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Consolidado\2021\3T2021\"/>
    </mc:Choice>
  </mc:AlternateContent>
  <xr:revisionPtr revIDLastSave="0" documentId="13_ncr:1_{5EEAEAEB-34AE-4AE9-8A4C-964AA9EF794E}" xr6:coauthVersionLast="46" xr6:coauthVersionMax="46" xr10:uidLastSave="{00000000-0000-0000-0000-000000000000}"/>
  <bookViews>
    <workbookView xWindow="-19320" yWindow="-120" windowWidth="19440" windowHeight="15000" tabRatio="827" xr2:uid="{00000000-000D-0000-FFFF-FFFF00000000}"/>
  </bookViews>
  <sheets>
    <sheet name="Cemig (Índice)" sheetId="1" r:id="rId1"/>
    <sheet name="1.1 RAP 2021-2022 " sheetId="3" r:id="rId2"/>
    <sheet name="1.2 Usinas" sheetId="4" r:id="rId3"/>
    <sheet name="1.3 Balanço de Energia" sheetId="5" r:id="rId4"/>
    <sheet name="1.4 Mercado de Energia" sheetId="6" r:id="rId5"/>
    <sheet name="1.5 EE comprada para revenda" sheetId="19" r:id="rId6"/>
    <sheet name="1.6 Perdas Energia" sheetId="7" r:id="rId7"/>
    <sheet name="1.7 DEC _ FEC" sheetId="8" r:id="rId8"/>
    <sheet name="1.8 Taxa de arrecadação_Inad" sheetId="20" r:id="rId9"/>
    <sheet name="2.1 Receita" sheetId="23" r:id="rId10"/>
    <sheet name="2.2 Custos Despesas operaci" sheetId="24" r:id="rId11"/>
    <sheet name="2.3 LAJIDA" sheetId="25" r:id="rId12"/>
    <sheet name="2.4 Resultado Financeiro" sheetId="26" r:id="rId13"/>
    <sheet name="2.5 Endividamento" sheetId="13" r:id="rId14"/>
    <sheet name="2.6 Endividamento (Debêntures)" sheetId="21" r:id="rId15"/>
    <sheet name="2.7 Investimentos" sheetId="14" r:id="rId16"/>
    <sheet name="3.1 BP (Ativo)" sheetId="15" r:id="rId17"/>
    <sheet name="3.2 BP (Passivo)" sheetId="16" r:id="rId18"/>
    <sheet name="4.1 DRE" sheetId="27" r:id="rId19"/>
    <sheet name="5. Fluxo de caixa" sheetId="18" r:id="rId20"/>
    <sheet name="6. Desempenhos das ações" sheetId="22" r:id="rId21"/>
  </sheets>
  <externalReferences>
    <externalReference r:id="rId22"/>
    <externalReference r:id="rId23"/>
  </externalReferences>
  <definedNames>
    <definedName name="_xlnm._FilterDatabase" localSheetId="2" hidden="1">'1.2 Usinas'!$B$7:$G$43</definedName>
    <definedName name="_Hlk160453777" localSheetId="10">'2.2 Custos Despesas operaci'!$B$11</definedName>
    <definedName name="_Toc223922453" localSheetId="5">'1.5 EE comprada para revenda'!$B$7</definedName>
    <definedName name="_Toc229977613" localSheetId="19">'5. Fluxo de caixa'!$B$7</definedName>
    <definedName name="_Toc229977613" localSheetId="20">'6. Desempenhos das ações'!$B$7</definedName>
    <definedName name="_Toc282006926" localSheetId="17">'3.2 BP (Passivo)'!$B$6</definedName>
    <definedName name="_Toc282006927" localSheetId="17">'3.2 BP (Passivo)'!$B$7</definedName>
    <definedName name="_Toc288721758" localSheetId="10">'2.2 Custos Despesas operaci'!#REF!</definedName>
    <definedName name="_Toc288721760" localSheetId="10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5" l="1"/>
  <c r="V10" i="5"/>
  <c r="P11" i="5"/>
  <c r="P13" i="5"/>
  <c r="P15" i="5"/>
  <c r="P17" i="5"/>
  <c r="P19" i="5"/>
  <c r="P21" i="5"/>
  <c r="P23" i="5"/>
</calcChain>
</file>

<file path=xl/sharedStrings.xml><?xml version="1.0" encoding="utf-8"?>
<sst xmlns="http://schemas.openxmlformats.org/spreadsheetml/2006/main" count="834" uniqueCount="513">
  <si>
    <t>Total</t>
  </si>
  <si>
    <t>Valores em MW</t>
  </si>
  <si>
    <t>PROINFA</t>
  </si>
  <si>
    <t>Recebimento na RD</t>
  </si>
  <si>
    <t>CCGF</t>
  </si>
  <si>
    <t>CCEN</t>
  </si>
  <si>
    <t>Contratos Bilaterais</t>
  </si>
  <si>
    <t>Compra na CCEE</t>
  </si>
  <si>
    <t>Contratos Regulados</t>
  </si>
  <si>
    <t>Vendas na CCEE</t>
  </si>
  <si>
    <t>Itaipu</t>
  </si>
  <si>
    <t>Vendas no MRE</t>
  </si>
  <si>
    <t>Energia Comprada</t>
  </si>
  <si>
    <t>Vendas CEMIG GT no Mercado Livre</t>
  </si>
  <si>
    <t>Energia Comercializada</t>
  </si>
  <si>
    <t>Energia Produzida</t>
  </si>
  <si>
    <t>R$</t>
  </si>
  <si>
    <t>MWh</t>
  </si>
  <si>
    <t>Preço Médio MWh Faturado  (R$/MWh)
(1)</t>
  </si>
  <si>
    <t xml:space="preserve">R$ </t>
  </si>
  <si>
    <t>MWh
(2)</t>
  </si>
  <si>
    <t>Variação %</t>
  </si>
  <si>
    <t>Ano</t>
  </si>
  <si>
    <t>FECi</t>
  </si>
  <si>
    <t>Limite</t>
  </si>
  <si>
    <t>DECi</t>
  </si>
  <si>
    <t>Trimestre</t>
  </si>
  <si>
    <t>(Em milhares de Reais)</t>
  </si>
  <si>
    <t>Var %</t>
  </si>
  <si>
    <t>LAJIDA - R$ mil</t>
  </si>
  <si>
    <t>Moedas</t>
  </si>
  <si>
    <t>Consolidado</t>
  </si>
  <si>
    <t>(Em milhares de Reais, exceto resultado por ação)</t>
  </si>
  <si>
    <t>Financiadores</t>
  </si>
  <si>
    <t>Vencimento principal</t>
  </si>
  <si>
    <t>Encargos financeiros anuais</t>
  </si>
  <si>
    <t>Circulante</t>
  </si>
  <si>
    <t>Não circulante</t>
  </si>
  <si>
    <t>Denominação</t>
  </si>
  <si>
    <t>Receita Anual Permitida - RAP</t>
  </si>
  <si>
    <t xml:space="preserve">RAP </t>
  </si>
  <si>
    <t>% Cemig</t>
  </si>
  <si>
    <t>Cemig</t>
  </si>
  <si>
    <t>Vencimento</t>
  </si>
  <si>
    <t>Outras</t>
  </si>
  <si>
    <t>CMIG4 (PN) no fechamento (R$/ação)</t>
  </si>
  <si>
    <t>CMIG3 (ON) no fechamento (R$/ação)</t>
  </si>
  <si>
    <t>CIG (ADR PN) no fechamento (US$/ação)</t>
  </si>
  <si>
    <t>CIG.C (ADR ON) no fechamento (US$/ação)</t>
  </si>
  <si>
    <t>XCMIG (Cemig PN Latibex) no fechamento (Euro/ação)</t>
  </si>
  <si>
    <t>CMIG4 (PN) (R$ milhões)</t>
  </si>
  <si>
    <t>CMIG3 (ON) (R$ milhões)</t>
  </si>
  <si>
    <t>CIG (ADR PN)  (US$ milhões)</t>
  </si>
  <si>
    <t>CIG.C (ADR ON)  (US$ milhões)</t>
  </si>
  <si>
    <t>Índices</t>
  </si>
  <si>
    <t>IEE</t>
  </si>
  <si>
    <t>IBOV</t>
  </si>
  <si>
    <t>DJIA</t>
  </si>
  <si>
    <t>Indicadores</t>
  </si>
  <si>
    <t>Valor de mercado no final do exercício (R$ milhões)</t>
  </si>
  <si>
    <t>(1) EV = Valor de mercado (R$/ação x quantidade de ações) + dívida líquida consolidada;</t>
  </si>
  <si>
    <t>(2) Cotações ajustadas por proventos, inclusive dividendos</t>
  </si>
  <si>
    <t>(3) Dividendos distribuídos nos últimos quatro trimestres / cotação de fechamento das ações</t>
  </si>
  <si>
    <t>REQUISITOS TOTAIS</t>
  </si>
  <si>
    <t xml:space="preserve">Geração Própria                               </t>
  </si>
  <si>
    <t xml:space="preserve">Energia Empresas Coligadas          </t>
  </si>
  <si>
    <t xml:space="preserve">Perdas Geração Rede Básica          </t>
  </si>
  <si>
    <t xml:space="preserve">Itaipu </t>
  </si>
  <si>
    <t xml:space="preserve">Compra na CCEE                            </t>
  </si>
  <si>
    <t xml:space="preserve">Contratos Bilaterais                       </t>
  </si>
  <si>
    <t>Perdas - Rede de Distribuição</t>
  </si>
  <si>
    <t>Perdas - Rede Básica</t>
  </si>
  <si>
    <r>
      <t xml:space="preserve">Vendas CEMIG D no Mercado  Cativo </t>
    </r>
    <r>
      <rPr>
        <vertAlign val="superscript"/>
        <sz val="10"/>
        <color rgb="FF000000"/>
        <rFont val="Arial"/>
        <family val="2"/>
      </rPr>
      <t>(7)</t>
    </r>
  </si>
  <si>
    <r>
      <t>Vendas Empresas Coligadas</t>
    </r>
    <r>
      <rPr>
        <vertAlign val="superscript"/>
        <sz val="10"/>
        <color rgb="FF000000"/>
        <rFont val="Arial"/>
        <family val="2"/>
      </rPr>
      <t xml:space="preserve"> (5)</t>
    </r>
  </si>
  <si>
    <r>
      <t>Vendas CEMIG GT às Distribuidoras</t>
    </r>
    <r>
      <rPr>
        <vertAlign val="superscript"/>
        <sz val="10"/>
        <color rgb="FF000000"/>
        <rFont val="Arial"/>
        <family val="2"/>
      </rPr>
      <t>(6)</t>
    </r>
  </si>
  <si>
    <r>
      <t xml:space="preserve">Contratos Regulados </t>
    </r>
    <r>
      <rPr>
        <b/>
        <vertAlign val="superscript"/>
        <sz val="10"/>
        <color rgb="FF000000"/>
        <rFont val="Arial"/>
        <family val="2"/>
      </rPr>
      <t>(1)</t>
    </r>
  </si>
  <si>
    <r>
      <t xml:space="preserve">Compra no MRE </t>
    </r>
    <r>
      <rPr>
        <b/>
        <vertAlign val="superscript"/>
        <sz val="10"/>
        <color rgb="FF000000"/>
        <rFont val="Arial"/>
        <family val="2"/>
      </rPr>
      <t>(2)</t>
    </r>
    <r>
      <rPr>
        <b/>
        <sz val="10"/>
        <color rgb="FF000000"/>
        <rFont val="Arial"/>
        <family val="2"/>
      </rPr>
      <t xml:space="preserve">                           </t>
    </r>
  </si>
  <si>
    <r>
      <t xml:space="preserve">Recebimento na RD </t>
    </r>
    <r>
      <rPr>
        <b/>
        <vertAlign val="superscript"/>
        <sz val="10"/>
        <color rgb="FF000000"/>
        <rFont val="Arial"/>
        <family val="2"/>
      </rPr>
      <t>(3)</t>
    </r>
    <r>
      <rPr>
        <b/>
        <sz val="10"/>
        <color rgb="FF000000"/>
        <rFont val="Arial"/>
        <family val="2"/>
      </rPr>
      <t xml:space="preserve">                        </t>
    </r>
  </si>
  <si>
    <r>
      <t xml:space="preserve">PROINFA  </t>
    </r>
    <r>
      <rPr>
        <b/>
        <vertAlign val="superscript"/>
        <sz val="10"/>
        <color rgb="FF000000"/>
        <rFont val="Arial"/>
        <family val="2"/>
      </rPr>
      <t>(4)</t>
    </r>
  </si>
  <si>
    <t>Compreende o balanço de energia do grupo Cemig , empresas integrais : Cemig  D, Cemig GT,  Cemig PCH, Horizontes, Rosal, Sá Carvalho e SPE's .Exclui transações entre as empresas .</t>
  </si>
  <si>
    <t>1. Contratos de Comercialização de Energia no Ambiente Regulado - CCEAR e Leilão de Ajuste</t>
  </si>
  <si>
    <t>2. Mecanismo de Realocação de Energia - MRE</t>
  </si>
  <si>
    <t>3. Geração injetada diretamente na Rede de Distribuição (Micro e Mini GD)</t>
  </si>
  <si>
    <t>4. Programa de incentivo às fontes alternativas de energia - PROINFA</t>
  </si>
  <si>
    <t>5. Contratos Bilaterais das empresas CEMIG GT, Sá Carvalho, Horizontes, Rosal, CEMIG PCH e SPE's</t>
  </si>
  <si>
    <t>6. Vendas da Cemig GT no Ambiente de Contratação Regulado - ACR</t>
  </si>
  <si>
    <t>7. Considera a energia compesada pela Micro e Mini GD e o mês de referência é o de leitura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</si>
  <si>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</si>
  <si>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</si>
  <si>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</si>
  <si>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</si>
  <si>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</si>
  <si>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</si>
  <si>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</si>
  <si>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</si>
  <si>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</si>
  <si>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Fornecimento não faturado líquido</t>
  </si>
  <si>
    <t>Suprimento a outras concessionárias (3)</t>
  </si>
  <si>
    <t>Suprimento não faturado líquido</t>
  </si>
  <si>
    <t xml:space="preserve">Energia de Itaipu Binacional </t>
  </si>
  <si>
    <t xml:space="preserve">Contratos por cotas de garantia física </t>
  </si>
  <si>
    <t xml:space="preserve">Cotas das usinas de Angra I e II </t>
  </si>
  <si>
    <t xml:space="preserve">Energia de curto prazo </t>
  </si>
  <si>
    <t xml:space="preserve">PROINFA </t>
  </si>
  <si>
    <t xml:space="preserve">Contratos bilaterais </t>
  </si>
  <si>
    <t xml:space="preserve">Energia adquirida através de leilão em ambiente regulado </t>
  </si>
  <si>
    <t>Energia adquirida no ambiente livre</t>
  </si>
  <si>
    <t>Geração distribuída</t>
  </si>
  <si>
    <t>Créditos de PIS/Pasep e Cofins</t>
  </si>
  <si>
    <t>Perdas Reais</t>
  </si>
  <si>
    <t>Perdas Totais (GWh)</t>
  </si>
  <si>
    <t>% Perdas Totais</t>
  </si>
  <si>
    <t>% Perdas regulatórias</t>
  </si>
  <si>
    <t xml:space="preserve">Receita de transmissão </t>
  </si>
  <si>
    <t>Fornecimento de gás</t>
  </si>
  <si>
    <t>Receita operacional líquida</t>
  </si>
  <si>
    <t>Fornecimento bruto de energia elétrica</t>
  </si>
  <si>
    <t>Restituição de créditos de PIS/Pasep e Cofins aos consumidores – Realização</t>
  </si>
  <si>
    <t>Ajuste de expectativa do fluxo de caixa do ativo financeiro indenizável da concessão de distribuição</t>
  </si>
  <si>
    <t>Receita de atualização financeira da bonificação pela outorga</t>
  </si>
  <si>
    <t>Impostos e encargos incidentes sobre a receita</t>
  </si>
  <si>
    <t>Participação dos empregados e administradores no resultado</t>
  </si>
  <si>
    <t>Materiais</t>
  </si>
  <si>
    <t>Encargos de uso da rede básica de transmissão</t>
  </si>
  <si>
    <t>Gás comprado para revenda</t>
  </si>
  <si>
    <t>Obrigações pós-emprego</t>
  </si>
  <si>
    <t>Serviços de terceiros</t>
  </si>
  <si>
    <t>Depreciação e amortização</t>
  </si>
  <si>
    <t>Resultado do período</t>
  </si>
  <si>
    <t xml:space="preserve">+ Despesa de imposto de renda e contribuição social </t>
  </si>
  <si>
    <t>+ Resultado financeiro</t>
  </si>
  <si>
    <t>+ Depreciação e amortização</t>
  </si>
  <si>
    <t>Efeitos não recorrentes e não caixa</t>
  </si>
  <si>
    <t>+ Lucro líquido atribuído a acionistas não-controladores</t>
  </si>
  <si>
    <t>Lajida ajustado</t>
  </si>
  <si>
    <t xml:space="preserve">RECEITAS FINANCEIRAS </t>
  </si>
  <si>
    <t>Renda de aplicação financeira</t>
  </si>
  <si>
    <t>Acréscimos moratórios sobre venda de energia</t>
  </si>
  <si>
    <t>Variação monetária</t>
  </si>
  <si>
    <t>Variação monetária de depósitos vinculados a litígios</t>
  </si>
  <si>
    <t xml:space="preserve">DESPESAS FINANCEIRAS </t>
  </si>
  <si>
    <t>Variações cambiais – Itaipu Binacional</t>
  </si>
  <si>
    <t>Variação monetária – Concessão Onerosa</t>
  </si>
  <si>
    <t>RESULTADO FINANCEIRO LÍQUIDO</t>
  </si>
  <si>
    <t>Dólar Norte-Americano</t>
  </si>
  <si>
    <t>Total por moedas</t>
  </si>
  <si>
    <t>Indexadores</t>
  </si>
  <si>
    <t>Total por indexadores</t>
  </si>
  <si>
    <t>(-) Custos de transação</t>
  </si>
  <si>
    <t>(±) Recursos antecipados</t>
  </si>
  <si>
    <t>(-) Deságio</t>
  </si>
  <si>
    <t>Total geral</t>
  </si>
  <si>
    <t>MOEDA ESTRANGEIRA</t>
  </si>
  <si>
    <t>Dívida em moeda estrangeira</t>
  </si>
  <si>
    <t>MOEDA NACIONAL</t>
  </si>
  <si>
    <t>(-) Custos de Transação</t>
  </si>
  <si>
    <t>Dívida em moeda nacional</t>
  </si>
  <si>
    <t>Total de empréstimos e financiamento</t>
  </si>
  <si>
    <t>Total de debêntures</t>
  </si>
  <si>
    <t>Total geral consolidado</t>
  </si>
  <si>
    <t>Banco do Brasil S.A. - bônus diversos</t>
  </si>
  <si>
    <t>Eurobonds</t>
  </si>
  <si>
    <t>Caixa Econômica Federal</t>
  </si>
  <si>
    <t>Eletrobrás</t>
  </si>
  <si>
    <t>Sonda</t>
  </si>
  <si>
    <t>Debêntures - 3ª Emissão - 3ª Série</t>
  </si>
  <si>
    <t>Debêntures - 7ª Emissão - Série Única</t>
  </si>
  <si>
    <t>Debêntures - 3ª Emissão - 2ª Série</t>
  </si>
  <si>
    <t>Debêntures - 7ª Emissão - 1ª Série</t>
  </si>
  <si>
    <t>Debêntures - 7ª Emissão - 2ª Série</t>
  </si>
  <si>
    <t>Debêntures - - 4ª emissão - 1ª série</t>
  </si>
  <si>
    <t>Debêntures - 4ª emissão - 2ª série</t>
  </si>
  <si>
    <t>Debêntures - 4ª emissão - 3ª série</t>
  </si>
  <si>
    <t>Debêntures - 4ª emissão - 4ª série</t>
  </si>
  <si>
    <t>CIRCULANTE</t>
  </si>
  <si>
    <t>Caixa e equivalentes de caixa</t>
  </si>
  <si>
    <t>Títulos e valores mobiliários</t>
  </si>
  <si>
    <t>Consumidores, revendedores e concessionários  de transporte de energia</t>
  </si>
  <si>
    <t>Ativos financeiros e setoriais da concessão</t>
  </si>
  <si>
    <t>Ativos de contrato</t>
  </si>
  <si>
    <t>Tributos compensáveis</t>
  </si>
  <si>
    <t>Imposto de renda e contribuição social a recuperar</t>
  </si>
  <si>
    <t>Dividendos a receber</t>
  </si>
  <si>
    <t>Contribuição de iluminação pública</t>
  </si>
  <si>
    <t>Reembolso de subsídios tarifários</t>
  </si>
  <si>
    <t>Instrumentos financeiros derivativos</t>
  </si>
  <si>
    <t xml:space="preserve">Outros </t>
  </si>
  <si>
    <t>TOTAL DO CIRCULANTE</t>
  </si>
  <si>
    <t>Ativos classificados como mantidos para venda</t>
  </si>
  <si>
    <t>NÃO CIRCULANTE</t>
  </si>
  <si>
    <t xml:space="preserve">Tributos compensáveis </t>
  </si>
  <si>
    <t>Impostos de renda e contribuição social diferidos</t>
  </si>
  <si>
    <t xml:space="preserve">Depósitos vinculados a litígios </t>
  </si>
  <si>
    <t>Contas a receber do Estado de Minas Gerais</t>
  </si>
  <si>
    <t>Investimentos</t>
  </si>
  <si>
    <t>Imobilizado</t>
  </si>
  <si>
    <t>Intangível</t>
  </si>
  <si>
    <t xml:space="preserve">Operações de arrendamento mercantil - direito de uso </t>
  </si>
  <si>
    <t>TOTAL DO NÃO CIRCULANTE</t>
  </si>
  <si>
    <t>TOTAL DO ATIVO</t>
  </si>
  <si>
    <t>Fornecedores</t>
  </si>
  <si>
    <t>Encargos regulatórios</t>
  </si>
  <si>
    <t>Impostos, taxas e contribuições</t>
  </si>
  <si>
    <t>Imposto de renda e contribuição social</t>
  </si>
  <si>
    <t>Juros sobre capital próprio e dividendos a pagar</t>
  </si>
  <si>
    <t>Empréstimos, financiamentos e debêntures</t>
  </si>
  <si>
    <t>Salários e contribuições sociais</t>
  </si>
  <si>
    <t>Passivo financeiro da concessão</t>
  </si>
  <si>
    <t>Pis/Pasep e Cofins a ser restituído a consumidores</t>
  </si>
  <si>
    <t>Opções de venda SAAG</t>
  </si>
  <si>
    <t>Operações de arrendamento mercantil</t>
  </si>
  <si>
    <t>Outras obrigações</t>
  </si>
  <si>
    <t>Imposto de renda e contribuição social diferidos</t>
  </si>
  <si>
    <t>Provisões</t>
  </si>
  <si>
    <t>PIS/Pasep e Cofins a ser restituído a consumidores</t>
  </si>
  <si>
    <t>TOTAL DO PASSIVO</t>
  </si>
  <si>
    <t xml:space="preserve">PATRIMÔNIO LÍQUIDO </t>
  </si>
  <si>
    <t>Capital social</t>
  </si>
  <si>
    <t>Reservas de capital</t>
  </si>
  <si>
    <t>Reservas de lucros</t>
  </si>
  <si>
    <t>Ajustes de avaliação patrimonial</t>
  </si>
  <si>
    <t>ATRIBUÍDO A PARTICIPAÇÃO DOS ACIONISTAS CONTROLADORES</t>
  </si>
  <si>
    <t>PARTICIPAÇÃO DE ACIONISTA NÃO-CONTROLADOR</t>
  </si>
  <si>
    <t>PATRIMÔNIO LÍQUIDO</t>
  </si>
  <si>
    <t>TOTAL DO PASSIVO E DO PATRIMÔNIO LÍQUIDO</t>
  </si>
  <si>
    <t>OPERAÇÕES EM CONTINUIDADE</t>
  </si>
  <si>
    <t>RECEITA LÍQUIDA</t>
  </si>
  <si>
    <t>CUSTOS OPERACIONAIS</t>
  </si>
  <si>
    <t>CUSTO COM ENERGIA ELÉTRICA E GÁS</t>
  </si>
  <si>
    <t xml:space="preserve">Energia elétrica comprada para revenda </t>
  </si>
  <si>
    <t>OUTROS CUSTOS</t>
  </si>
  <si>
    <t xml:space="preserve">Pessoal e administradores </t>
  </si>
  <si>
    <t xml:space="preserve">Provisões operacionais </t>
  </si>
  <si>
    <t>Custo de construção de infraestrutura</t>
  </si>
  <si>
    <t>Outros</t>
  </si>
  <si>
    <t>CUSTO TOTAL</t>
  </si>
  <si>
    <t>LUCRO BRUTO</t>
  </si>
  <si>
    <t xml:space="preserve">  Despesas com Vendas</t>
  </si>
  <si>
    <t xml:space="preserve">  Despesas Gerais e Administrativas</t>
  </si>
  <si>
    <t xml:space="preserve">  Despesas com Provisões Operacionais</t>
  </si>
  <si>
    <t xml:space="preserve">Resultado de combinação de negócios </t>
  </si>
  <si>
    <t>Redução ao valor recuperável de ativos mantidos para venda</t>
  </si>
  <si>
    <t>Resultado de equivalência patrimonial</t>
  </si>
  <si>
    <t>Receitas financeiras</t>
  </si>
  <si>
    <t>Despesas financeiras</t>
  </si>
  <si>
    <t>Imposto de renda e contribuição social correntes</t>
  </si>
  <si>
    <t>Participação dos acionistas controladores</t>
  </si>
  <si>
    <t>Participação dos acionistas não-controladores</t>
  </si>
  <si>
    <t>FLUXO DE CAIXA DAS ATIVIDADES OPERACIONAIS</t>
  </si>
  <si>
    <t>Despesas (receitas) que não afetam o caixa e equivalentes de caixa</t>
  </si>
  <si>
    <t>Baixa de valor residual líquido de ativos de contrato, ativos financeiros da concessão, imobilizado e intangível</t>
  </si>
  <si>
    <t>Resultado da combinação de negócios</t>
  </si>
  <si>
    <t>Ajuste na expectativa do fluxo de caixa dos ativos financeiros e de contrato da concessão</t>
  </si>
  <si>
    <t>Efeitos da revisão tarifária periódica da RAP</t>
  </si>
  <si>
    <t>Juros e variações monetárias</t>
  </si>
  <si>
    <t>Variação cambial de empréstimos e financiamentos</t>
  </si>
  <si>
    <t>Ganho na alienação de ativo mantido para venda</t>
  </si>
  <si>
    <t>Amortização de custo de transação de empréstimos e financiamentos</t>
  </si>
  <si>
    <t>Provisões operacionais e perdas estimadas</t>
  </si>
  <si>
    <t>Variação do valor justo de instrumentos financeiros derivativos – swap e opções</t>
  </si>
  <si>
    <t>Conta de compensação de variação de valores de itens da “Parcela A” (CVA) e outros componentes financeiros</t>
  </si>
  <si>
    <t>Aumento (redução) de ativos</t>
  </si>
  <si>
    <t>Consumidores, revendedores e concessionários de energia</t>
  </si>
  <si>
    <t>Depósitos vinculados a litígios</t>
  </si>
  <si>
    <t>Dividendos recebidos</t>
  </si>
  <si>
    <t>Ativos de contrato e financeiros da concessão</t>
  </si>
  <si>
    <t>Aumento (redução) de passivos</t>
  </si>
  <si>
    <t>Imposto de renda e contribuição social a pagar</t>
  </si>
  <si>
    <t>Juros sobre empréstimos, financiamentos, debêntures pagos</t>
  </si>
  <si>
    <t>Juros sobre arrendamentos pagos</t>
  </si>
  <si>
    <t>Imposto de renda e contribuição social pagos</t>
  </si>
  <si>
    <t>FLUXO DE CAIXA DAS ATIVIDADES DE INVESTIMENTO</t>
  </si>
  <si>
    <t>Em títulos e valores mobiliários – aplicação financeira</t>
  </si>
  <si>
    <t>Fundos vinculados</t>
  </si>
  <si>
    <t>Em investimentos</t>
  </si>
  <si>
    <t xml:space="preserve">     Aquisição de participação societária e aporte em investidas</t>
  </si>
  <si>
    <t xml:space="preserve">     Caixa oriundo de combinação de negócios</t>
  </si>
  <si>
    <t>Mútuo com partes relacionadas</t>
  </si>
  <si>
    <t>Em imobilizado</t>
  </si>
  <si>
    <t>Em intangível</t>
  </si>
  <si>
    <t xml:space="preserve">Em ativos de contrato – infraestrutura de distribuição e gás </t>
  </si>
  <si>
    <t>CAIXA LÍQUIDO GERADO (CONSUMIDO) PELAS ATIVIDADES DE INVESTIMENTO</t>
  </si>
  <si>
    <t>FLUXO DE CAIXA DAS ATIVIDADES DE FINANCIAMENTO</t>
  </si>
  <si>
    <t xml:space="preserve">Juros sobre capital próprio e dividendos pagos </t>
  </si>
  <si>
    <t>Pagamentos de empréstimos, financiamentos e debêntures</t>
  </si>
  <si>
    <t>Arrendamentos pagos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</si>
  <si>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</si>
  <si>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</si>
  <si>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</si>
  <si>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</si>
  <si>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r>
      <t xml:space="preserve">Cotação das ações </t>
    </r>
    <r>
      <rPr>
        <b/>
        <vertAlign val="superscript"/>
        <sz val="10"/>
        <color rgb="FF375623"/>
        <rFont val="Arial"/>
        <family val="2"/>
      </rPr>
      <t>(2)</t>
    </r>
  </si>
  <si>
    <r>
      <t xml:space="preserve">Enterprise value (EV - R$ milhões) </t>
    </r>
    <r>
      <rPr>
        <vertAlign val="superscript"/>
        <sz val="10"/>
        <color rgb="FF000000"/>
        <rFont val="Arial"/>
        <family val="2"/>
      </rPr>
      <t xml:space="preserve">(1) </t>
    </r>
  </si>
  <si>
    <r>
      <t xml:space="preserve">Dividend Yield de CMIG4 (PN) (%)  </t>
    </r>
    <r>
      <rPr>
        <vertAlign val="superscript"/>
        <sz val="10"/>
        <color rgb="FF000000"/>
        <rFont val="Arial"/>
        <family val="2"/>
      </rPr>
      <t>(3)</t>
    </r>
  </si>
  <si>
    <r>
      <t xml:space="preserve">Dividend Yield de CMIG3 (ON) (%) </t>
    </r>
    <r>
      <rPr>
        <vertAlign val="superscript"/>
        <sz val="10"/>
        <color rgb="FF000000"/>
        <rFont val="Arial"/>
        <family val="2"/>
      </rPr>
      <t xml:space="preserve"> (3)</t>
    </r>
  </si>
  <si>
    <t>Geração</t>
  </si>
  <si>
    <t>Infraestrutura</t>
  </si>
  <si>
    <t>Ampliação da PCH Poço Fundo</t>
  </si>
  <si>
    <t>Transmissão</t>
  </si>
  <si>
    <t>Distribuição</t>
  </si>
  <si>
    <t>Blindagem de BT</t>
  </si>
  <si>
    <t>Holding</t>
  </si>
  <si>
    <t>Gasmig</t>
  </si>
  <si>
    <t>TOTAL</t>
  </si>
  <si>
    <t>Acumulado</t>
  </si>
  <si>
    <t>Transações no  Mecanismo de Venda de Excedentes</t>
  </si>
  <si>
    <t>LUCRO LÍQUIDO DO PERÍODO</t>
  </si>
  <si>
    <t>Total do lucro líquido do período atribuído a:</t>
  </si>
  <si>
    <t>Lucro básico e diluído por ação ordinária</t>
  </si>
  <si>
    <t>2S21</t>
  </si>
  <si>
    <t xml:space="preserve">Receita de construção de distribuição </t>
  </si>
  <si>
    <t>Multa por violação de padrão indicador de continuidade</t>
  </si>
  <si>
    <t xml:space="preserve">   Remuneração financeira do ativo de contrato da transmissão</t>
  </si>
  <si>
    <t>Liquidação na CCEE</t>
  </si>
  <si>
    <t>+ Resultado da RTP, líquido</t>
  </si>
  <si>
    <t xml:space="preserve">+ Reversão de provisões tributárias </t>
  </si>
  <si>
    <t>+ Provisão para crédito de liquidação duvidosa - Renova</t>
  </si>
  <si>
    <t>= LAJIDA conforme “Instrução CVM 527”</t>
  </si>
  <si>
    <t>+ Redução ao valor recuperável de ativos mantidos para venda</t>
  </si>
  <si>
    <t>+ Ganho na alienação de ativo mantido para venda, líquido</t>
  </si>
  <si>
    <t>+ Resultado da combinação de negócios</t>
  </si>
  <si>
    <t xml:space="preserve">Outras </t>
  </si>
  <si>
    <t>Revisão Tarifária Periódica, líquida</t>
  </si>
  <si>
    <t>Resultado operacional antes do resultado financeiro e impostos</t>
  </si>
  <si>
    <t>Resultado antes do imposto de renda e da contribuição social</t>
  </si>
  <si>
    <t>Lucro básico e diluído por ação preferencial</t>
  </si>
  <si>
    <t>Ganho na alienação de ativo mantido para venda, líquido</t>
  </si>
  <si>
    <t>Lucro líquido do período</t>
  </si>
  <si>
    <t>Provisão para redução ao valor recuperável de ativos de contrato</t>
  </si>
  <si>
    <t>Liquidação de Instrumentos Financeiros Derivativos (Swap), pagos</t>
  </si>
  <si>
    <t xml:space="preserve">     Alienação de participação societária, líquido dos custos</t>
  </si>
  <si>
    <t xml:space="preserve">(1) O preço médio não inclui a receita de fornecimento não faturado.
(2) Informações, em MWh, não revisadas pelos auditores independentes.
(3) Inclui Contrato de Comercialização de Energia no Ambiente Regulado - CCEAR e contratos bilaterais com outros agentes.
</t>
  </si>
  <si>
    <t xml:space="preserve">Cemig GT </t>
  </si>
  <si>
    <t>Cemig Itajuba</t>
  </si>
  <si>
    <t>Centroeste</t>
  </si>
  <si>
    <t>Taesa</t>
  </si>
  <si>
    <t>Novatrans</t>
  </si>
  <si>
    <t>TSN</t>
  </si>
  <si>
    <t>Munirah</t>
  </si>
  <si>
    <t>GTESA</t>
  </si>
  <si>
    <t>PATESA</t>
  </si>
  <si>
    <t>ETAU</t>
  </si>
  <si>
    <t>ETEO</t>
  </si>
  <si>
    <t>NTE</t>
  </si>
  <si>
    <t>STE</t>
  </si>
  <si>
    <t xml:space="preserve">ATE I </t>
  </si>
  <si>
    <t xml:space="preserve">ATE II </t>
  </si>
  <si>
    <t xml:space="preserve">EATE </t>
  </si>
  <si>
    <t xml:space="preserve">ETEP </t>
  </si>
  <si>
    <t xml:space="preserve">ENTE </t>
  </si>
  <si>
    <t xml:space="preserve">ECTE </t>
  </si>
  <si>
    <t xml:space="preserve">ERTE </t>
  </si>
  <si>
    <t xml:space="preserve">Lumitrans </t>
  </si>
  <si>
    <t xml:space="preserve">Transleste </t>
  </si>
  <si>
    <t xml:space="preserve">Transirapé </t>
  </si>
  <si>
    <t xml:space="preserve">Transudeste </t>
  </si>
  <si>
    <t xml:space="preserve">ATE III </t>
  </si>
  <si>
    <t xml:space="preserve">São Gotardo </t>
  </si>
  <si>
    <t xml:space="preserve">Mariana </t>
  </si>
  <si>
    <t xml:space="preserve">Miracema </t>
  </si>
  <si>
    <t>Janaúba</t>
  </si>
  <si>
    <t>Aimorés</t>
  </si>
  <si>
    <t xml:space="preserve">Paraguaçu </t>
  </si>
  <si>
    <t xml:space="preserve">Brasnorte </t>
  </si>
  <si>
    <t xml:space="preserve">STC </t>
  </si>
  <si>
    <t xml:space="preserve">EBTE </t>
  </si>
  <si>
    <t>ESDE</t>
  </si>
  <si>
    <t xml:space="preserve">ETSE </t>
  </si>
  <si>
    <t xml:space="preserve">ESTE </t>
  </si>
  <si>
    <t>Ivaí</t>
  </si>
  <si>
    <t xml:space="preserve">EDTE </t>
  </si>
  <si>
    <t>Sant'Ana</t>
  </si>
  <si>
    <t xml:space="preserve">São João </t>
  </si>
  <si>
    <t>São Pedro</t>
  </si>
  <si>
    <t>Lagoa Nova</t>
  </si>
  <si>
    <t>TOTAL RAP CEMIG</t>
  </si>
  <si>
    <t>RECURSOS TOTAIS</t>
  </si>
  <si>
    <t>Usina</t>
  </si>
  <si>
    <t>Paticipação
Cemig</t>
  </si>
  <si>
    <t>Potência 
Cemig H</t>
  </si>
  <si>
    <t>Garantia Física 
Cemig H</t>
  </si>
  <si>
    <t xml:space="preserve">Fim da 
Concessão </t>
  </si>
  <si>
    <t>Tipo de 
Usina</t>
  </si>
  <si>
    <t>Belo Monte</t>
  </si>
  <si>
    <t>Emborcação</t>
  </si>
  <si>
    <t>Santo Antônio</t>
  </si>
  <si>
    <t>Nova Ponte</t>
  </si>
  <si>
    <t>Três Marias</t>
  </si>
  <si>
    <t>Irapé</t>
  </si>
  <si>
    <t xml:space="preserve">Aimorés                      </t>
  </si>
  <si>
    <t>Salto Grande</t>
  </si>
  <si>
    <t>Amador Aguiar I (Capim Branco I)</t>
  </si>
  <si>
    <t xml:space="preserve">Sá Carvalho     </t>
  </si>
  <si>
    <t xml:space="preserve">Queimado  </t>
  </si>
  <si>
    <t>Amador Aguiar II (Capim Branco II)</t>
  </si>
  <si>
    <t xml:space="preserve">Funil                       </t>
  </si>
  <si>
    <t xml:space="preserve">Igarapava                  </t>
  </si>
  <si>
    <t>Rosal</t>
  </si>
  <si>
    <t>Baguari</t>
  </si>
  <si>
    <t>Itutinga</t>
  </si>
  <si>
    <t>Camargos</t>
  </si>
  <si>
    <t xml:space="preserve">Porto Estrela       </t>
  </si>
  <si>
    <t>Volta do Rio</t>
  </si>
  <si>
    <t>Retiro Baixo</t>
  </si>
  <si>
    <t>Candonga</t>
  </si>
  <si>
    <t xml:space="preserve">Pai Joaquim             </t>
  </si>
  <si>
    <t xml:space="preserve"> Piau</t>
  </si>
  <si>
    <t>Paracambi</t>
  </si>
  <si>
    <t xml:space="preserve">Praias de Parajuru </t>
  </si>
  <si>
    <t xml:space="preserve">Cachoeirão                        </t>
  </si>
  <si>
    <t>Gafanhoto</t>
  </si>
  <si>
    <t>Peti</t>
  </si>
  <si>
    <t>Santo Inácio III</t>
  </si>
  <si>
    <t>Pipoca</t>
  </si>
  <si>
    <t>São Raimundo</t>
  </si>
  <si>
    <t>Santo Inácio IV</t>
  </si>
  <si>
    <t>Pessoal</t>
  </si>
  <si>
    <t>Energia elétrica comprada para revenda</t>
  </si>
  <si>
    <t>Provisões e ajustes para perdas operacionais</t>
  </si>
  <si>
    <t>Custos de construção da infraestrutura</t>
  </si>
  <si>
    <t>Outras despesas operacionais líquidas</t>
  </si>
  <si>
    <t xml:space="preserve">Receita de uso dos sistemas elétricos de distribuição – TUSD </t>
  </si>
  <si>
    <t xml:space="preserve">CVA e outros componentes financeiros </t>
  </si>
  <si>
    <t xml:space="preserve">   Receita de operação e manutenção </t>
  </si>
  <si>
    <t xml:space="preserve">   Receita de construção de transmissão </t>
  </si>
  <si>
    <t xml:space="preserve">Receita por antecipação de prestação de serviço </t>
  </si>
  <si>
    <t xml:space="preserve">Outras receitas operacionais </t>
  </si>
  <si>
    <t>Variações cambiais – empréstimos e financiamentos</t>
  </si>
  <si>
    <t xml:space="preserve">Variação monetária – CVA </t>
  </si>
  <si>
    <t>IPCA</t>
  </si>
  <si>
    <t>UFIR/RGR</t>
  </si>
  <si>
    <t>CDI</t>
  </si>
  <si>
    <t>URTJ/TJLP</t>
  </si>
  <si>
    <t>Total de empréstimos e financiamentos</t>
  </si>
  <si>
    <t>Jan a set/2021</t>
  </si>
  <si>
    <t>jul a set2021</t>
  </si>
  <si>
    <t>jul a set2020</t>
  </si>
  <si>
    <r>
      <t xml:space="preserve">jul a set/2020
</t>
    </r>
    <r>
      <rPr>
        <b/>
        <sz val="8"/>
        <color rgb="FFFFFFFF"/>
        <rFont val="Arial"/>
        <family val="2"/>
      </rPr>
      <t>(Reapresentado)</t>
    </r>
  </si>
  <si>
    <r>
      <t xml:space="preserve">Jan a set/020
</t>
    </r>
    <r>
      <rPr>
        <b/>
        <sz val="8"/>
        <color rgb="FFFFFFFF"/>
        <rFont val="Arial"/>
        <family val="2"/>
      </rPr>
      <t>(Reapresentado)</t>
    </r>
  </si>
  <si>
    <r>
      <t xml:space="preserve">Jan a set/2020
</t>
    </r>
    <r>
      <rPr>
        <b/>
        <sz val="8"/>
        <color rgb="FFFFFFFF"/>
        <rFont val="Arial"/>
        <family val="2"/>
      </rPr>
      <t>(Reapresentado)</t>
    </r>
  </si>
  <si>
    <t>-</t>
  </si>
  <si>
    <t>- </t>
  </si>
  <si>
    <t>jan a set/2021</t>
  </si>
  <si>
    <t>jan a set/2020</t>
  </si>
  <si>
    <t>+ Reversão das perdas esperadas com créditos do Estado de Minas Gerais (líquida das constituições)</t>
  </si>
  <si>
    <t>+ Repactuação do risco hidrológico – Lei 14.052/20, líquido</t>
  </si>
  <si>
    <t>+ Repactuação do risco hidrológico – Lei 14.052/20, investidas</t>
  </si>
  <si>
    <t>+ Antecipação pela prestação de serviço, líquido</t>
  </si>
  <si>
    <t>Encargos de créditos com partes relacionadas</t>
  </si>
  <si>
    <t>PIS/Pasep e Cofins incidentes sobre as receitas financeiras</t>
  </si>
  <si>
    <t>Ganhos com instrumentos financeiros</t>
  </si>
  <si>
    <t>Atualização dos créditos de PIS/Pasep e Cofins</t>
  </si>
  <si>
    <t>Encargos de empréstimos, financiamentos e debêntures</t>
  </si>
  <si>
    <t>Amortização do custo de transação</t>
  </si>
  <si>
    <t>Ágio na recompra de títulos de dívida (Eurobonds)</t>
  </si>
  <si>
    <t>Variação monetária – empréstimos, financiamentos e debêntures</t>
  </si>
  <si>
    <t>Encargos e variação monetária de obrigação pós-emprego</t>
  </si>
  <si>
    <t>Perdas com instrumentos financeiros</t>
  </si>
  <si>
    <t>Variação monetária de arrendamento</t>
  </si>
  <si>
    <t>Diversas</t>
  </si>
  <si>
    <t>U$$</t>
  </si>
  <si>
    <t>TJLP + 2,50%</t>
  </si>
  <si>
    <t>UFIR + 6,00% a 8,00%</t>
  </si>
  <si>
    <t>110,00% do CDI</t>
  </si>
  <si>
    <t>IPCA + 6,20%</t>
  </si>
  <si>
    <t>140,00% do CDI</t>
  </si>
  <si>
    <t>IPCA + 4,70%</t>
  </si>
  <si>
    <t>IPCA + 5,10%</t>
  </si>
  <si>
    <t>CDI + 0,45%</t>
  </si>
  <si>
    <t>IPCA + 4,10%</t>
  </si>
  <si>
    <t xml:space="preserve">TJLP+1,82% </t>
  </si>
  <si>
    <t>Selic + 1,82%</t>
  </si>
  <si>
    <t>TJLP + 1,82%</t>
  </si>
  <si>
    <t>CDI + 1,50%</t>
  </si>
  <si>
    <t>IPCA + 5,27%</t>
  </si>
  <si>
    <t xml:space="preserve">              -   </t>
  </si>
  <si>
    <t>Debêntures - 7ª emissão - Série única</t>
  </si>
  <si>
    <t>Debêntures - 8ª emissão - Série única</t>
  </si>
  <si>
    <t>(-) Deságio na emissão de debêntures</t>
  </si>
  <si>
    <t>Lucros acumulados</t>
  </si>
  <si>
    <t xml:space="preserve">DESPESAS OPERACIONAIS </t>
  </si>
  <si>
    <t xml:space="preserve"> Outras Despesas Operacionais, líquidas</t>
  </si>
  <si>
    <t>Repactuação do risco hidrológico – Lei 14.052/20, líquido</t>
  </si>
  <si>
    <t>Ágio na recompra de eurobonds</t>
  </si>
  <si>
    <t xml:space="preserve">Caixa gerado pelas atividades operacionais </t>
  </si>
  <si>
    <t>CAIXA LÍQUIDO GERADO PELAS ATIVIDADES OPERACIONAIS</t>
  </si>
  <si>
    <t>Obtenção de empréstimos e debêntures líquidos</t>
  </si>
  <si>
    <t xml:space="preserve">                   - </t>
  </si>
  <si>
    <t>3T21</t>
  </si>
  <si>
    <t>3,46 p.p</t>
  </si>
  <si>
    <t>2,78 p.p</t>
  </si>
  <si>
    <t>9,46*</t>
  </si>
  <si>
    <t>4,74*</t>
  </si>
  <si>
    <t>*Acumulado 12 meses – janela móvel (out/20 – set/21)</t>
  </si>
  <si>
    <t>Sistema Elétrico e Infraestrutura</t>
  </si>
  <si>
    <t>Atendimento à Ampliação da PCH Poço Fundo</t>
  </si>
  <si>
    <t>Plano de Combate às Perdas Comerciais</t>
  </si>
  <si>
    <t>62.450 GWh</t>
  </si>
  <si>
    <t>UHE</t>
  </si>
  <si>
    <t>EOL</t>
  </si>
  <si>
    <t>PCH</t>
  </si>
  <si>
    <t>Garrote</t>
  </si>
  <si>
    <t>Itaocara (Aporte)</t>
  </si>
  <si>
    <t>Cemig SIM (Aporte)</t>
  </si>
  <si>
    <t>Axxiom (Aporte)</t>
  </si>
  <si>
    <t>Julho a Setembro/ 2021</t>
  </si>
  <si>
    <t>Julho a Setembro/ 2020</t>
  </si>
  <si>
    <t>Janeiro a Setembro/ 2021</t>
  </si>
  <si>
    <t>Janeiro a Setembro/ 2020</t>
  </si>
  <si>
    <t>Var. %</t>
  </si>
  <si>
    <t>Descrição (R$ Milhões)</t>
  </si>
  <si>
    <t>Planejado Ano 2021</t>
  </si>
  <si>
    <t>Realizado 9M21</t>
  </si>
  <si>
    <t>Volume médio diário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</si>
</sst>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16]d\-mmm\-yy;@"/>
    <numFmt numFmtId="168" formatCode="_-* #,##0.0_-;\-* #,##0.0_-;_-* &quot;-&quot;??_-;_-@_-"/>
    <numFmt numFmtId="169" formatCode="_(* #,##0.00_);_(* \(#,##0.00\);_(* &quot;-&quot;??_);_(@_)"/>
    <numFmt numFmtId="170" formatCode="0.0%"/>
    <numFmt numFmtId="171" formatCode="#,##0_ ;[Red]\-#,##0\ "/>
    <numFmt numFmtId="172" formatCode="_-* #,##0.00_-;\(#,##0.00\);_-* &quot;-&quot;??_-;_-@_-"/>
    <numFmt numFmtId="173" formatCode="_-* #,##0_-;\(#,##0\);_-* &quot;-&quot;??_-;_-@_-"/>
    <numFmt numFmtId="174" formatCode="_-* #,##0_-;\-* #,##0_-;_-* &quot;-&quot;??_-;_-@_-"/>
    <numFmt numFmtId="175" formatCode="[$-416]mmm\-yy;@"/>
    <numFmt numFmtId="176" formatCode="[$-416]mmmm\-yy;@"/>
    <numFmt numFmtId="177" formatCode="#,##0_ ;[Black]\-#,##0\ "/>
  </numFmts>
  <fonts count="5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b/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sz val="10"/>
      <color rgb="FF595959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b/>
      <sz val="11"/>
      <color theme="0"/>
      <name val="Arial"/>
      <family val="2"/>
    </font>
    <font>
      <sz val="11"/>
      <color rgb="FFFFFFFF"/>
      <name val="Arial"/>
      <family val="2"/>
    </font>
    <font>
      <sz val="7"/>
      <color rgb="FF000000"/>
      <name val="Calibri"/>
      <family val="2"/>
    </font>
    <font>
      <b/>
      <vertAlign val="superscript"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sz val="10"/>
      <color rgb="FF375623"/>
      <name val="Arial"/>
      <family val="2"/>
    </font>
    <font>
      <b/>
      <vertAlign val="superscript"/>
      <sz val="10"/>
      <color rgb="FF375623"/>
      <name val="Arial"/>
      <family val="2"/>
    </font>
    <font>
      <sz val="10"/>
      <color rgb="FF333333"/>
      <name val="Arial"/>
      <family val="2"/>
    </font>
    <font>
      <sz val="7"/>
      <color rgb="FF404040"/>
      <name val="Calibri"/>
      <family val="2"/>
      <scheme val="minor"/>
    </font>
    <font>
      <sz val="11"/>
      <color rgb="FF404040"/>
      <name val="Arial"/>
      <family val="2"/>
    </font>
    <font>
      <sz val="8"/>
      <color rgb="FF404040"/>
      <name val="Calibri"/>
      <family val="2"/>
      <scheme val="minor"/>
    </font>
    <font>
      <b/>
      <sz val="8"/>
      <color rgb="FFFFFFFF"/>
      <name val="Arial"/>
      <family val="2"/>
    </font>
    <font>
      <b/>
      <sz val="10"/>
      <color rgb="FF595959"/>
      <name val="Arial"/>
      <family val="2"/>
    </font>
    <font>
      <sz val="8"/>
      <color rgb="FF000000"/>
      <name val="Arial"/>
      <family val="2"/>
    </font>
    <font>
      <sz val="11"/>
      <color rgb="FF595959"/>
      <name val="Century Gothic"/>
      <family val="2"/>
    </font>
    <font>
      <b/>
      <sz val="10"/>
      <color rgb="FF757070"/>
      <name val="Arial"/>
      <family val="2"/>
    </font>
    <font>
      <b/>
      <sz val="11"/>
      <color rgb="FF757070"/>
      <name val="Arial"/>
      <family val="2"/>
    </font>
    <font>
      <b/>
      <sz val="10"/>
      <color rgb="FF75707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744D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46D23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/>
      <top/>
      <bottom style="medium">
        <color rgb="FFA9D08E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rgb="FFFFFFFF"/>
      </left>
      <right/>
      <top/>
      <bottom/>
      <diagonal/>
    </border>
    <border>
      <left/>
      <right style="double">
        <color theme="0"/>
      </right>
      <top/>
      <bottom/>
      <diagonal/>
    </border>
    <border>
      <left/>
      <right style="double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double">
        <color theme="0"/>
      </right>
      <top/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indexed="64"/>
      </top>
      <bottom style="double">
        <color indexed="64"/>
      </bottom>
      <diagonal/>
    </border>
    <border>
      <left/>
      <right style="double">
        <color theme="0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46D232"/>
      </bottom>
      <diagonal/>
    </border>
    <border>
      <left/>
      <right/>
      <top style="thick">
        <color rgb="FF46D232"/>
      </top>
      <bottom style="thick">
        <color rgb="FF46D232"/>
      </bottom>
      <diagonal/>
    </border>
    <border>
      <left/>
      <right/>
      <top style="medium">
        <color rgb="FFACA8A8"/>
      </top>
      <bottom style="medium">
        <color rgb="FFACA8A8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" borderId="0" applyFont="0" applyBorder="0" applyAlignment="0">
      <alignment vertical="center" wrapText="1"/>
    </xf>
    <xf numFmtId="0" fontId="18" fillId="0" borderId="0"/>
  </cellStyleXfs>
  <cellXfs count="349">
    <xf numFmtId="0" fontId="0" fillId="0" borderId="0" xfId="0"/>
    <xf numFmtId="0" fontId="1" fillId="3" borderId="0" xfId="0" applyFont="1" applyFill="1"/>
    <xf numFmtId="0" fontId="4" fillId="7" borderId="0" xfId="0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6" fontId="4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165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6" fillId="6" borderId="0" xfId="0" applyFont="1" applyFill="1" applyAlignment="1">
      <alignment horizontal="left" vertical="center"/>
    </xf>
    <xf numFmtId="164" fontId="6" fillId="6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0" borderId="0" xfId="1" applyNumberFormat="1" applyFont="1" applyAlignment="1">
      <alignment horizontal="center"/>
    </xf>
    <xf numFmtId="10" fontId="10" fillId="0" borderId="0" xfId="2" applyNumberFormat="1" applyFont="1" applyAlignment="1">
      <alignment horizontal="center"/>
    </xf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43" fontId="16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10" fontId="16" fillId="0" borderId="0" xfId="2" applyNumberFormat="1" applyFont="1" applyAlignment="1">
      <alignment horizontal="center"/>
    </xf>
    <xf numFmtId="168" fontId="14" fillId="0" borderId="0" xfId="1" applyNumberFormat="1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164" fontId="6" fillId="6" borderId="3" xfId="1" applyNumberFormat="1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43" fontId="6" fillId="6" borderId="3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8" fillId="0" borderId="0" xfId="3"/>
    <xf numFmtId="0" fontId="18" fillId="0" borderId="0" xfId="3" applyFill="1"/>
    <xf numFmtId="164" fontId="18" fillId="0" borderId="0" xfId="3" applyNumberFormat="1" applyFill="1"/>
    <xf numFmtId="164" fontId="0" fillId="0" borderId="0" xfId="4" applyNumberFormat="1" applyFont="1" applyFill="1"/>
    <xf numFmtId="170" fontId="0" fillId="0" borderId="0" xfId="5" applyNumberFormat="1" applyFont="1" applyFill="1"/>
    <xf numFmtId="164" fontId="0" fillId="0" borderId="0" xfId="4" applyNumberFormat="1" applyFont="1"/>
    <xf numFmtId="171" fontId="0" fillId="9" borderId="0" xfId="4" applyNumberFormat="1" applyFont="1" applyFill="1"/>
    <xf numFmtId="0" fontId="18" fillId="9" borderId="0" xfId="3" applyFill="1"/>
    <xf numFmtId="171" fontId="18" fillId="0" borderId="0" xfId="3" applyNumberFormat="1" applyFill="1"/>
    <xf numFmtId="0" fontId="18" fillId="9" borderId="0" xfId="3" applyFont="1" applyFill="1"/>
    <xf numFmtId="0" fontId="18" fillId="0" borderId="0" xfId="3" quotePrefix="1"/>
    <xf numFmtId="0" fontId="18" fillId="0" borderId="0" xfId="3" applyAlignment="1">
      <alignment wrapText="1"/>
    </xf>
    <xf numFmtId="0" fontId="18" fillId="0" borderId="0" xfId="3" quotePrefix="1" applyFill="1"/>
    <xf numFmtId="39" fontId="19" fillId="0" borderId="0" xfId="3" applyNumberFormat="1" applyFont="1"/>
    <xf numFmtId="39" fontId="18" fillId="0" borderId="0" xfId="3" applyNumberFormat="1" applyFill="1"/>
    <xf numFmtId="171" fontId="0" fillId="0" borderId="0" xfId="4" applyNumberFormat="1" applyFont="1"/>
    <xf numFmtId="171" fontId="0" fillId="5" borderId="0" xfId="4" applyNumberFormat="1" applyFont="1" applyFill="1"/>
    <xf numFmtId="0" fontId="18" fillId="5" borderId="0" xfId="3" applyFont="1" applyFill="1"/>
    <xf numFmtId="0" fontId="18" fillId="5" borderId="0" xfId="3" applyFill="1"/>
    <xf numFmtId="3" fontId="0" fillId="0" borderId="0" xfId="0" applyNumberFormat="1"/>
    <xf numFmtId="0" fontId="21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3"/>
    </xf>
    <xf numFmtId="0" fontId="17" fillId="6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8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173" fontId="25" fillId="2" borderId="2" xfId="0" applyNumberFormat="1" applyFont="1" applyFill="1" applyBorder="1" applyAlignment="1">
      <alignment horizontal="right" vertical="center" wrapText="1"/>
    </xf>
    <xf numFmtId="173" fontId="25" fillId="8" borderId="2" xfId="0" applyNumberFormat="1" applyFont="1" applyFill="1" applyBorder="1" applyAlignment="1">
      <alignment horizontal="right" vertical="center" wrapText="1"/>
    </xf>
    <xf numFmtId="173" fontId="24" fillId="2" borderId="2" xfId="0" applyNumberFormat="1" applyFont="1" applyFill="1" applyBorder="1" applyAlignment="1">
      <alignment horizontal="right" vertical="center" wrapText="1"/>
    </xf>
    <xf numFmtId="172" fontId="25" fillId="2" borderId="2" xfId="0" applyNumberFormat="1" applyFont="1" applyFill="1" applyBorder="1" applyAlignment="1">
      <alignment horizontal="right" vertical="center" wrapText="1"/>
    </xf>
    <xf numFmtId="172" fontId="25" fillId="8" borderId="2" xfId="0" applyNumberFormat="1" applyFont="1" applyFill="1" applyBorder="1" applyAlignment="1">
      <alignment horizontal="right" vertical="center" wrapText="1"/>
    </xf>
    <xf numFmtId="172" fontId="24" fillId="2" borderId="2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 vertical="center"/>
    </xf>
    <xf numFmtId="14" fontId="0" fillId="0" borderId="0" xfId="0" applyNumberFormat="1"/>
    <xf numFmtId="0" fontId="12" fillId="0" borderId="0" xfId="0" applyFont="1"/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25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5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right" vertical="center" wrapText="1"/>
    </xf>
    <xf numFmtId="0" fontId="0" fillId="4" borderId="0" xfId="0" applyFill="1"/>
    <xf numFmtId="3" fontId="0" fillId="4" borderId="0" xfId="0" applyNumberFormat="1" applyFill="1"/>
    <xf numFmtId="0" fontId="25" fillId="8" borderId="0" xfId="0" applyFont="1" applyFill="1" applyBorder="1" applyAlignment="1">
      <alignment horizontal="left" vertical="center" wrapText="1" indent="2"/>
    </xf>
    <xf numFmtId="0" fontId="25" fillId="2" borderId="0" xfId="0" applyFont="1" applyFill="1" applyBorder="1" applyAlignment="1">
      <alignment horizontal="left" vertical="center" wrapText="1" indent="2"/>
    </xf>
    <xf numFmtId="174" fontId="25" fillId="2" borderId="5" xfId="1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 indent="1"/>
    </xf>
    <xf numFmtId="0" fontId="26" fillId="2" borderId="0" xfId="0" applyFont="1" applyFill="1" applyBorder="1" applyAlignment="1">
      <alignment horizontal="left" vertical="center" wrapText="1" indent="1"/>
    </xf>
    <xf numFmtId="0" fontId="26" fillId="2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/>
    <xf numFmtId="0" fontId="15" fillId="0" borderId="0" xfId="0" applyFont="1" applyAlignment="1">
      <alignment vertical="center"/>
    </xf>
    <xf numFmtId="0" fontId="1" fillId="0" borderId="0" xfId="0" applyFont="1" applyFill="1"/>
    <xf numFmtId="173" fontId="25" fillId="2" borderId="10" xfId="0" applyNumberFormat="1" applyFont="1" applyFill="1" applyBorder="1" applyAlignment="1">
      <alignment horizontal="right" vertical="center" wrapText="1"/>
    </xf>
    <xf numFmtId="3" fontId="26" fillId="2" borderId="2" xfId="0" applyNumberFormat="1" applyFont="1" applyFill="1" applyBorder="1" applyAlignment="1">
      <alignment horizontal="right" vertical="center" wrapText="1"/>
    </xf>
    <xf numFmtId="3" fontId="26" fillId="2" borderId="10" xfId="0" applyNumberFormat="1" applyFont="1" applyFill="1" applyBorder="1" applyAlignment="1">
      <alignment horizontal="right" vertical="center" wrapText="1"/>
    </xf>
    <xf numFmtId="173" fontId="25" fillId="2" borderId="10" xfId="1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vertical="center" wrapText="1"/>
    </xf>
    <xf numFmtId="173" fontId="24" fillId="2" borderId="4" xfId="0" applyNumberFormat="1" applyFont="1" applyFill="1" applyBorder="1" applyAlignment="1">
      <alignment horizontal="right" vertical="center" wrapText="1"/>
    </xf>
    <xf numFmtId="173" fontId="24" fillId="2" borderId="9" xfId="0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vertical="center" wrapText="1"/>
    </xf>
    <xf numFmtId="3" fontId="24" fillId="2" borderId="8" xfId="0" applyNumberFormat="1" applyFont="1" applyFill="1" applyBorder="1" applyAlignment="1">
      <alignment horizontal="right" vertical="center" wrapText="1"/>
    </xf>
    <xf numFmtId="173" fontId="25" fillId="2" borderId="0" xfId="0" applyNumberFormat="1" applyFont="1" applyFill="1" applyBorder="1" applyAlignment="1">
      <alignment horizontal="right" vertical="center" wrapText="1"/>
    </xf>
    <xf numFmtId="173" fontId="24" fillId="2" borderId="0" xfId="0" applyNumberFormat="1" applyFont="1" applyFill="1" applyBorder="1" applyAlignment="1">
      <alignment horizontal="right" vertical="center" wrapText="1"/>
    </xf>
    <xf numFmtId="173" fontId="24" fillId="2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7" fillId="6" borderId="0" xfId="0" applyFont="1" applyFill="1" applyBorder="1" applyAlignment="1">
      <alignment horizontal="center" vertical="center" wrapText="1"/>
    </xf>
    <xf numFmtId="173" fontId="24" fillId="2" borderId="15" xfId="0" applyNumberFormat="1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vertical="center" wrapText="1"/>
    </xf>
    <xf numFmtId="173" fontId="18" fillId="2" borderId="4" xfId="0" applyNumberFormat="1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vertical="center" wrapText="1"/>
    </xf>
    <xf numFmtId="3" fontId="24" fillId="2" borderId="16" xfId="0" applyNumberFormat="1" applyFont="1" applyFill="1" applyBorder="1" applyAlignment="1">
      <alignment horizontal="right" vertical="center" wrapText="1"/>
    </xf>
    <xf numFmtId="3" fontId="24" fillId="2" borderId="17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1" fontId="18" fillId="2" borderId="15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173" fontId="18" fillId="2" borderId="15" xfId="1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vertical="center" wrapText="1"/>
    </xf>
    <xf numFmtId="173" fontId="18" fillId="2" borderId="15" xfId="0" applyNumberFormat="1" applyFont="1" applyFill="1" applyBorder="1" applyAlignment="1">
      <alignment horizontal="center" vertical="center" wrapText="1"/>
    </xf>
    <xf numFmtId="173" fontId="18" fillId="2" borderId="26" xfId="1" applyNumberFormat="1" applyFont="1" applyFill="1" applyBorder="1" applyAlignment="1">
      <alignment horizontal="right" vertical="center" wrapText="1"/>
    </xf>
    <xf numFmtId="173" fontId="20" fillId="2" borderId="15" xfId="1" applyNumberFormat="1" applyFont="1" applyFill="1" applyBorder="1" applyAlignment="1">
      <alignment horizontal="right" vertical="center" wrapText="1"/>
    </xf>
    <xf numFmtId="173" fontId="20" fillId="2" borderId="27" xfId="1" applyNumberFormat="1" applyFont="1" applyFill="1" applyBorder="1" applyAlignment="1">
      <alignment horizontal="right" vertical="center" wrapText="1"/>
    </xf>
    <xf numFmtId="173" fontId="20" fillId="2" borderId="26" xfId="1" applyNumberFormat="1" applyFont="1" applyFill="1" applyBorder="1" applyAlignment="1">
      <alignment horizontal="right" vertical="center" wrapText="1"/>
    </xf>
    <xf numFmtId="164" fontId="32" fillId="6" borderId="1" xfId="1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174" fontId="6" fillId="7" borderId="2" xfId="1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170" fontId="8" fillId="2" borderId="2" xfId="1" applyNumberFormat="1" applyFont="1" applyFill="1" applyBorder="1" applyAlignment="1">
      <alignment horizontal="center" vertical="center"/>
    </xf>
    <xf numFmtId="174" fontId="8" fillId="2" borderId="2" xfId="1" applyNumberFormat="1" applyFont="1" applyFill="1" applyBorder="1" applyAlignment="1">
      <alignment horizontal="center" vertical="center"/>
    </xf>
    <xf numFmtId="174" fontId="8" fillId="2" borderId="3" xfId="1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4" fontId="8" fillId="2" borderId="3" xfId="0" applyNumberFormat="1" applyFont="1" applyFill="1" applyBorder="1" applyAlignment="1">
      <alignment horizontal="center" vertical="center" wrapText="1"/>
    </xf>
    <xf numFmtId="0" fontId="18" fillId="2" borderId="4" xfId="0" quotePrefix="1" applyFont="1" applyFill="1" applyBorder="1" applyAlignment="1">
      <alignment horizontal="center" vertical="center" wrapText="1"/>
    </xf>
    <xf numFmtId="43" fontId="18" fillId="2" borderId="4" xfId="1" applyFont="1" applyFill="1" applyBorder="1" applyAlignment="1">
      <alignment vertical="center" wrapText="1"/>
    </xf>
    <xf numFmtId="43" fontId="18" fillId="0" borderId="4" xfId="1" applyFont="1" applyFill="1" applyBorder="1" applyAlignment="1">
      <alignment horizontal="right" vertical="center" wrapText="1"/>
    </xf>
    <xf numFmtId="43" fontId="18" fillId="2" borderId="4" xfId="1" quotePrefix="1" applyFont="1" applyFill="1" applyBorder="1" applyAlignment="1">
      <alignment vertical="center" wrapText="1"/>
    </xf>
    <xf numFmtId="17" fontId="27" fillId="6" borderId="1" xfId="0" applyNumberFormat="1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18" fillId="0" borderId="0" xfId="3" applyFont="1"/>
    <xf numFmtId="0" fontId="36" fillId="11" borderId="30" xfId="0" applyFont="1" applyFill="1" applyBorder="1" applyAlignment="1">
      <alignment horizontal="left" indent="1"/>
    </xf>
    <xf numFmtId="0" fontId="36" fillId="4" borderId="30" xfId="0" applyFont="1" applyFill="1" applyBorder="1" applyAlignment="1">
      <alignment horizontal="left" indent="1"/>
    </xf>
    <xf numFmtId="0" fontId="38" fillId="11" borderId="30" xfId="0" applyFont="1" applyFill="1" applyBorder="1" applyAlignment="1">
      <alignment horizontal="left" indent="2"/>
    </xf>
    <xf numFmtId="164" fontId="18" fillId="11" borderId="31" xfId="4" applyNumberFormat="1" applyFont="1" applyFill="1" applyBorder="1" applyAlignment="1">
      <alignment horizontal="center"/>
    </xf>
    <xf numFmtId="0" fontId="38" fillId="4" borderId="30" xfId="0" applyFont="1" applyFill="1" applyBorder="1" applyAlignment="1">
      <alignment horizontal="left" indent="2"/>
    </xf>
    <xf numFmtId="164" fontId="18" fillId="4" borderId="31" xfId="4" applyNumberFormat="1" applyFont="1" applyFill="1" applyBorder="1" applyAlignment="1">
      <alignment horizontal="center"/>
    </xf>
    <xf numFmtId="0" fontId="18" fillId="4" borderId="30" xfId="7" applyFont="1" applyFill="1" applyBorder="1" applyAlignment="1">
      <alignment horizontal="left" indent="1"/>
    </xf>
    <xf numFmtId="164" fontId="20" fillId="4" borderId="31" xfId="4" applyNumberFormat="1" applyFont="1" applyFill="1" applyBorder="1" applyAlignment="1">
      <alignment horizontal="center"/>
    </xf>
    <xf numFmtId="0" fontId="41" fillId="4" borderId="32" xfId="0" applyFont="1" applyFill="1" applyBorder="1"/>
    <xf numFmtId="164" fontId="37" fillId="4" borderId="33" xfId="4" applyNumberFormat="1" applyFont="1" applyFill="1" applyBorder="1" applyAlignment="1">
      <alignment horizontal="center"/>
    </xf>
    <xf numFmtId="0" fontId="38" fillId="12" borderId="30" xfId="0" applyFont="1" applyFill="1" applyBorder="1" applyAlignment="1">
      <alignment horizontal="left" indent="2"/>
    </xf>
    <xf numFmtId="0" fontId="38" fillId="12" borderId="32" xfId="0" applyFont="1" applyFill="1" applyBorder="1" applyAlignment="1">
      <alignment horizontal="left" indent="2"/>
    </xf>
    <xf numFmtId="0" fontId="38" fillId="2" borderId="30" xfId="0" applyFont="1" applyFill="1" applyBorder="1" applyAlignment="1">
      <alignment horizontal="left" indent="2"/>
    </xf>
    <xf numFmtId="164" fontId="18" fillId="2" borderId="31" xfId="4" applyNumberFormat="1" applyFont="1" applyFill="1" applyBorder="1" applyAlignment="1">
      <alignment horizontal="center"/>
    </xf>
    <xf numFmtId="173" fontId="24" fillId="8" borderId="10" xfId="0" applyNumberFormat="1" applyFont="1" applyFill="1" applyBorder="1" applyAlignment="1">
      <alignment horizontal="right" vertical="center" wrapText="1"/>
    </xf>
    <xf numFmtId="173" fontId="25" fillId="8" borderId="10" xfId="0" applyNumberFormat="1" applyFont="1" applyFill="1" applyBorder="1" applyAlignment="1">
      <alignment horizontal="right" vertical="center" wrapText="1"/>
    </xf>
    <xf numFmtId="172" fontId="24" fillId="8" borderId="10" xfId="0" applyNumberFormat="1" applyFont="1" applyFill="1" applyBorder="1" applyAlignment="1">
      <alignment horizontal="right" vertical="center" wrapText="1"/>
    </xf>
    <xf numFmtId="172" fontId="25" fillId="8" borderId="10" xfId="0" applyNumberFormat="1" applyFont="1" applyFill="1" applyBorder="1" applyAlignment="1">
      <alignment horizontal="right" vertical="center" wrapText="1"/>
    </xf>
    <xf numFmtId="0" fontId="27" fillId="13" borderId="34" xfId="0" applyFont="1" applyFill="1" applyBorder="1" applyAlignment="1">
      <alignment horizontal="left" vertical="center" wrapText="1"/>
    </xf>
    <xf numFmtId="0" fontId="27" fillId="13" borderId="34" xfId="0" applyFont="1" applyFill="1" applyBorder="1" applyAlignment="1">
      <alignment horizontal="center" vertical="center" wrapText="1"/>
    </xf>
    <xf numFmtId="173" fontId="18" fillId="14" borderId="4" xfId="0" applyNumberFormat="1" applyFont="1" applyFill="1" applyBorder="1" applyAlignment="1">
      <alignment horizontal="left" vertical="center" wrapText="1"/>
    </xf>
    <xf numFmtId="3" fontId="18" fillId="14" borderId="4" xfId="0" applyNumberFormat="1" applyFont="1" applyFill="1" applyBorder="1" applyAlignment="1">
      <alignment horizontal="center" vertical="center" wrapText="1"/>
    </xf>
    <xf numFmtId="3" fontId="18" fillId="14" borderId="4" xfId="2" applyNumberFormat="1" applyFont="1" applyFill="1" applyBorder="1" applyAlignment="1">
      <alignment horizontal="center" vertical="center" wrapText="1"/>
    </xf>
    <xf numFmtId="10" fontId="18" fillId="14" borderId="4" xfId="0" applyNumberFormat="1" applyFont="1" applyFill="1" applyBorder="1" applyAlignment="1">
      <alignment horizontal="center" vertical="center" wrapText="1"/>
    </xf>
    <xf numFmtId="10" fontId="18" fillId="14" borderId="4" xfId="2" applyNumberFormat="1" applyFont="1" applyFill="1" applyBorder="1" applyAlignment="1">
      <alignment horizontal="center" vertical="center" wrapText="1"/>
    </xf>
    <xf numFmtId="173" fontId="25" fillId="2" borderId="15" xfId="0" applyNumberFormat="1" applyFont="1" applyFill="1" applyBorder="1" applyAlignment="1">
      <alignment horizontal="right" vertical="center" wrapText="1"/>
    </xf>
    <xf numFmtId="14" fontId="27" fillId="6" borderId="23" xfId="0" applyNumberFormat="1" applyFont="1" applyFill="1" applyBorder="1" applyAlignment="1">
      <alignment horizontal="center" vertical="center" wrapText="1"/>
    </xf>
    <xf numFmtId="173" fontId="18" fillId="2" borderId="22" xfId="0" applyNumberFormat="1" applyFont="1" applyFill="1" applyBorder="1" applyAlignment="1">
      <alignment horizontal="center" vertical="center" wrapText="1"/>
    </xf>
    <xf numFmtId="173" fontId="18" fillId="2" borderId="0" xfId="1" applyNumberFormat="1" applyFont="1" applyFill="1" applyBorder="1" applyAlignment="1">
      <alignment horizontal="right" vertical="center" wrapText="1"/>
    </xf>
    <xf numFmtId="173" fontId="20" fillId="2" borderId="14" xfId="1" applyNumberFormat="1" applyFont="1" applyFill="1" applyBorder="1" applyAlignment="1">
      <alignment horizontal="right" vertical="center" wrapText="1"/>
    </xf>
    <xf numFmtId="3" fontId="26" fillId="2" borderId="0" xfId="0" applyNumberFormat="1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right" vertical="center" wrapText="1"/>
    </xf>
    <xf numFmtId="3" fontId="26" fillId="2" borderId="11" xfId="0" applyNumberFormat="1" applyFont="1" applyFill="1" applyBorder="1" applyAlignment="1">
      <alignment horizontal="right" vertical="center" wrapText="1"/>
    </xf>
    <xf numFmtId="3" fontId="25" fillId="2" borderId="0" xfId="0" applyNumberFormat="1" applyFont="1" applyFill="1" applyBorder="1" applyAlignment="1">
      <alignment horizontal="right" vertical="center" wrapText="1"/>
    </xf>
    <xf numFmtId="3" fontId="31" fillId="2" borderId="2" xfId="0" applyNumberFormat="1" applyFont="1" applyFill="1" applyBorder="1" applyAlignment="1">
      <alignment horizontal="right" vertical="center" wrapText="1"/>
    </xf>
    <xf numFmtId="3" fontId="31" fillId="2" borderId="12" xfId="0" applyNumberFormat="1" applyFont="1" applyFill="1" applyBorder="1" applyAlignment="1">
      <alignment horizontal="right" vertical="center" wrapText="1"/>
    </xf>
    <xf numFmtId="3" fontId="31" fillId="2" borderId="13" xfId="0" applyNumberFormat="1" applyFont="1" applyFill="1" applyBorder="1" applyAlignment="1">
      <alignment horizontal="right" vertical="center" wrapText="1"/>
    </xf>
    <xf numFmtId="173" fontId="25" fillId="2" borderId="11" xfId="0" applyNumberFormat="1" applyFont="1" applyFill="1" applyBorder="1" applyAlignment="1">
      <alignment horizontal="right" vertical="center" wrapText="1"/>
    </xf>
    <xf numFmtId="173" fontId="24" fillId="2" borderId="8" xfId="0" applyNumberFormat="1" applyFont="1" applyFill="1" applyBorder="1" applyAlignment="1">
      <alignment horizontal="right" vertical="center" wrapText="1"/>
    </xf>
    <xf numFmtId="173" fontId="24" fillId="2" borderId="7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43" fontId="44" fillId="10" borderId="0" xfId="1" applyFont="1" applyFill="1" applyBorder="1" applyAlignment="1">
      <alignment horizontal="right" vertical="center"/>
    </xf>
    <xf numFmtId="43" fontId="44" fillId="0" borderId="0" xfId="1" applyFont="1" applyFill="1" applyBorder="1" applyAlignment="1">
      <alignment horizontal="right" vertical="center"/>
    </xf>
    <xf numFmtId="10" fontId="38" fillId="0" borderId="0" xfId="0" applyNumberFormat="1" applyFont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43" fontId="44" fillId="10" borderId="0" xfId="1" applyFont="1" applyFill="1" applyBorder="1" applyAlignment="1">
      <alignment horizontal="center" vertical="center"/>
    </xf>
    <xf numFmtId="43" fontId="44" fillId="0" borderId="0" xfId="1" applyFont="1" applyFill="1" applyBorder="1" applyAlignment="1">
      <alignment horizontal="center" vertical="center"/>
    </xf>
    <xf numFmtId="43" fontId="38" fillId="0" borderId="0" xfId="1" applyFont="1" applyBorder="1" applyAlignment="1">
      <alignment vertical="center"/>
    </xf>
    <xf numFmtId="43" fontId="38" fillId="0" borderId="0" xfId="1" applyFont="1" applyFill="1" applyBorder="1" applyAlignment="1">
      <alignment vertical="center"/>
    </xf>
    <xf numFmtId="43" fontId="17" fillId="0" borderId="0" xfId="1" applyFont="1"/>
    <xf numFmtId="43" fontId="38" fillId="0" borderId="0" xfId="1" applyFont="1" applyAlignment="1">
      <alignment vertical="center"/>
    </xf>
    <xf numFmtId="0" fontId="38" fillId="0" borderId="0" xfId="0" applyFont="1" applyAlignment="1">
      <alignment vertical="center"/>
    </xf>
    <xf numFmtId="174" fontId="44" fillId="10" borderId="0" xfId="1" applyNumberFormat="1" applyFont="1" applyFill="1" applyBorder="1" applyAlignment="1">
      <alignment horizontal="right" vertical="center"/>
    </xf>
    <xf numFmtId="174" fontId="38" fillId="0" borderId="0" xfId="1" applyNumberFormat="1" applyFont="1" applyAlignment="1">
      <alignment vertical="center"/>
    </xf>
    <xf numFmtId="0" fontId="17" fillId="0" borderId="4" xfId="0" applyFont="1" applyBorder="1" applyAlignment="1">
      <alignment vertical="center" wrapText="1"/>
    </xf>
    <xf numFmtId="174" fontId="17" fillId="0" borderId="0" xfId="1" applyNumberFormat="1" applyFont="1"/>
    <xf numFmtId="0" fontId="38" fillId="0" borderId="0" xfId="0" applyFont="1" applyFill="1" applyAlignment="1">
      <alignment horizontal="right" vertical="center"/>
    </xf>
    <xf numFmtId="0" fontId="38" fillId="0" borderId="29" xfId="0" applyFont="1" applyBorder="1" applyAlignment="1">
      <alignment vertical="center"/>
    </xf>
    <xf numFmtId="43" fontId="38" fillId="0" borderId="29" xfId="1" applyFont="1" applyBorder="1" applyAlignment="1">
      <alignment vertical="center"/>
    </xf>
    <xf numFmtId="0" fontId="38" fillId="0" borderId="29" xfId="0" applyFont="1" applyFill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25" fillId="2" borderId="2" xfId="1" applyNumberFormat="1" applyFont="1" applyFill="1" applyBorder="1" applyAlignment="1">
      <alignment horizontal="center" vertical="center" wrapText="1"/>
    </xf>
    <xf numFmtId="43" fontId="4" fillId="0" borderId="0" xfId="1" applyFont="1" applyFill="1"/>
    <xf numFmtId="0" fontId="27" fillId="6" borderId="2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173" fontId="25" fillId="2" borderId="35" xfId="0" applyNumberFormat="1" applyFont="1" applyFill="1" applyBorder="1" applyAlignment="1">
      <alignment horizontal="right" vertical="center" wrapText="1"/>
    </xf>
    <xf numFmtId="173" fontId="25" fillId="2" borderId="36" xfId="0" applyNumberFormat="1" applyFont="1" applyFill="1" applyBorder="1" applyAlignment="1">
      <alignment horizontal="right" vertical="center" wrapText="1"/>
    </xf>
    <xf numFmtId="173" fontId="24" fillId="2" borderId="35" xfId="0" applyNumberFormat="1" applyFont="1" applyFill="1" applyBorder="1" applyAlignment="1">
      <alignment horizontal="right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vertical="center" wrapText="1"/>
    </xf>
    <xf numFmtId="0" fontId="25" fillId="2" borderId="37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horizontal="center" vertical="center" wrapText="1"/>
    </xf>
    <xf numFmtId="173" fontId="25" fillId="2" borderId="38" xfId="0" applyNumberFormat="1" applyFont="1" applyFill="1" applyBorder="1" applyAlignment="1">
      <alignment horizontal="right" vertical="center" wrapText="1"/>
    </xf>
    <xf numFmtId="173" fontId="25" fillId="2" borderId="39" xfId="0" applyNumberFormat="1" applyFont="1" applyFill="1" applyBorder="1" applyAlignment="1">
      <alignment horizontal="right" vertical="center" wrapText="1"/>
    </xf>
    <xf numFmtId="3" fontId="25" fillId="2" borderId="4" xfId="0" applyNumberFormat="1" applyFont="1" applyFill="1" applyBorder="1" applyAlignment="1">
      <alignment horizontal="right" vertical="center" wrapText="1"/>
    </xf>
    <xf numFmtId="3" fontId="24" fillId="2" borderId="6" xfId="0" applyNumberFormat="1" applyFont="1" applyFill="1" applyBorder="1" applyAlignment="1">
      <alignment horizontal="right" vertical="center" wrapText="1"/>
    </xf>
    <xf numFmtId="3" fontId="24" fillId="2" borderId="7" xfId="0" applyNumberFormat="1" applyFont="1" applyFill="1" applyBorder="1" applyAlignment="1">
      <alignment horizontal="right" vertical="center" wrapText="1"/>
    </xf>
    <xf numFmtId="173" fontId="25" fillId="2" borderId="38" xfId="1" applyNumberFormat="1" applyFont="1" applyFill="1" applyBorder="1" applyAlignment="1">
      <alignment horizontal="right" vertical="center"/>
    </xf>
    <xf numFmtId="173" fontId="29" fillId="2" borderId="38" xfId="1" applyNumberFormat="1" applyFont="1" applyFill="1" applyBorder="1" applyAlignment="1">
      <alignment horizontal="right" vertical="center" wrapText="1"/>
    </xf>
    <xf numFmtId="172" fontId="29" fillId="2" borderId="38" xfId="1" applyNumberFormat="1" applyFont="1" applyFill="1" applyBorder="1" applyAlignment="1">
      <alignment horizontal="right" vertical="center" wrapText="1"/>
    </xf>
    <xf numFmtId="173" fontId="24" fillId="2" borderId="38" xfId="0" applyNumberFormat="1" applyFont="1" applyFill="1" applyBorder="1" applyAlignment="1">
      <alignment horizontal="right" vertical="center"/>
    </xf>
    <xf numFmtId="173" fontId="24" fillId="2" borderId="38" xfId="0" applyNumberFormat="1" applyFont="1" applyFill="1" applyBorder="1" applyAlignment="1">
      <alignment horizontal="right" vertical="center" wrapText="1"/>
    </xf>
    <xf numFmtId="172" fontId="25" fillId="2" borderId="38" xfId="2" applyNumberFormat="1" applyFont="1" applyFill="1" applyBorder="1" applyAlignment="1">
      <alignment horizontal="right" vertical="center"/>
    </xf>
    <xf numFmtId="0" fontId="24" fillId="2" borderId="38" xfId="0" applyFont="1" applyFill="1" applyBorder="1" applyAlignment="1">
      <alignment horizontal="right" vertical="center"/>
    </xf>
    <xf numFmtId="0" fontId="24" fillId="2" borderId="38" xfId="0" applyFont="1" applyFill="1" applyBorder="1" applyAlignment="1">
      <alignment horizontal="right" vertical="center" wrapText="1"/>
    </xf>
    <xf numFmtId="9" fontId="24" fillId="2" borderId="38" xfId="2" applyFont="1" applyFill="1" applyBorder="1" applyAlignment="1">
      <alignment horizontal="right" vertical="center"/>
    </xf>
    <xf numFmtId="173" fontId="25" fillId="2" borderId="38" xfId="1" applyNumberFormat="1" applyFont="1" applyFill="1" applyBorder="1" applyAlignment="1">
      <alignment horizontal="right" vertical="center" wrapText="1"/>
    </xf>
    <xf numFmtId="0" fontId="25" fillId="2" borderId="38" xfId="0" applyFont="1" applyFill="1" applyBorder="1" applyAlignment="1">
      <alignment horizontal="right" vertical="center" wrapText="1"/>
    </xf>
    <xf numFmtId="14" fontId="27" fillId="6" borderId="1" xfId="0" applyNumberFormat="1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right" vertical="center" wrapText="1"/>
    </xf>
    <xf numFmtId="173" fontId="25" fillId="2" borderId="26" xfId="0" applyNumberFormat="1" applyFont="1" applyFill="1" applyBorder="1" applyAlignment="1">
      <alignment horizontal="right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vertical="center"/>
    </xf>
    <xf numFmtId="49" fontId="25" fillId="2" borderId="0" xfId="0" applyNumberFormat="1" applyFont="1" applyFill="1" applyBorder="1" applyAlignment="1">
      <alignment vertical="center" wrapText="1"/>
    </xf>
    <xf numFmtId="173" fontId="24" fillId="2" borderId="41" xfId="1" applyNumberFormat="1" applyFont="1" applyFill="1" applyBorder="1" applyAlignment="1">
      <alignment horizontal="right" vertical="center"/>
    </xf>
    <xf numFmtId="172" fontId="49" fillId="2" borderId="41" xfId="1" applyNumberFormat="1" applyFont="1" applyFill="1" applyBorder="1" applyAlignment="1">
      <alignment horizontal="right" vertical="center" wrapText="1"/>
    </xf>
    <xf numFmtId="3" fontId="24" fillId="2" borderId="41" xfId="0" applyNumberFormat="1" applyFont="1" applyFill="1" applyBorder="1" applyAlignment="1">
      <alignment horizontal="right" vertical="center"/>
    </xf>
    <xf numFmtId="172" fontId="24" fillId="2" borderId="41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Border="1" applyAlignment="1">
      <alignment vertical="center" wrapText="1"/>
    </xf>
    <xf numFmtId="173" fontId="24" fillId="2" borderId="11" xfId="0" applyNumberFormat="1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left" vertical="center" wrapText="1" indent="1"/>
    </xf>
    <xf numFmtId="3" fontId="24" fillId="2" borderId="15" xfId="0" applyNumberFormat="1" applyFont="1" applyFill="1" applyBorder="1" applyAlignment="1">
      <alignment horizontal="right" vertical="center" wrapText="1"/>
    </xf>
    <xf numFmtId="173" fontId="24" fillId="2" borderId="27" xfId="0" applyNumberFormat="1" applyFont="1" applyFill="1" applyBorder="1" applyAlignment="1">
      <alignment horizontal="right" vertical="center" wrapText="1"/>
    </xf>
    <xf numFmtId="173" fontId="25" fillId="8" borderId="0" xfId="0" applyNumberFormat="1" applyFont="1" applyFill="1" applyBorder="1" applyAlignment="1">
      <alignment horizontal="right" vertical="center" wrapText="1"/>
    </xf>
    <xf numFmtId="17" fontId="27" fillId="13" borderId="3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left" vertical="center" indent="1"/>
    </xf>
    <xf numFmtId="164" fontId="8" fillId="2" borderId="0" xfId="1" applyNumberFormat="1" applyFont="1" applyFill="1" applyAlignment="1">
      <alignment horizontal="left" vertical="center" indent="1"/>
    </xf>
    <xf numFmtId="172" fontId="25" fillId="2" borderId="10" xfId="0" applyNumberFormat="1" applyFont="1" applyFill="1" applyBorder="1" applyAlignment="1">
      <alignment horizontal="right" vertical="center" wrapText="1"/>
    </xf>
    <xf numFmtId="172" fontId="24" fillId="2" borderId="13" xfId="0" applyNumberFormat="1" applyFont="1" applyFill="1" applyBorder="1" applyAlignment="1">
      <alignment horizontal="right" vertical="center" wrapText="1"/>
    </xf>
    <xf numFmtId="173" fontId="24" fillId="2" borderId="41" xfId="0" applyNumberFormat="1" applyFont="1" applyFill="1" applyBorder="1" applyAlignment="1">
      <alignment horizontal="right" vertical="center" wrapText="1"/>
    </xf>
    <xf numFmtId="173" fontId="24" fillId="2" borderId="40" xfId="0" applyNumberFormat="1" applyFont="1" applyFill="1" applyBorder="1" applyAlignment="1">
      <alignment horizontal="right" vertical="center" wrapText="1"/>
    </xf>
    <xf numFmtId="172" fontId="24" fillId="2" borderId="0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43" fontId="18" fillId="2" borderId="4" xfId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172" fontId="24" fillId="2" borderId="41" xfId="1" applyNumberFormat="1" applyFont="1" applyFill="1" applyBorder="1" applyAlignment="1">
      <alignment horizontal="right" vertical="center"/>
    </xf>
    <xf numFmtId="173" fontId="25" fillId="2" borderId="22" xfId="0" applyNumberFormat="1" applyFont="1" applyFill="1" applyBorder="1" applyAlignment="1">
      <alignment horizontal="right" vertical="center" wrapText="1"/>
    </xf>
    <xf numFmtId="173" fontId="25" fillId="2" borderId="42" xfId="0" applyNumberFormat="1" applyFont="1" applyFill="1" applyBorder="1" applyAlignment="1">
      <alignment horizontal="right" vertical="center" wrapText="1"/>
    </xf>
    <xf numFmtId="173" fontId="25" fillId="2" borderId="43" xfId="0" applyNumberFormat="1" applyFont="1" applyFill="1" applyBorder="1" applyAlignment="1">
      <alignment horizontal="right" vertical="center" wrapText="1"/>
    </xf>
    <xf numFmtId="173" fontId="24" fillId="2" borderId="43" xfId="0" applyNumberFormat="1" applyFont="1" applyFill="1" applyBorder="1" applyAlignment="1">
      <alignment horizontal="right" vertical="center" wrapText="1"/>
    </xf>
    <xf numFmtId="171" fontId="37" fillId="11" borderId="31" xfId="4" applyNumberFormat="1" applyFont="1" applyFill="1" applyBorder="1" applyAlignment="1">
      <alignment horizontal="center"/>
    </xf>
    <xf numFmtId="171" fontId="18" fillId="12" borderId="31" xfId="4" applyNumberFormat="1" applyFont="1" applyFill="1" applyBorder="1" applyAlignment="1">
      <alignment horizontal="center"/>
    </xf>
    <xf numFmtId="171" fontId="18" fillId="12" borderId="33" xfId="4" applyNumberFormat="1" applyFont="1" applyFill="1" applyBorder="1" applyAlignment="1">
      <alignment horizontal="center"/>
    </xf>
    <xf numFmtId="171" fontId="37" fillId="4" borderId="31" xfId="4" applyNumberFormat="1" applyFont="1" applyFill="1" applyBorder="1" applyAlignment="1">
      <alignment horizontal="center"/>
    </xf>
    <xf numFmtId="171" fontId="18" fillId="2" borderId="31" xfId="4" applyNumberFormat="1" applyFont="1" applyFill="1" applyBorder="1" applyAlignment="1">
      <alignment horizontal="center"/>
    </xf>
    <xf numFmtId="164" fontId="27" fillId="15" borderId="34" xfId="1" applyNumberFormat="1" applyFont="1" applyFill="1" applyBorder="1" applyAlignment="1">
      <alignment horizontal="center" vertical="center"/>
    </xf>
    <xf numFmtId="10" fontId="27" fillId="15" borderId="34" xfId="2" applyNumberFormat="1" applyFont="1" applyFill="1" applyBorder="1" applyAlignment="1">
      <alignment horizontal="center" vertical="center"/>
    </xf>
    <xf numFmtId="164" fontId="46" fillId="14" borderId="34" xfId="1" applyNumberFormat="1" applyFont="1" applyFill="1" applyBorder="1" applyAlignment="1">
      <alignment horizontal="center" vertical="center"/>
    </xf>
    <xf numFmtId="10" fontId="46" fillId="14" borderId="34" xfId="2" applyNumberFormat="1" applyFont="1" applyFill="1" applyBorder="1" applyAlignment="1">
      <alignment horizontal="center" vertical="center"/>
    </xf>
    <xf numFmtId="175" fontId="46" fillId="14" borderId="34" xfId="1" applyNumberFormat="1" applyFont="1" applyFill="1" applyBorder="1" applyAlignment="1">
      <alignment horizontal="center" vertical="center"/>
    </xf>
    <xf numFmtId="174" fontId="46" fillId="14" borderId="34" xfId="1" applyNumberFormat="1" applyFont="1" applyFill="1" applyBorder="1" applyAlignment="1">
      <alignment horizontal="center" vertical="center"/>
    </xf>
    <xf numFmtId="172" fontId="24" fillId="2" borderId="15" xfId="0" applyNumberFormat="1" applyFont="1" applyFill="1" applyBorder="1" applyAlignment="1">
      <alignment horizontal="right" vertical="center" wrapText="1"/>
    </xf>
    <xf numFmtId="173" fontId="24" fillId="2" borderId="44" xfId="0" applyNumberFormat="1" applyFont="1" applyFill="1" applyBorder="1" applyAlignment="1">
      <alignment horizontal="right" vertical="center" wrapText="1"/>
    </xf>
    <xf numFmtId="173" fontId="24" fillId="2" borderId="45" xfId="0" applyNumberFormat="1" applyFont="1" applyFill="1" applyBorder="1" applyAlignment="1">
      <alignment horizontal="right" vertical="center" wrapText="1"/>
    </xf>
    <xf numFmtId="177" fontId="18" fillId="12" borderId="31" xfId="4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33" fillId="6" borderId="0" xfId="0" applyFont="1" applyFill="1" applyBorder="1" applyAlignment="1">
      <alignment vertical="center" wrapText="1"/>
    </xf>
    <xf numFmtId="0" fontId="33" fillId="6" borderId="0" xfId="0" applyFont="1" applyFill="1" applyAlignment="1">
      <alignment vertical="center" wrapText="1"/>
    </xf>
    <xf numFmtId="0" fontId="27" fillId="6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55" fillId="7" borderId="46" xfId="0" applyFont="1" applyFill="1" applyBorder="1" applyAlignment="1">
      <alignment horizontal="center" vertical="center" wrapText="1"/>
    </xf>
    <xf numFmtId="0" fontId="53" fillId="17" borderId="46" xfId="0" applyFont="1" applyFill="1" applyBorder="1" applyAlignment="1">
      <alignment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8" borderId="2" xfId="1" applyNumberFormat="1" applyFont="1" applyFill="1" applyBorder="1" applyAlignment="1">
      <alignment horizontal="center" vertical="center" wrapText="1"/>
    </xf>
    <xf numFmtId="0" fontId="25" fillId="8" borderId="2" xfId="1" applyNumberFormat="1" applyFont="1" applyFill="1" applyBorder="1" applyAlignment="1">
      <alignment horizontal="center" wrapText="1"/>
    </xf>
    <xf numFmtId="0" fontId="25" fillId="2" borderId="2" xfId="1" applyNumberFormat="1" applyFont="1" applyFill="1" applyBorder="1" applyAlignment="1">
      <alignment horizontal="center" wrapText="1"/>
    </xf>
    <xf numFmtId="0" fontId="25" fillId="2" borderId="5" xfId="1" applyNumberFormat="1" applyFont="1" applyFill="1" applyBorder="1" applyAlignment="1">
      <alignment horizontal="center" vertical="center" wrapText="1"/>
    </xf>
    <xf numFmtId="0" fontId="25" fillId="8" borderId="5" xfId="1" applyNumberFormat="1" applyFont="1" applyFill="1" applyBorder="1" applyAlignment="1">
      <alignment horizontal="center" vertical="center" wrapText="1"/>
    </xf>
    <xf numFmtId="0" fontId="25" fillId="8" borderId="5" xfId="1" applyNumberFormat="1" applyFont="1" applyFill="1" applyBorder="1" applyAlignment="1">
      <alignment horizontal="center" wrapText="1"/>
    </xf>
    <xf numFmtId="0" fontId="25" fillId="2" borderId="5" xfId="1" applyNumberFormat="1" applyFont="1" applyFill="1" applyBorder="1" applyAlignment="1">
      <alignment horizontal="center" wrapText="1"/>
    </xf>
    <xf numFmtId="0" fontId="54" fillId="16" borderId="48" xfId="0" applyFont="1" applyFill="1" applyBorder="1" applyAlignment="1">
      <alignment horizontal="left" vertical="center" wrapText="1"/>
    </xf>
    <xf numFmtId="0" fontId="54" fillId="16" borderId="48" xfId="0" applyFont="1" applyFill="1" applyBorder="1" applyAlignment="1">
      <alignment horizontal="center" vertical="center" wrapText="1"/>
    </xf>
    <xf numFmtId="0" fontId="52" fillId="17" borderId="46" xfId="0" applyFont="1" applyFill="1" applyBorder="1" applyAlignment="1">
      <alignment horizontal="left" vertical="center" wrapText="1"/>
    </xf>
    <xf numFmtId="3" fontId="52" fillId="17" borderId="46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3" fillId="0" borderId="46" xfId="0" applyFont="1" applyBorder="1" applyAlignment="1">
      <alignment horizontal="left" vertical="center" wrapText="1"/>
    </xf>
    <xf numFmtId="0" fontId="27" fillId="6" borderId="21" xfId="0" applyFont="1" applyFill="1" applyBorder="1" applyAlignment="1">
      <alignment horizontal="left" vertical="center" wrapText="1"/>
    </xf>
    <xf numFmtId="3" fontId="33" fillId="6" borderId="21" xfId="0" applyNumberFormat="1" applyFont="1" applyFill="1" applyBorder="1" applyAlignment="1">
      <alignment horizontal="center" vertical="center" wrapText="1"/>
    </xf>
    <xf numFmtId="3" fontId="25" fillId="2" borderId="2" xfId="1" applyNumberFormat="1" applyFont="1" applyFill="1" applyBorder="1" applyAlignment="1">
      <alignment horizontal="center" vertical="center" wrapText="1"/>
    </xf>
    <xf numFmtId="3" fontId="25" fillId="2" borderId="5" xfId="1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6" borderId="0" xfId="0" applyFont="1" applyFill="1" applyBorder="1" applyAlignment="1">
      <alignment horizontal="center" vertical="center" wrapText="1"/>
    </xf>
    <xf numFmtId="0" fontId="50" fillId="4" borderId="0" xfId="0" applyFont="1" applyFill="1" applyAlignment="1">
      <alignment horizontal="left" vertical="center" wrapText="1" shrinkToFit="1"/>
    </xf>
    <xf numFmtId="0" fontId="45" fillId="0" borderId="0" xfId="0" applyFont="1" applyAlignment="1">
      <alignment horizontal="left" vertical="center" wrapText="1"/>
    </xf>
    <xf numFmtId="0" fontId="53" fillId="16" borderId="46" xfId="0" applyFont="1" applyFill="1" applyBorder="1" applyAlignment="1">
      <alignment horizontal="center" vertical="center" wrapText="1"/>
    </xf>
    <xf numFmtId="0" fontId="53" fillId="17" borderId="46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27" fillId="7" borderId="4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7" fillId="6" borderId="20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14" fontId="27" fillId="6" borderId="20" xfId="0" applyNumberFormat="1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7" fillId="6" borderId="24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2" fillId="0" borderId="28" xfId="0" applyFont="1" applyBorder="1" applyAlignment="1">
      <alignment horizontal="center" vertical="center"/>
    </xf>
  </cellXfs>
  <cellStyles count="8">
    <cellStyle name="Estilo 1" xfId="6" xr:uid="{00000000-0005-0000-0000-000000000000}"/>
    <cellStyle name="Normal" xfId="0" builtinId="0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</cellStyles>
  <dxfs count="8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228"/>
      <color rgb="FFD7F83C"/>
      <color rgb="FF46D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1 Receita'!A1"/><Relationship Id="rId13" Type="http://schemas.openxmlformats.org/officeDocument/2006/relationships/hyperlink" Target="#'2.7 Investimentos'!A1"/><Relationship Id="rId18" Type="http://schemas.openxmlformats.org/officeDocument/2006/relationships/hyperlink" Target="#'1.7 DEC _ FEC'!A1"/><Relationship Id="rId3" Type="http://schemas.openxmlformats.org/officeDocument/2006/relationships/hyperlink" Target="#'1.2 Usinas'!A1"/><Relationship Id="rId21" Type="http://schemas.openxmlformats.org/officeDocument/2006/relationships/hyperlink" Target="#'1.5 EE comprada para revenda'!A1"/><Relationship Id="rId7" Type="http://schemas.openxmlformats.org/officeDocument/2006/relationships/hyperlink" Target="#'1.8 Taxa de arrecada&#231;&#227;o_Inad'!A1"/><Relationship Id="rId12" Type="http://schemas.openxmlformats.org/officeDocument/2006/relationships/hyperlink" Target="#'2.6 Endividamento (Deb&#234;ntures)'!A1"/><Relationship Id="rId17" Type="http://schemas.openxmlformats.org/officeDocument/2006/relationships/hyperlink" Target="#'5. Fluxo de caixa'!A1"/><Relationship Id="rId2" Type="http://schemas.openxmlformats.org/officeDocument/2006/relationships/hyperlink" Target="#'1.1 RAP 2021-2022 '!A1"/><Relationship Id="rId16" Type="http://schemas.openxmlformats.org/officeDocument/2006/relationships/hyperlink" Target="#'4.1 DRE'!A1"/><Relationship Id="rId20" Type="http://schemas.openxmlformats.org/officeDocument/2006/relationships/hyperlink" Target="#'6. Desempenhos das a&#231;&#245;es'!A1"/><Relationship Id="rId1" Type="http://schemas.openxmlformats.org/officeDocument/2006/relationships/image" Target="../media/image1.jpeg"/><Relationship Id="rId6" Type="http://schemas.openxmlformats.org/officeDocument/2006/relationships/hyperlink" Target="#'1.6 Perdas Energia'!A1"/><Relationship Id="rId11" Type="http://schemas.openxmlformats.org/officeDocument/2006/relationships/hyperlink" Target="#'2.4 Resultado Financeiro'!A1"/><Relationship Id="rId5" Type="http://schemas.openxmlformats.org/officeDocument/2006/relationships/hyperlink" Target="#'1.4 Mercado de Energia'!A1"/><Relationship Id="rId15" Type="http://schemas.openxmlformats.org/officeDocument/2006/relationships/hyperlink" Target="#'3.2 BP (Passivo)'!A1"/><Relationship Id="rId10" Type="http://schemas.openxmlformats.org/officeDocument/2006/relationships/hyperlink" Target="#'2.3 LAJIDA'!A1"/><Relationship Id="rId19" Type="http://schemas.openxmlformats.org/officeDocument/2006/relationships/hyperlink" Target="#'2.5 Endividamento'!A1"/><Relationship Id="rId4" Type="http://schemas.openxmlformats.org/officeDocument/2006/relationships/hyperlink" Target="#'1.3 Balan&#231;o de Energia'!A1"/><Relationship Id="rId9" Type="http://schemas.openxmlformats.org/officeDocument/2006/relationships/hyperlink" Target="#'2.2 Custos Despesas operaci'!A1"/><Relationship Id="rId14" Type="http://schemas.openxmlformats.org/officeDocument/2006/relationships/hyperlink" Target="#'3.1 BP (At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3T21</a:t>
          </a:r>
        </a:p>
      </xdr:txBody>
    </xdr:sp>
    <xdr:clientData/>
  </xdr:twoCellAnchor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88347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311370</xdr:colOff>
      <xdr:row>9</xdr:row>
      <xdr:rowOff>179053</xdr:rowOff>
    </xdr:from>
    <xdr:to>
      <xdr:col>3</xdr:col>
      <xdr:colOff>391322</xdr:colOff>
      <xdr:row>12</xdr:row>
      <xdr:rowOff>40809</xdr:rowOff>
    </xdr:to>
    <xdr:sp macro="" textlink="">
      <xdr:nvSpPr>
        <xdr:cNvPr id="76" name="Retângulo Arredond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11370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77" name="Retângulo Arredondado 1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363931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78" name="Retângulo Arredondado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4468091" y="1383055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144804</xdr:rowOff>
    </xdr:from>
    <xdr:to>
      <xdr:col>10</xdr:col>
      <xdr:colOff>564933</xdr:colOff>
      <xdr:row>19</xdr:row>
      <xdr:rowOff>92</xdr:rowOff>
    </xdr:to>
    <xdr:sp macro="" textlink="">
      <xdr:nvSpPr>
        <xdr:cNvPr id="79" name="Retângulo Arredondado 1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4469606" y="3192804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311370</xdr:colOff>
      <xdr:row>12</xdr:row>
      <xdr:rowOff>104034</xdr:rowOff>
    </xdr:from>
    <xdr:to>
      <xdr:col>3</xdr:col>
      <xdr:colOff>391322</xdr:colOff>
      <xdr:row>14</xdr:row>
      <xdr:rowOff>148353</xdr:rowOff>
    </xdr:to>
    <xdr:sp macro="" textlink="">
      <xdr:nvSpPr>
        <xdr:cNvPr id="80" name="Retângulo Arredondado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11370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311370</xdr:colOff>
      <xdr:row>15</xdr:row>
      <xdr:rowOff>29015</xdr:rowOff>
    </xdr:from>
    <xdr:to>
      <xdr:col>3</xdr:col>
      <xdr:colOff>391322</xdr:colOff>
      <xdr:row>17</xdr:row>
      <xdr:rowOff>72200</xdr:rowOff>
    </xdr:to>
    <xdr:sp macro="" textlink="">
      <xdr:nvSpPr>
        <xdr:cNvPr id="81" name="Retângulo Arredondado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11370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311370</xdr:colOff>
      <xdr:row>17</xdr:row>
      <xdr:rowOff>149062</xdr:rowOff>
    </xdr:from>
    <xdr:to>
      <xdr:col>3</xdr:col>
      <xdr:colOff>391322</xdr:colOff>
      <xdr:row>20</xdr:row>
      <xdr:rowOff>0</xdr:rowOff>
    </xdr:to>
    <xdr:sp macro="" textlink="">
      <xdr:nvSpPr>
        <xdr:cNvPr id="82" name="Retângulo Arredondado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11370" y="3387562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311370</xdr:colOff>
      <xdr:row>23</xdr:row>
      <xdr:rowOff>0</xdr:rowOff>
    </xdr:from>
    <xdr:to>
      <xdr:col>3</xdr:col>
      <xdr:colOff>391322</xdr:colOff>
      <xdr:row>25</xdr:row>
      <xdr:rowOff>43185</xdr:rowOff>
    </xdr:to>
    <xdr:sp macro="" textlink="">
      <xdr:nvSpPr>
        <xdr:cNvPr id="83" name="Retângulo Arredondad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311370" y="4381500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Perdas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energia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28</xdr:row>
      <xdr:rowOff>82597</xdr:rowOff>
    </xdr:from>
    <xdr:to>
      <xdr:col>3</xdr:col>
      <xdr:colOff>391322</xdr:colOff>
      <xdr:row>30</xdr:row>
      <xdr:rowOff>140908</xdr:rowOff>
    </xdr:to>
    <xdr:sp macro="" textlink="">
      <xdr:nvSpPr>
        <xdr:cNvPr id="84" name="Retângulo Arredondado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11370" y="5416597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1.8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Taxa de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.     .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arrecadação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/inadimplência	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9</xdr:row>
      <xdr:rowOff>179053</xdr:rowOff>
    </xdr:from>
    <xdr:to>
      <xdr:col>7</xdr:col>
      <xdr:colOff>151389</xdr:colOff>
      <xdr:row>12</xdr:row>
      <xdr:rowOff>40809</xdr:rowOff>
    </xdr:to>
    <xdr:sp macro="" textlink="">
      <xdr:nvSpPr>
        <xdr:cNvPr id="85" name="Retângulo Arredondado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395537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71437</xdr:colOff>
      <xdr:row>12</xdr:row>
      <xdr:rowOff>104034</xdr:rowOff>
    </xdr:from>
    <xdr:to>
      <xdr:col>7</xdr:col>
      <xdr:colOff>151389</xdr:colOff>
      <xdr:row>14</xdr:row>
      <xdr:rowOff>148353</xdr:rowOff>
    </xdr:to>
    <xdr:sp macro="" textlink="">
      <xdr:nvSpPr>
        <xdr:cNvPr id="86" name="Retângulo Arredondad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2395537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87" name="Retângulo Arredondad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395537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88" name="Retângulo Arredondado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395537" y="3373925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22</xdr:row>
      <xdr:rowOff>188492</xdr:rowOff>
    </xdr:from>
    <xdr:to>
      <xdr:col>7</xdr:col>
      <xdr:colOff>151389</xdr:colOff>
      <xdr:row>25</xdr:row>
      <xdr:rowOff>41177</xdr:rowOff>
    </xdr:to>
    <xdr:sp macro="" textlink="">
      <xdr:nvSpPr>
        <xdr:cNvPr id="89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2395537" y="4379492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.        .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(Debêntures)</a:t>
          </a:r>
        </a:p>
      </xdr:txBody>
    </xdr:sp>
    <xdr:clientData/>
  </xdr:twoCellAnchor>
  <xdr:twoCellAnchor>
    <xdr:from>
      <xdr:col>4</xdr:col>
      <xdr:colOff>71437</xdr:colOff>
      <xdr:row>25</xdr:row>
      <xdr:rowOff>132832</xdr:rowOff>
    </xdr:from>
    <xdr:to>
      <xdr:col>7</xdr:col>
      <xdr:colOff>151389</xdr:colOff>
      <xdr:row>28</xdr:row>
      <xdr:rowOff>643</xdr:rowOff>
    </xdr:to>
    <xdr:sp macro="" textlink="">
      <xdr:nvSpPr>
        <xdr:cNvPr id="90" name="Retângulo Arredondado 2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395537" y="489533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10</xdr:row>
      <xdr:rowOff>459</xdr:rowOff>
    </xdr:from>
    <xdr:to>
      <xdr:col>10</xdr:col>
      <xdr:colOff>532391</xdr:colOff>
      <xdr:row>12</xdr:row>
      <xdr:rowOff>52715</xdr:rowOff>
    </xdr:to>
    <xdr:sp macro="" textlink="">
      <xdr:nvSpPr>
        <xdr:cNvPr id="91" name="Retângulo Arredondado 2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4519613" y="1905459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115940</xdr:rowOff>
    </xdr:from>
    <xdr:to>
      <xdr:col>10</xdr:col>
      <xdr:colOff>532391</xdr:colOff>
      <xdr:row>14</xdr:row>
      <xdr:rowOff>160259</xdr:rowOff>
    </xdr:to>
    <xdr:sp macro="" textlink="">
      <xdr:nvSpPr>
        <xdr:cNvPr id="92" name="Retângulo Arredondado 2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4519613" y="2401940"/>
          <a:ext cx="1823028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19</xdr:row>
      <xdr:rowOff>95708</xdr:rowOff>
    </xdr:from>
    <xdr:to>
      <xdr:col>10</xdr:col>
      <xdr:colOff>520488</xdr:colOff>
      <xdr:row>21</xdr:row>
      <xdr:rowOff>147964</xdr:rowOff>
    </xdr:to>
    <xdr:sp macro="" textlink="">
      <xdr:nvSpPr>
        <xdr:cNvPr id="93" name="Retângulo Arredondado 3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4507710" y="3715208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23</xdr:row>
      <xdr:rowOff>151655</xdr:rowOff>
    </xdr:from>
    <xdr:to>
      <xdr:col>10</xdr:col>
      <xdr:colOff>566198</xdr:colOff>
      <xdr:row>26</xdr:row>
      <xdr:rowOff>8555</xdr:rowOff>
    </xdr:to>
    <xdr:sp macro="" textlink="">
      <xdr:nvSpPr>
        <xdr:cNvPr id="94" name="Retângulo Arredondado 3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4471992" y="4533155"/>
          <a:ext cx="1904456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>
    <xdr:from>
      <xdr:col>0</xdr:col>
      <xdr:colOff>311370</xdr:colOff>
      <xdr:row>25</xdr:row>
      <xdr:rowOff>122292</xdr:rowOff>
    </xdr:from>
    <xdr:to>
      <xdr:col>3</xdr:col>
      <xdr:colOff>391322</xdr:colOff>
      <xdr:row>27</xdr:row>
      <xdr:rowOff>180603</xdr:rowOff>
    </xdr:to>
    <xdr:sp macro="" textlink="">
      <xdr:nvSpPr>
        <xdr:cNvPr id="95" name="Retângulo Arredondado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311370" y="488479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71437</xdr:colOff>
      <xdr:row>20</xdr:row>
      <xdr:rowOff>60010</xdr:rowOff>
    </xdr:from>
    <xdr:to>
      <xdr:col>7</xdr:col>
      <xdr:colOff>151389</xdr:colOff>
      <xdr:row>22</xdr:row>
      <xdr:rowOff>101448</xdr:rowOff>
    </xdr:to>
    <xdr:sp macro="" textlink="">
      <xdr:nvSpPr>
        <xdr:cNvPr id="96" name="Retângulo Arredondado 2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395537" y="3870010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7</xdr:col>
      <xdr:colOff>422025</xdr:colOff>
      <xdr:row>28</xdr:row>
      <xdr:rowOff>79591</xdr:rowOff>
    </xdr:from>
    <xdr:to>
      <xdr:col>11</xdr:col>
      <xdr:colOff>0</xdr:colOff>
      <xdr:row>30</xdr:row>
      <xdr:rowOff>126991</xdr:rowOff>
    </xdr:to>
    <xdr:sp macro="" textlink="">
      <xdr:nvSpPr>
        <xdr:cNvPr id="97" name="Retângulo Arredondado 3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4489200" y="5413591"/>
          <a:ext cx="1902075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</a:t>
          </a:r>
        </a:p>
      </xdr:txBody>
    </xdr:sp>
    <xdr:clientData/>
  </xdr:twoCellAnchor>
  <xdr:oneCellAnchor>
    <xdr:from>
      <xdr:col>0</xdr:col>
      <xdr:colOff>311370</xdr:colOff>
      <xdr:row>20</xdr:row>
      <xdr:rowOff>70902</xdr:rowOff>
    </xdr:from>
    <xdr:ext cx="1818000" cy="421200"/>
    <xdr:sp macro="" textlink="">
      <xdr:nvSpPr>
        <xdr:cNvPr id="98" name="Retângulo Arredondado 2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11370" y="3880902"/>
          <a:ext cx="1818000" cy="42120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.     revenda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1309687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6968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692275" y="241300"/>
          <a:ext cx="802640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359321</xdr:colOff>
      <xdr:row>4</xdr:row>
      <xdr:rowOff>35143</xdr:rowOff>
    </xdr:from>
    <xdr:to>
      <xdr:col>5</xdr:col>
      <xdr:colOff>1195735</xdr:colOff>
      <xdr:row>5</xdr:row>
      <xdr:rowOff>71223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pSpPr/>
      </xdr:nvGrpSpPr>
      <xdr:grpSpPr>
        <a:xfrm>
          <a:off x="9086602" y="797143"/>
          <a:ext cx="836414" cy="22658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1333499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29812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801813" y="269872"/>
          <a:ext cx="668496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399005</xdr:colOff>
      <xdr:row>4</xdr:row>
      <xdr:rowOff>58956</xdr:rowOff>
    </xdr:from>
    <xdr:to>
      <xdr:col>5</xdr:col>
      <xdr:colOff>1235419</xdr:colOff>
      <xdr:row>5</xdr:row>
      <xdr:rowOff>102973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pSpPr/>
      </xdr:nvGrpSpPr>
      <xdr:grpSpPr>
        <a:xfrm>
          <a:off x="8995318" y="820956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11906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41969" cy="1118046"/>
        </a:xfrm>
        <a:prstGeom prst="rect">
          <a:avLst/>
        </a:prstGeom>
      </xdr:spPr>
    </xdr:pic>
    <xdr:clientData/>
  </xdr:twoCellAnchor>
  <xdr:twoCellAnchor>
    <xdr:from>
      <xdr:col>1</xdr:col>
      <xdr:colOff>1728781</xdr:colOff>
      <xdr:row>0</xdr:row>
      <xdr:rowOff>134938</xdr:rowOff>
    </xdr:from>
    <xdr:to>
      <xdr:col>6</xdr:col>
      <xdr:colOff>686587</xdr:colOff>
      <xdr:row>4</xdr:row>
      <xdr:rowOff>34926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657469" y="134938"/>
          <a:ext cx="7411243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7</xdr:col>
      <xdr:colOff>345274</xdr:colOff>
      <xdr:row>4</xdr:row>
      <xdr:rowOff>47625</xdr:rowOff>
    </xdr:from>
    <xdr:to>
      <xdr:col>7</xdr:col>
      <xdr:colOff>1181688</xdr:colOff>
      <xdr:row>5</xdr:row>
      <xdr:rowOff>91642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pSpPr/>
      </xdr:nvGrpSpPr>
      <xdr:grpSpPr>
        <a:xfrm>
          <a:off x="11001368" y="809625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1297781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6031" cy="1110109"/>
        </a:xfrm>
        <a:prstGeom prst="rect">
          <a:avLst/>
        </a:prstGeom>
      </xdr:spPr>
    </xdr:pic>
    <xdr:clientData/>
  </xdr:twoCellAnchor>
  <xdr:twoCellAnchor>
    <xdr:from>
      <xdr:col>1</xdr:col>
      <xdr:colOff>1012819</xdr:colOff>
      <xdr:row>1</xdr:row>
      <xdr:rowOff>44450</xdr:rowOff>
    </xdr:from>
    <xdr:to>
      <xdr:col>4</xdr:col>
      <xdr:colOff>1190620</xdr:colOff>
      <xdr:row>4</xdr:row>
      <xdr:rowOff>122238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941507" y="234950"/>
          <a:ext cx="6833394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382324</xdr:colOff>
      <xdr:row>4</xdr:row>
      <xdr:rowOff>54191</xdr:rowOff>
    </xdr:from>
    <xdr:to>
      <xdr:col>5</xdr:col>
      <xdr:colOff>1218738</xdr:colOff>
      <xdr:row>5</xdr:row>
      <xdr:rowOff>96621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pSpPr/>
      </xdr:nvGrpSpPr>
      <xdr:grpSpPr>
        <a:xfrm>
          <a:off x="9240574" y="81619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8781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0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892973</xdr:colOff>
      <xdr:row>4</xdr:row>
      <xdr:rowOff>23813</xdr:rowOff>
    </xdr:from>
    <xdr:to>
      <xdr:col>8</xdr:col>
      <xdr:colOff>824512</xdr:colOff>
      <xdr:row>5</xdr:row>
      <xdr:rowOff>66243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pSpPr/>
      </xdr:nvGrpSpPr>
      <xdr:grpSpPr>
        <a:xfrm>
          <a:off x="8358192" y="785813"/>
          <a:ext cx="836414" cy="232930"/>
          <a:chOff x="7817675" y="768144"/>
          <a:chExt cx="918516" cy="249238"/>
        </a:xfrm>
      </xdr:grpSpPr>
      <xdr:sp macro="" textlink="">
        <xdr:nvSpPr>
          <xdr:cNvPr id="11" name="Retângulo Arredondado 5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2" name="Seta para a Direita 6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25312" cy="111010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11</xdr:col>
      <xdr:colOff>0</xdr:colOff>
      <xdr:row>6</xdr:row>
      <xdr:rowOff>26988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928689" y="0"/>
          <a:ext cx="11453811" cy="1253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2.6 ENDIVIDAMENTO</a:t>
          </a:r>
        </a:p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Empréstimos,</a:t>
          </a:r>
          <a:r>
            <a:rPr lang="pt-BR" sz="2400" baseline="0">
              <a:solidFill>
                <a:srgbClr val="008228"/>
              </a:solidFill>
              <a:latin typeface="Arial Black" panose="020B0A04020102020204" pitchFamily="34" charset="0"/>
            </a:rPr>
            <a:t> financiamentos e debêntures</a:t>
          </a:r>
          <a:endParaRPr lang="pt-BR" sz="24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744410</xdr:colOff>
      <xdr:row>4</xdr:row>
      <xdr:rowOff>17101</xdr:rowOff>
    </xdr:from>
    <xdr:to>
      <xdr:col>8</xdr:col>
      <xdr:colOff>747387</xdr:colOff>
      <xdr:row>5</xdr:row>
      <xdr:rowOff>59531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pSpPr/>
      </xdr:nvGrpSpPr>
      <xdr:grpSpPr>
        <a:xfrm>
          <a:off x="11102848" y="77910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105347"/>
        </a:xfrm>
        <a:prstGeom prst="rect">
          <a:avLst/>
        </a:prstGeom>
      </xdr:spPr>
    </xdr:pic>
    <xdr:clientData/>
  </xdr:twoCellAnchor>
  <xdr:twoCellAnchor>
    <xdr:from>
      <xdr:col>0</xdr:col>
      <xdr:colOff>523875</xdr:colOff>
      <xdr:row>1</xdr:row>
      <xdr:rowOff>42863</xdr:rowOff>
    </xdr:from>
    <xdr:to>
      <xdr:col>4</xdr:col>
      <xdr:colOff>11905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3875" y="233363"/>
          <a:ext cx="6703218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INVESTIMENTOS</a:t>
          </a:r>
        </a:p>
      </xdr:txBody>
    </xdr:sp>
    <xdr:clientData/>
  </xdr:twoCellAnchor>
  <xdr:twoCellAnchor>
    <xdr:from>
      <xdr:col>3</xdr:col>
      <xdr:colOff>543728</xdr:colOff>
      <xdr:row>4</xdr:row>
      <xdr:rowOff>39689</xdr:rowOff>
    </xdr:from>
    <xdr:to>
      <xdr:col>3</xdr:col>
      <xdr:colOff>1380142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6270634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11906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0937" cy="1091060"/>
        </a:xfrm>
        <a:prstGeom prst="rect">
          <a:avLst/>
        </a:prstGeom>
      </xdr:spPr>
    </xdr:pic>
    <xdr:clientData/>
  </xdr:twoCellAnchor>
  <xdr:twoCellAnchor>
    <xdr:from>
      <xdr:col>0</xdr:col>
      <xdr:colOff>735013</xdr:colOff>
      <xdr:row>0</xdr:row>
      <xdr:rowOff>60326</xdr:rowOff>
    </xdr:from>
    <xdr:to>
      <xdr:col>3</xdr:col>
      <xdr:colOff>1023937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735013" y="60326"/>
          <a:ext cx="6563518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367521</xdr:colOff>
      <xdr:row>4</xdr:row>
      <xdr:rowOff>31751</xdr:rowOff>
    </xdr:from>
    <xdr:to>
      <xdr:col>3</xdr:col>
      <xdr:colOff>1130910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642115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1285875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5719" cy="1081535"/>
        </a:xfrm>
        <a:prstGeom prst="rect">
          <a:avLst/>
        </a:prstGeom>
      </xdr:spPr>
    </xdr:pic>
    <xdr:clientData/>
  </xdr:twoCellAnchor>
  <xdr:twoCellAnchor>
    <xdr:from>
      <xdr:col>0</xdr:col>
      <xdr:colOff>572301</xdr:colOff>
      <xdr:row>0</xdr:row>
      <xdr:rowOff>60326</xdr:rowOff>
    </xdr:from>
    <xdr:to>
      <xdr:col>4</xdr:col>
      <xdr:colOff>59537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572301" y="60326"/>
          <a:ext cx="7119142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367510</xdr:colOff>
      <xdr:row>3</xdr:row>
      <xdr:rowOff>211136</xdr:rowOff>
    </xdr:from>
    <xdr:to>
      <xdr:col>3</xdr:col>
      <xdr:colOff>1186461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pSpPr/>
      </xdr:nvGrpSpPr>
      <xdr:grpSpPr>
        <a:xfrm>
          <a:off x="6737354" y="782636"/>
          <a:ext cx="818951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1285874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67874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1250155</xdr:colOff>
      <xdr:row>5</xdr:row>
      <xdr:rowOff>119062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522411" y="160337"/>
          <a:ext cx="7881144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2021</a:t>
          </a:r>
        </a:p>
      </xdr:txBody>
    </xdr:sp>
    <xdr:clientData/>
  </xdr:twoCellAnchor>
  <xdr:twoCellAnchor>
    <xdr:from>
      <xdr:col>5</xdr:col>
      <xdr:colOff>380200</xdr:colOff>
      <xdr:row>4</xdr:row>
      <xdr:rowOff>57149</xdr:rowOff>
    </xdr:from>
    <xdr:to>
      <xdr:col>5</xdr:col>
      <xdr:colOff>1187245</xdr:colOff>
      <xdr:row>5</xdr:row>
      <xdr:rowOff>99579</xdr:rowOff>
    </xdr:to>
    <xdr:grpSp>
      <xdr:nvGrpSpPr>
        <xdr:cNvPr id="4" name="Agrupar 4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pSpPr/>
      </xdr:nvGrpSpPr>
      <xdr:grpSpPr>
        <a:xfrm>
          <a:off x="8762200" y="819149"/>
          <a:ext cx="807045" cy="23293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11906</xdr:colOff>
      <xdr:row>6</xdr:row>
      <xdr:rowOff>46482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7781" cy="1118045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2021 - 2022</a:t>
          </a:r>
        </a:p>
        <a:p>
          <a:pPr algn="ctr"/>
          <a:endParaRPr lang="pt-BR" sz="2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59530</xdr:colOff>
      <xdr:row>4</xdr:row>
      <xdr:rowOff>71438</xdr:rowOff>
    </xdr:from>
    <xdr:to>
      <xdr:col>5</xdr:col>
      <xdr:colOff>920976</xdr:colOff>
      <xdr:row>5</xdr:row>
      <xdr:rowOff>138148</xdr:rowOff>
    </xdr:to>
    <xdr:grpSp>
      <xdr:nvGrpSpPr>
        <xdr:cNvPr id="12" name="Agrupar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7953374" y="785813"/>
          <a:ext cx="861446" cy="245304"/>
          <a:chOff x="7817675" y="768144"/>
          <a:chExt cx="918516" cy="249238"/>
        </a:xfrm>
      </xdr:grpSpPr>
      <xdr:sp macro="" textlink="">
        <xdr:nvSpPr>
          <xdr:cNvPr id="13" name="Retângulo Arredondado 1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18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36906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2021</a:t>
          </a:r>
        </a:p>
      </xdr:txBody>
    </xdr:sp>
    <xdr:clientData/>
  </xdr:twoCellAnchor>
  <xdr:twoCellAnchor>
    <xdr:from>
      <xdr:col>3</xdr:col>
      <xdr:colOff>464346</xdr:colOff>
      <xdr:row>4</xdr:row>
      <xdr:rowOff>83344</xdr:rowOff>
    </xdr:from>
    <xdr:to>
      <xdr:col>3</xdr:col>
      <xdr:colOff>1269010</xdr:colOff>
      <xdr:row>5</xdr:row>
      <xdr:rowOff>125774</xdr:rowOff>
    </xdr:to>
    <xdr:grpSp>
      <xdr:nvGrpSpPr>
        <xdr:cNvPr id="8" name="Agrupar 4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pSpPr/>
      </xdr:nvGrpSpPr>
      <xdr:grpSpPr>
        <a:xfrm>
          <a:off x="8691565" y="845344"/>
          <a:ext cx="804664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750795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88088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4</xdr:col>
      <xdr:colOff>509224</xdr:colOff>
      <xdr:row>6</xdr:row>
      <xdr:rowOff>25400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592262" y="211137"/>
          <a:ext cx="573686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6.0 DESEMPENHO DE</a:t>
          </a:r>
          <a:r>
            <a:rPr lang="pt-BR" sz="2000" baseline="0">
              <a:solidFill>
                <a:srgbClr val="008228"/>
              </a:solidFill>
              <a:latin typeface="Arial Black" panose="020B0A04020102020204" pitchFamily="34" charset="0"/>
            </a:rPr>
            <a:t> NOSSAS </a:t>
          </a:r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AÇÕES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2021</a:t>
          </a:r>
        </a:p>
      </xdr:txBody>
    </xdr:sp>
    <xdr:clientData/>
  </xdr:twoCellAnchor>
  <xdr:twoCellAnchor>
    <xdr:from>
      <xdr:col>3</xdr:col>
      <xdr:colOff>666099</xdr:colOff>
      <xdr:row>4</xdr:row>
      <xdr:rowOff>43887</xdr:rowOff>
    </xdr:from>
    <xdr:to>
      <xdr:col>4</xdr:col>
      <xdr:colOff>661140</xdr:colOff>
      <xdr:row>5</xdr:row>
      <xdr:rowOff>86317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pSpPr/>
      </xdr:nvGrpSpPr>
      <xdr:grpSpPr>
        <a:xfrm>
          <a:off x="6896570" y="805887"/>
          <a:ext cx="80186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11906</xdr:colOff>
      <xdr:row>4</xdr:row>
      <xdr:rowOff>308420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5906" cy="1118045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5</xdr:col>
      <xdr:colOff>1654967</xdr:colOff>
      <xdr:row>3</xdr:row>
      <xdr:rowOff>171415</xdr:rowOff>
    </xdr:from>
    <xdr:to>
      <xdr:col>6</xdr:col>
      <xdr:colOff>813820</xdr:colOff>
      <xdr:row>4</xdr:row>
      <xdr:rowOff>214313</xdr:rowOff>
    </xdr:to>
    <xdr:grpSp>
      <xdr:nvGrpSpPr>
        <xdr:cNvPr id="17" name="Agrupar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8203405" y="778634"/>
          <a:ext cx="861446" cy="245304"/>
          <a:chOff x="7817675" y="768144"/>
          <a:chExt cx="918516" cy="249238"/>
        </a:xfrm>
      </xdr:grpSpPr>
      <xdr:sp macro="" textlink="">
        <xdr:nvSpPr>
          <xdr:cNvPr id="18" name="Retângulo Arredondado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9" name="Seta para a Direita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1157287</xdr:colOff>
      <xdr:row>7</xdr:row>
      <xdr:rowOff>48817</xdr:rowOff>
    </xdr:to>
    <xdr:pic>
      <xdr:nvPicPr>
        <xdr:cNvPr id="70" name="Imagem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05875" cy="1134667"/>
        </a:xfrm>
        <a:prstGeom prst="rect">
          <a:avLst/>
        </a:prstGeom>
      </xdr:spPr>
    </xdr:pic>
    <xdr:clientData/>
  </xdr:twoCellAnchor>
  <xdr:twoCellAnchor>
    <xdr:from>
      <xdr:col>0</xdr:col>
      <xdr:colOff>1057463</xdr:colOff>
      <xdr:row>0</xdr:row>
      <xdr:rowOff>149227</xdr:rowOff>
    </xdr:from>
    <xdr:to>
      <xdr:col>6</xdr:col>
      <xdr:colOff>483534</xdr:colOff>
      <xdr:row>6</xdr:row>
      <xdr:rowOff>8779</xdr:rowOff>
    </xdr:to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057463" y="149227"/>
          <a:ext cx="7084171" cy="83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6</xdr:col>
      <xdr:colOff>194469</xdr:colOff>
      <xdr:row>5</xdr:row>
      <xdr:rowOff>-1</xdr:rowOff>
    </xdr:from>
    <xdr:to>
      <xdr:col>6</xdr:col>
      <xdr:colOff>1119187</xdr:colOff>
      <xdr:row>6</xdr:row>
      <xdr:rowOff>88900</xdr:rowOff>
    </xdr:to>
    <xdr:grpSp>
      <xdr:nvGrpSpPr>
        <xdr:cNvPr id="47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pSpPr/>
      </xdr:nvGrpSpPr>
      <xdr:grpSpPr>
        <a:xfrm>
          <a:off x="7945438" y="833437"/>
          <a:ext cx="924718" cy="255588"/>
          <a:chOff x="7817675" y="768144"/>
          <a:chExt cx="918516" cy="249238"/>
        </a:xfrm>
      </xdr:grpSpPr>
      <xdr:sp macro="" textlink="">
        <xdr:nvSpPr>
          <xdr:cNvPr id="49" name="Retângulo Arredondado 48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6" name="Seta para a Direita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23813</xdr:colOff>
      <xdr:row>5</xdr:row>
      <xdr:rowOff>181420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84469" cy="1133920"/>
        </a:xfrm>
        <a:prstGeom prst="rect">
          <a:avLst/>
        </a:prstGeom>
      </xdr:spPr>
    </xdr:pic>
    <xdr:clientData/>
  </xdr:twoCellAnchor>
  <xdr:twoCellAnchor>
    <xdr:from>
      <xdr:col>1</xdr:col>
      <xdr:colOff>804075</xdr:colOff>
      <xdr:row>1</xdr:row>
      <xdr:rowOff>15874</xdr:rowOff>
    </xdr:from>
    <xdr:to>
      <xdr:col>9</xdr:col>
      <xdr:colOff>323858</xdr:colOff>
      <xdr:row>5</xdr:row>
      <xdr:rowOff>92914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32763" y="206374"/>
          <a:ext cx="7020720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8</xdr:col>
      <xdr:colOff>291852</xdr:colOff>
      <xdr:row>4</xdr:row>
      <xdr:rowOff>66895</xdr:rowOff>
    </xdr:from>
    <xdr:to>
      <xdr:col>9</xdr:col>
      <xdr:colOff>540893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8161883" y="828895"/>
          <a:ext cx="808635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1273969</xdr:colOff>
      <xdr:row>5</xdr:row>
      <xdr:rowOff>71883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0" cy="102438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14288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8632031" y="762000"/>
          <a:ext cx="0" cy="204788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547686</xdr:colOff>
      <xdr:row>0</xdr:row>
      <xdr:rowOff>154781</xdr:rowOff>
    </xdr:from>
    <xdr:to>
      <xdr:col>5</xdr:col>
      <xdr:colOff>547686</xdr:colOff>
      <xdr:row>3</xdr:row>
      <xdr:rowOff>130969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476374" y="154781"/>
          <a:ext cx="7703343" cy="54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1.5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339467</xdr:colOff>
      <xdr:row>3</xdr:row>
      <xdr:rowOff>146483</xdr:rowOff>
    </xdr:from>
    <xdr:to>
      <xdr:col>5</xdr:col>
      <xdr:colOff>1175881</xdr:colOff>
      <xdr:row>5</xdr:row>
      <xdr:rowOff>0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8971498" y="717983"/>
          <a:ext cx="836414" cy="234517"/>
          <a:chOff x="7817675" y="768144"/>
          <a:chExt cx="918516" cy="249238"/>
        </a:xfrm>
      </xdr:grpSpPr>
      <xdr:sp macro="" textlink="">
        <xdr:nvSpPr>
          <xdr:cNvPr id="8" name="Retângulo Arredondado 5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9" name="Seta para a Direita 6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380999</xdr:colOff>
      <xdr:row>5</xdr:row>
      <xdr:rowOff>71883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0999" cy="1119633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1</xdr:row>
      <xdr:rowOff>57150</xdr:rowOff>
    </xdr:from>
    <xdr:to>
      <xdr:col>5</xdr:col>
      <xdr:colOff>1047750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452563" y="247650"/>
          <a:ext cx="5512593" cy="59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PERDAS DE ENERGIA</a:t>
          </a:r>
        </a:p>
      </xdr:txBody>
    </xdr:sp>
    <xdr:clientData/>
  </xdr:twoCellAnchor>
  <xdr:twoCellAnchor>
    <xdr:from>
      <xdr:col>6</xdr:col>
      <xdr:colOff>48964</xdr:colOff>
      <xdr:row>3</xdr:row>
      <xdr:rowOff>214312</xdr:rowOff>
    </xdr:from>
    <xdr:to>
      <xdr:col>7</xdr:col>
      <xdr:colOff>275778</xdr:colOff>
      <xdr:row>4</xdr:row>
      <xdr:rowOff>228600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7085558" y="785812"/>
          <a:ext cx="810220" cy="25241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0</xdr:col>
      <xdr:colOff>845345</xdr:colOff>
      <xdr:row>30</xdr:row>
      <xdr:rowOff>103829</xdr:rowOff>
    </xdr:from>
    <xdr:to>
      <xdr:col>5</xdr:col>
      <xdr:colOff>214313</xdr:colOff>
      <xdr:row>31</xdr:row>
      <xdr:rowOff>178594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45345" y="5902173"/>
          <a:ext cx="5286374" cy="26526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pt-BR" sz="110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</a:rPr>
            <a:t>janela 12 meses até set/21</a:t>
          </a:r>
        </a:p>
      </xdr:txBody>
    </xdr:sp>
    <xdr:clientData/>
  </xdr:twoCellAnchor>
  <xdr:twoCellAnchor editAs="oneCell">
    <xdr:from>
      <xdr:col>0</xdr:col>
      <xdr:colOff>709387</xdr:colOff>
      <xdr:row>12</xdr:row>
      <xdr:rowOff>166686</xdr:rowOff>
    </xdr:from>
    <xdr:to>
      <xdr:col>6</xdr:col>
      <xdr:colOff>23811</xdr:colOff>
      <xdr:row>30</xdr:row>
      <xdr:rowOff>45737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B87F5161-505F-43F1-A8A8-ADD1425F9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9387" y="2536030"/>
          <a:ext cx="6351018" cy="33080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619919</xdr:colOff>
      <xdr:row>5</xdr:row>
      <xdr:rowOff>109983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0</xdr:col>
      <xdr:colOff>1507333</xdr:colOff>
      <xdr:row>1</xdr:row>
      <xdr:rowOff>44450</xdr:rowOff>
    </xdr:from>
    <xdr:to>
      <xdr:col>10</xdr:col>
      <xdr:colOff>428627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07333" y="246856"/>
          <a:ext cx="6934200" cy="596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1.7 DECi e FECi</a:t>
          </a:r>
        </a:p>
      </xdr:txBody>
    </xdr:sp>
    <xdr:clientData/>
  </xdr:twoCellAnchor>
  <xdr:twoCellAnchor>
    <xdr:from>
      <xdr:col>9</xdr:col>
      <xdr:colOff>357733</xdr:colOff>
      <xdr:row>4</xdr:row>
      <xdr:rowOff>12123</xdr:rowOff>
    </xdr:from>
    <xdr:to>
      <xdr:col>10</xdr:col>
      <xdr:colOff>552797</xdr:colOff>
      <xdr:row>5</xdr:row>
      <xdr:rowOff>41853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7763421" y="821748"/>
          <a:ext cx="802282" cy="232136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9</xdr:col>
      <xdr:colOff>0</xdr:colOff>
      <xdr:row>6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06574" y="206374"/>
          <a:ext cx="6022976" cy="1031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1.8 ÍNDICE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DE CONTAS ARRECADADAS</a:t>
          </a:r>
          <a:b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(Arrecadação/Faturamento)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pSpPr/>
      </xdr:nvGrpSpPr>
      <xdr:grpSpPr>
        <a:xfrm>
          <a:off x="8030915" y="828895"/>
          <a:ext cx="80863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1559718</xdr:colOff>
      <xdr:row>9</xdr:row>
      <xdr:rowOff>142875</xdr:rowOff>
    </xdr:from>
    <xdr:to>
      <xdr:col>7</xdr:col>
      <xdr:colOff>488155</xdr:colOff>
      <xdr:row>37</xdr:row>
      <xdr:rowOff>178594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E98A1C0E-3E68-4934-B321-191AC4CFA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3562" y="1857375"/>
          <a:ext cx="4988718" cy="53697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18">
          <cell r="C18">
            <v>1445.1022113669999</v>
          </cell>
        </row>
        <row r="19">
          <cell r="I19">
            <v>4380.7800386700001</v>
          </cell>
        </row>
        <row r="20">
          <cell r="C20">
            <v>4288.7150071690012</v>
          </cell>
        </row>
        <row r="24">
          <cell r="C24">
            <v>4463.2265683189989</v>
          </cell>
        </row>
        <row r="26">
          <cell r="C26">
            <v>4414.240064824</v>
          </cell>
        </row>
        <row r="28">
          <cell r="C28">
            <v>271.23089400000003</v>
          </cell>
        </row>
        <row r="30">
          <cell r="C30">
            <v>1833.2179720080001</v>
          </cell>
        </row>
        <row r="32">
          <cell r="C32">
            <v>188.159479</v>
          </cell>
        </row>
        <row r="34">
          <cell r="C34">
            <v>139.275374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7:D12" totalsRowShown="0" headerRowDxfId="51">
  <tableColumns count="3">
    <tableColumn id="1" xr3:uid="{00000000-0010-0000-0000-000001000000}" name="Ano" dataDxfId="50"/>
    <tableColumn id="2" xr3:uid="{00000000-0010-0000-0000-000002000000}" name="Limite" dataDxfId="49" dataCellStyle="Vírgula"/>
    <tableColumn id="3" xr3:uid="{00000000-0010-0000-0000-000003000000}" name="DECi" dataDxfId="48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4" displayName="Tabela14" ref="F7:H13" totalsRowShown="0" headerRowDxfId="47">
  <tableColumns count="3">
    <tableColumn id="1" xr3:uid="{00000000-0010-0000-0100-000001000000}" name="Ano" dataDxfId="46"/>
    <tableColumn id="2" xr3:uid="{00000000-0010-0000-0100-000002000000}" name="Limite" dataDxfId="45" dataCellStyle="Vírgula"/>
    <tableColumn id="3" xr3:uid="{00000000-0010-0000-0100-000003000000}" name="FECi" dataDxfId="44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zoomScale="80" zoomScaleNormal="80" workbookViewId="0"/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105"/>
      <c r="N1" s="105"/>
      <c r="O1" s="105"/>
    </row>
    <row r="2" spans="13:15" x14ac:dyDescent="0.25">
      <c r="M2" s="105"/>
      <c r="N2" s="105"/>
      <c r="O2" s="105"/>
    </row>
    <row r="3" spans="13:15" x14ac:dyDescent="0.25">
      <c r="M3" s="105"/>
      <c r="N3" s="105"/>
      <c r="O3" s="105"/>
    </row>
    <row r="4" spans="13:15" x14ac:dyDescent="0.25">
      <c r="M4" s="105"/>
      <c r="N4" s="105"/>
      <c r="O4" s="105"/>
    </row>
    <row r="5" spans="13:15" x14ac:dyDescent="0.25">
      <c r="M5" s="105"/>
      <c r="N5" s="105"/>
      <c r="O5" s="105"/>
    </row>
    <row r="6" spans="13:15" x14ac:dyDescent="0.25">
      <c r="M6" s="105"/>
      <c r="N6" s="105"/>
      <c r="O6" s="105"/>
    </row>
    <row r="7" spans="13:15" x14ac:dyDescent="0.25">
      <c r="M7" s="105"/>
      <c r="N7" s="105"/>
      <c r="O7" s="105"/>
    </row>
    <row r="8" spans="13:15" x14ac:dyDescent="0.25">
      <c r="M8" s="105"/>
      <c r="N8" s="105"/>
      <c r="O8" s="105"/>
    </row>
    <row r="9" spans="13:15" x14ac:dyDescent="0.25">
      <c r="M9" s="105"/>
      <c r="N9" s="105"/>
      <c r="O9" s="105"/>
    </row>
    <row r="10" spans="13:15" x14ac:dyDescent="0.25">
      <c r="M10" s="105"/>
      <c r="N10" s="105"/>
      <c r="O10" s="105"/>
    </row>
    <row r="11" spans="13:15" x14ac:dyDescent="0.25">
      <c r="M11" s="105"/>
      <c r="N11" s="105"/>
      <c r="O11" s="105"/>
    </row>
    <row r="12" spans="13:15" x14ac:dyDescent="0.25">
      <c r="M12" s="105"/>
      <c r="N12" s="105"/>
      <c r="O12" s="105"/>
    </row>
    <row r="13" spans="13:15" x14ac:dyDescent="0.25">
      <c r="M13" s="105"/>
      <c r="N13" s="105"/>
      <c r="O13" s="105"/>
    </row>
    <row r="14" spans="13:15" x14ac:dyDescent="0.25">
      <c r="M14" s="105"/>
      <c r="N14" s="105"/>
      <c r="O14" s="105"/>
    </row>
    <row r="15" spans="13:15" x14ac:dyDescent="0.25">
      <c r="M15" s="105"/>
      <c r="N15" s="105"/>
      <c r="O15" s="105"/>
    </row>
    <row r="16" spans="13:15" x14ac:dyDescent="0.25">
      <c r="M16" s="105"/>
      <c r="N16" s="105"/>
      <c r="O16" s="105"/>
    </row>
    <row r="17" spans="13:15" x14ac:dyDescent="0.25">
      <c r="M17" s="105"/>
      <c r="N17" s="105"/>
      <c r="O17" s="105"/>
    </row>
    <row r="18" spans="13:15" x14ac:dyDescent="0.25">
      <c r="M18" s="105"/>
      <c r="N18" s="105"/>
      <c r="O18" s="105"/>
    </row>
    <row r="19" spans="13:15" x14ac:dyDescent="0.25">
      <c r="M19" s="105"/>
      <c r="N19" s="105"/>
      <c r="O19" s="105"/>
    </row>
    <row r="20" spans="13:15" x14ac:dyDescent="0.25">
      <c r="M20" s="105"/>
      <c r="N20" s="105"/>
      <c r="O20" s="105"/>
    </row>
    <row r="21" spans="13:15" x14ac:dyDescent="0.25">
      <c r="M21" s="105"/>
      <c r="N21" s="105"/>
      <c r="O21" s="105"/>
    </row>
    <row r="22" spans="13:15" x14ac:dyDescent="0.25">
      <c r="M22" s="105"/>
      <c r="N22" s="105"/>
      <c r="O22" s="105"/>
    </row>
    <row r="23" spans="13:15" x14ac:dyDescent="0.25">
      <c r="M23" s="105"/>
      <c r="N23" s="105"/>
      <c r="O23" s="105"/>
    </row>
    <row r="24" spans="13:15" x14ac:dyDescent="0.25">
      <c r="M24" s="105"/>
      <c r="N24" s="105"/>
      <c r="O24" s="105"/>
    </row>
    <row r="25" spans="13:15" x14ac:dyDescent="0.25">
      <c r="M25" s="105"/>
      <c r="N25" s="105"/>
      <c r="O25" s="105"/>
    </row>
    <row r="26" spans="13:15" x14ac:dyDescent="0.25">
      <c r="M26" s="105"/>
      <c r="N26" s="105"/>
      <c r="O26" s="105"/>
    </row>
    <row r="27" spans="13:15" x14ac:dyDescent="0.25">
      <c r="M27" s="105"/>
      <c r="N27" s="105"/>
      <c r="O27" s="105"/>
    </row>
    <row r="28" spans="13:15" x14ac:dyDescent="0.25">
      <c r="M28" s="105"/>
      <c r="N28" s="105"/>
      <c r="O28" s="105"/>
    </row>
    <row r="29" spans="13:15" x14ac:dyDescent="0.25">
      <c r="M29" s="105"/>
      <c r="N29" s="105"/>
      <c r="O29" s="105"/>
    </row>
    <row r="30" spans="13:15" x14ac:dyDescent="0.25">
      <c r="M30" s="105"/>
      <c r="N30" s="105"/>
      <c r="O30" s="105"/>
    </row>
    <row r="31" spans="13:15" x14ac:dyDescent="0.25">
      <c r="M31" s="105"/>
      <c r="N31" s="105"/>
      <c r="O31" s="105"/>
    </row>
    <row r="32" spans="13:15" x14ac:dyDescent="0.25">
      <c r="M32" s="105"/>
      <c r="N32" s="105"/>
      <c r="O32" s="105"/>
    </row>
    <row r="33" spans="1:15" hidden="1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 hidden="1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5" hidden="1" x14ac:dyDescent="0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15" hidden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idden="1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</row>
    <row r="38" spans="1:15" hidden="1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15" hidden="1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idden="1" x14ac:dyDescent="0.2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15" hidden="1" x14ac:dyDescent="0.2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 hidden="1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showGridLines="0" showRowColHeaders="0" zoomScale="80" zoomScaleNormal="80" workbookViewId="0">
      <selection activeCell="E9" sqref="E9"/>
    </sheetView>
  </sheetViews>
  <sheetFormatPr defaultColWidth="0" defaultRowHeight="15" customHeight="1" zeroHeight="1" x14ac:dyDescent="0.25"/>
  <cols>
    <col min="1" max="1" width="13.85546875" customWidth="1"/>
    <col min="2" max="2" width="59.7109375" customWidth="1"/>
    <col min="3" max="5" width="19.140625" customWidth="1"/>
    <col min="6" max="6" width="19.85546875" customWidth="1"/>
    <col min="7" max="16384" width="8.7109375" hidden="1"/>
  </cols>
  <sheetData>
    <row r="1" spans="1:6" ht="15" customHeight="1" x14ac:dyDescent="0.25">
      <c r="B1" s="325"/>
      <c r="C1" s="325"/>
      <c r="D1" s="325"/>
      <c r="E1" s="325"/>
      <c r="F1" s="325"/>
    </row>
    <row r="2" spans="1:6" ht="15" customHeight="1" x14ac:dyDescent="0.25">
      <c r="B2" s="325"/>
      <c r="C2" s="325"/>
      <c r="D2" s="325"/>
      <c r="E2" s="325"/>
      <c r="F2" s="325"/>
    </row>
    <row r="3" spans="1:6" ht="15" customHeight="1" x14ac:dyDescent="0.25">
      <c r="B3" s="325"/>
      <c r="C3" s="325"/>
      <c r="D3" s="325"/>
      <c r="E3" s="325"/>
      <c r="F3" s="325"/>
    </row>
    <row r="4" spans="1:6" ht="15" customHeight="1" x14ac:dyDescent="0.25">
      <c r="B4" s="325"/>
      <c r="C4" s="325"/>
      <c r="D4" s="325"/>
      <c r="E4" s="325"/>
      <c r="F4" s="325"/>
    </row>
    <row r="5" spans="1:6" ht="15" customHeight="1" x14ac:dyDescent="0.25">
      <c r="B5" s="325"/>
      <c r="C5" s="325"/>
      <c r="D5" s="325"/>
      <c r="E5" s="325"/>
      <c r="F5" s="325"/>
    </row>
    <row r="6" spans="1:6" ht="15" customHeight="1" x14ac:dyDescent="0.25">
      <c r="B6" s="325"/>
      <c r="C6" s="325"/>
      <c r="D6" s="325"/>
      <c r="E6" s="325"/>
      <c r="F6" s="325"/>
    </row>
    <row r="7" spans="1:6" ht="24.6" customHeight="1" thickBot="1" x14ac:dyDescent="0.3">
      <c r="A7" s="81"/>
      <c r="B7" s="27"/>
      <c r="C7" s="81"/>
      <c r="D7" s="81"/>
      <c r="E7" s="81"/>
    </row>
    <row r="8" spans="1:6" ht="32.450000000000003" customHeight="1" thickTop="1" thickBot="1" x14ac:dyDescent="0.3">
      <c r="A8" s="81"/>
      <c r="B8" s="27" t="s">
        <v>27</v>
      </c>
      <c r="C8" s="331" t="s">
        <v>26</v>
      </c>
      <c r="D8" s="331"/>
      <c r="E8" s="334" t="s">
        <v>303</v>
      </c>
      <c r="F8" s="334"/>
    </row>
    <row r="9" spans="1:6" ht="31.5" customHeight="1" thickTop="1" x14ac:dyDescent="0.25">
      <c r="A9" s="81"/>
      <c r="B9" s="297"/>
      <c r="C9" s="84" t="s">
        <v>434</v>
      </c>
      <c r="D9" s="84" t="s">
        <v>436</v>
      </c>
      <c r="E9" s="84" t="s">
        <v>441</v>
      </c>
      <c r="F9" s="84" t="s">
        <v>437</v>
      </c>
    </row>
    <row r="10" spans="1:6" ht="24.6" customHeight="1" x14ac:dyDescent="0.25">
      <c r="A10" s="81"/>
      <c r="B10" s="66" t="s">
        <v>116</v>
      </c>
      <c r="C10" s="231">
        <v>7740212</v>
      </c>
      <c r="D10" s="231">
        <v>6692911</v>
      </c>
      <c r="E10" s="231">
        <v>21529782</v>
      </c>
      <c r="F10" s="231">
        <v>19380363</v>
      </c>
    </row>
    <row r="11" spans="1:6" ht="24.6" customHeight="1" x14ac:dyDescent="0.25">
      <c r="A11" s="81"/>
      <c r="B11" s="66" t="s">
        <v>420</v>
      </c>
      <c r="C11" s="231">
        <v>886721</v>
      </c>
      <c r="D11" s="231">
        <v>793698</v>
      </c>
      <c r="E11" s="231">
        <v>2544329</v>
      </c>
      <c r="F11" s="231">
        <v>2192806</v>
      </c>
    </row>
    <row r="12" spans="1:6" ht="24.6" customHeight="1" x14ac:dyDescent="0.25">
      <c r="A12" s="81"/>
      <c r="B12" s="66" t="s">
        <v>421</v>
      </c>
      <c r="C12" s="231">
        <v>1116248</v>
      </c>
      <c r="D12" s="231">
        <v>17192</v>
      </c>
      <c r="E12" s="231">
        <v>1908899</v>
      </c>
      <c r="F12" s="231">
        <v>98844</v>
      </c>
    </row>
    <row r="13" spans="1:6" ht="24.6" customHeight="1" x14ac:dyDescent="0.25">
      <c r="A13" s="81"/>
      <c r="B13" s="66" t="s">
        <v>117</v>
      </c>
      <c r="C13" s="231">
        <v>445089</v>
      </c>
      <c r="D13" s="231">
        <v>83346</v>
      </c>
      <c r="E13" s="231">
        <v>876000</v>
      </c>
      <c r="F13" s="231">
        <v>83346</v>
      </c>
    </row>
    <row r="14" spans="1:6" ht="24.6" customHeight="1" x14ac:dyDescent="0.25">
      <c r="A14" s="81"/>
      <c r="B14" s="66" t="s">
        <v>113</v>
      </c>
      <c r="C14" s="231"/>
      <c r="D14" s="231"/>
      <c r="E14" s="231"/>
      <c r="F14" s="231"/>
    </row>
    <row r="15" spans="1:6" ht="24.6" customHeight="1" x14ac:dyDescent="0.25">
      <c r="A15" s="81"/>
      <c r="B15" s="66" t="s">
        <v>422</v>
      </c>
      <c r="C15" s="231">
        <v>72139</v>
      </c>
      <c r="D15" s="231">
        <v>89863</v>
      </c>
      <c r="E15" s="231">
        <v>236337</v>
      </c>
      <c r="F15" s="231">
        <v>227175</v>
      </c>
    </row>
    <row r="16" spans="1:6" ht="24.6" customHeight="1" x14ac:dyDescent="0.25">
      <c r="A16" s="81"/>
      <c r="B16" s="66" t="s">
        <v>423</v>
      </c>
      <c r="C16" s="231">
        <v>75695</v>
      </c>
      <c r="D16" s="231">
        <v>63363</v>
      </c>
      <c r="E16" s="231">
        <v>137828</v>
      </c>
      <c r="F16" s="231">
        <v>167419</v>
      </c>
    </row>
    <row r="17" spans="1:6" ht="24.6" customHeight="1" x14ac:dyDescent="0.25">
      <c r="A17" s="81"/>
      <c r="B17" s="66" t="s">
        <v>311</v>
      </c>
      <c r="C17" s="231">
        <v>165300</v>
      </c>
      <c r="D17" s="231">
        <v>116277</v>
      </c>
      <c r="E17" s="231">
        <v>462422</v>
      </c>
      <c r="F17" s="231">
        <v>231529</v>
      </c>
    </row>
    <row r="18" spans="1:6" ht="24.6" customHeight="1" x14ac:dyDescent="0.25">
      <c r="A18" s="81"/>
      <c r="B18" s="66" t="s">
        <v>309</v>
      </c>
      <c r="C18" s="231">
        <v>497932</v>
      </c>
      <c r="D18" s="231">
        <v>397295</v>
      </c>
      <c r="E18" s="231">
        <v>1236369</v>
      </c>
      <c r="F18" s="231">
        <v>1006927</v>
      </c>
    </row>
    <row r="19" spans="1:6" ht="24.6" customHeight="1" x14ac:dyDescent="0.25">
      <c r="A19" s="81"/>
      <c r="B19" s="66" t="s">
        <v>118</v>
      </c>
      <c r="C19" s="231">
        <v>17933</v>
      </c>
      <c r="D19" s="231">
        <v>-697</v>
      </c>
      <c r="E19" s="231">
        <v>37959</v>
      </c>
      <c r="F19" s="231">
        <v>-1652</v>
      </c>
    </row>
    <row r="20" spans="1:6" ht="24.6" customHeight="1" x14ac:dyDescent="0.25">
      <c r="A20" s="81"/>
      <c r="B20" s="66" t="s">
        <v>119</v>
      </c>
      <c r="C20" s="231">
        <v>125438</v>
      </c>
      <c r="D20" s="231">
        <v>81881</v>
      </c>
      <c r="E20" s="231">
        <v>368842</v>
      </c>
      <c r="F20" s="231">
        <v>228293</v>
      </c>
    </row>
    <row r="21" spans="1:6" ht="24.6" customHeight="1" x14ac:dyDescent="0.25">
      <c r="A21" s="81"/>
      <c r="B21" s="66" t="s">
        <v>312</v>
      </c>
      <c r="C21" s="231">
        <v>425502</v>
      </c>
      <c r="D21" s="231">
        <v>59103</v>
      </c>
      <c r="E21" s="231">
        <v>533590</v>
      </c>
      <c r="F21" s="231">
        <v>90701</v>
      </c>
    </row>
    <row r="22" spans="1:6" ht="24.6" customHeight="1" x14ac:dyDescent="0.25">
      <c r="A22" s="81"/>
      <c r="B22" s="66" t="s">
        <v>304</v>
      </c>
      <c r="C22" s="231">
        <v>226249</v>
      </c>
      <c r="D22" s="231">
        <v>47690</v>
      </c>
      <c r="E22" s="231">
        <v>226249</v>
      </c>
      <c r="F22" s="231">
        <v>152504</v>
      </c>
    </row>
    <row r="23" spans="1:6" ht="24.6" customHeight="1" x14ac:dyDescent="0.25">
      <c r="A23" s="81"/>
      <c r="B23" s="66" t="s">
        <v>114</v>
      </c>
      <c r="C23" s="231">
        <v>948680</v>
      </c>
      <c r="D23" s="231">
        <v>427940</v>
      </c>
      <c r="E23" s="231">
        <v>2492309</v>
      </c>
      <c r="F23" s="231">
        <v>1390827</v>
      </c>
    </row>
    <row r="24" spans="1:6" ht="24.6" customHeight="1" x14ac:dyDescent="0.25">
      <c r="A24" s="81"/>
      <c r="B24" s="66" t="s">
        <v>310</v>
      </c>
      <c r="C24" s="231">
        <v>-7454</v>
      </c>
      <c r="D24" s="231">
        <v>-4330</v>
      </c>
      <c r="E24" s="231">
        <v>-52358</v>
      </c>
      <c r="F24" s="231">
        <v>-33447</v>
      </c>
    </row>
    <row r="25" spans="1:6" ht="24.6" customHeight="1" x14ac:dyDescent="0.25">
      <c r="A25" s="81"/>
      <c r="B25" s="66" t="s">
        <v>424</v>
      </c>
      <c r="C25" s="231"/>
      <c r="D25" s="231"/>
      <c r="E25" s="231">
        <v>153970</v>
      </c>
      <c r="F25" s="231" t="s">
        <v>439</v>
      </c>
    </row>
    <row r="26" spans="1:6" ht="24.6" customHeight="1" x14ac:dyDescent="0.25">
      <c r="A26" s="81"/>
      <c r="B26" s="66" t="s">
        <v>425</v>
      </c>
      <c r="C26" s="231">
        <v>433111</v>
      </c>
      <c r="D26" s="231">
        <v>414461</v>
      </c>
      <c r="E26" s="231">
        <v>1282877</v>
      </c>
      <c r="F26" s="231">
        <v>1301073</v>
      </c>
    </row>
    <row r="27" spans="1:6" ht="24.6" customHeight="1" x14ac:dyDescent="0.25">
      <c r="A27" s="81"/>
      <c r="B27" s="66" t="s">
        <v>120</v>
      </c>
      <c r="C27" s="232">
        <v>-3644128</v>
      </c>
      <c r="D27" s="232">
        <v>-2858810</v>
      </c>
      <c r="E27" s="232">
        <v>-9986014</v>
      </c>
      <c r="F27" s="232">
        <v>-8553424</v>
      </c>
    </row>
    <row r="28" spans="1:6" ht="24.6" customHeight="1" thickBot="1" x14ac:dyDescent="0.3">
      <c r="A28" s="81"/>
      <c r="B28" s="68" t="s">
        <v>115</v>
      </c>
      <c r="C28" s="269">
        <v>9524667</v>
      </c>
      <c r="D28" s="269">
        <v>6421183</v>
      </c>
      <c r="E28" s="269">
        <v>23989390</v>
      </c>
      <c r="F28" s="269">
        <v>17963284</v>
      </c>
    </row>
    <row r="29" spans="1:6" ht="15.75" thickTop="1" x14ac:dyDescent="0.25">
      <c r="A29" s="81"/>
      <c r="B29" s="80"/>
      <c r="C29" s="81"/>
      <c r="D29" s="81"/>
      <c r="E29" s="82"/>
      <c r="F29" s="79"/>
    </row>
    <row r="30" spans="1:6" x14ac:dyDescent="0.25">
      <c r="A30" s="81"/>
      <c r="B30" s="81"/>
      <c r="C30" s="81"/>
      <c r="D30" s="81"/>
      <c r="E30" s="81"/>
    </row>
    <row r="32" spans="1:6" hidden="1" x14ac:dyDescent="0.25">
      <c r="C32" s="78"/>
      <c r="D32" s="78"/>
    </row>
    <row r="33" spans="3:4" hidden="1" x14ac:dyDescent="0.25">
      <c r="C33" s="62"/>
      <c r="D33" s="62"/>
    </row>
    <row r="34" spans="3:4" hidden="1" x14ac:dyDescent="0.25">
      <c r="C34" s="62"/>
      <c r="D34" s="62"/>
    </row>
    <row r="35" spans="3:4" hidden="1" x14ac:dyDescent="0.25">
      <c r="C35" s="62"/>
      <c r="D35" s="62"/>
    </row>
    <row r="37" spans="3:4" hidden="1" x14ac:dyDescent="0.25">
      <c r="C37" s="62"/>
      <c r="D37" s="62"/>
    </row>
    <row r="38" spans="3:4" hidden="1" x14ac:dyDescent="0.25">
      <c r="C38" s="62"/>
      <c r="D38" s="62"/>
    </row>
    <row r="39" spans="3:4" hidden="1" x14ac:dyDescent="0.25">
      <c r="C39" s="62"/>
      <c r="D39" s="62"/>
    </row>
    <row r="40" spans="3:4" hidden="1" x14ac:dyDescent="0.25">
      <c r="C40" s="62"/>
      <c r="D40" s="62"/>
    </row>
    <row r="41" spans="3:4" hidden="1" x14ac:dyDescent="0.25">
      <c r="D41" s="62"/>
    </row>
    <row r="42" spans="3:4" hidden="1" x14ac:dyDescent="0.25">
      <c r="C42" s="62"/>
      <c r="D42" s="62"/>
    </row>
    <row r="43" spans="3:4" hidden="1" x14ac:dyDescent="0.25">
      <c r="C43" s="62"/>
      <c r="D43" s="62"/>
    </row>
    <row r="44" spans="3:4" hidden="1" x14ac:dyDescent="0.25">
      <c r="C44" s="62"/>
      <c r="D44" s="62"/>
    </row>
    <row r="45" spans="3:4" hidden="1" x14ac:dyDescent="0.25">
      <c r="C45" s="62"/>
      <c r="D45" s="62"/>
    </row>
    <row r="46" spans="3:4" hidden="1" x14ac:dyDescent="0.25">
      <c r="C46" s="62"/>
      <c r="D46" s="62"/>
    </row>
    <row r="47" spans="3:4" hidden="1" x14ac:dyDescent="0.25">
      <c r="C47" s="62"/>
      <c r="D47" s="62"/>
    </row>
    <row r="48" spans="3:4" hidden="1" x14ac:dyDescent="0.25">
      <c r="C48" s="62"/>
      <c r="D48" s="62"/>
    </row>
  </sheetData>
  <mergeCells count="3">
    <mergeCell ref="B1:F6"/>
    <mergeCell ref="C8:D8"/>
    <mergeCell ref="E8:F8"/>
  </mergeCells>
  <conditionalFormatting sqref="B10:F28">
    <cfRule type="expression" dxfId="4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"/>
  <sheetViews>
    <sheetView showGridLines="0" showRowColHeaders="0" zoomScale="80" zoomScaleNormal="80" workbookViewId="0">
      <selection activeCell="E10" sqref="E10"/>
    </sheetView>
  </sheetViews>
  <sheetFormatPr defaultColWidth="0" defaultRowHeight="15" customHeight="1" zeroHeight="1" x14ac:dyDescent="0.25"/>
  <cols>
    <col min="1" max="1" width="13.85546875" customWidth="1"/>
    <col min="2" max="2" width="57.7109375" bestFit="1" customWidth="1"/>
    <col min="3" max="5" width="19.140625" customWidth="1"/>
    <col min="6" max="6" width="20.28515625" customWidth="1"/>
    <col min="7" max="16384" width="8.710937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325"/>
      <c r="C5" s="325"/>
      <c r="D5" s="325"/>
      <c r="E5" s="326"/>
      <c r="F5" s="326"/>
      <c r="G5" s="326"/>
    </row>
    <row r="6" spans="2:7" x14ac:dyDescent="0.25">
      <c r="B6" s="326"/>
      <c r="C6" s="326"/>
      <c r="D6" s="326"/>
      <c r="E6" s="326"/>
      <c r="F6" s="326"/>
      <c r="G6" s="326"/>
    </row>
    <row r="7" spans="2:7" x14ac:dyDescent="0.25">
      <c r="B7" s="326"/>
      <c r="C7" s="326"/>
      <c r="D7" s="326"/>
      <c r="E7" s="326"/>
      <c r="F7" s="326"/>
      <c r="G7" s="326"/>
    </row>
    <row r="8" spans="2:7" ht="21" customHeight="1" thickBot="1" x14ac:dyDescent="0.3">
      <c r="B8" s="83"/>
      <c r="C8" s="3"/>
      <c r="D8" s="3"/>
    </row>
    <row r="9" spans="2:7" ht="24" customHeight="1" thickTop="1" thickBot="1" x14ac:dyDescent="0.3">
      <c r="B9" s="315" t="s">
        <v>27</v>
      </c>
      <c r="C9" s="331" t="s">
        <v>26</v>
      </c>
      <c r="D9" s="331"/>
      <c r="E9" s="334" t="s">
        <v>303</v>
      </c>
      <c r="F9" s="334"/>
    </row>
    <row r="10" spans="2:7" ht="28.5" customHeight="1" thickTop="1" x14ac:dyDescent="0.25">
      <c r="B10" s="297"/>
      <c r="C10" s="84" t="s">
        <v>434</v>
      </c>
      <c r="D10" s="84" t="s">
        <v>436</v>
      </c>
      <c r="E10" s="84" t="s">
        <v>441</v>
      </c>
      <c r="F10" s="84" t="s">
        <v>437</v>
      </c>
    </row>
    <row r="11" spans="2:7" ht="24" customHeight="1" x14ac:dyDescent="0.25">
      <c r="B11" s="124" t="s">
        <v>415</v>
      </c>
      <c r="C11" s="233">
        <v>262275</v>
      </c>
      <c r="D11" s="233">
        <v>290095</v>
      </c>
      <c r="E11" s="233">
        <v>912598</v>
      </c>
      <c r="F11" s="233">
        <v>940884</v>
      </c>
    </row>
    <row r="12" spans="2:7" ht="24" customHeight="1" x14ac:dyDescent="0.25">
      <c r="B12" s="124" t="s">
        <v>121</v>
      </c>
      <c r="C12" s="233">
        <v>55292</v>
      </c>
      <c r="D12" s="233">
        <v>75602</v>
      </c>
      <c r="E12" s="233">
        <v>104481</v>
      </c>
      <c r="F12" s="233">
        <v>108882</v>
      </c>
    </row>
    <row r="13" spans="2:7" ht="24" customHeight="1" x14ac:dyDescent="0.25">
      <c r="B13" s="124" t="s">
        <v>125</v>
      </c>
      <c r="C13" s="233">
        <v>108934</v>
      </c>
      <c r="D13" s="233">
        <v>110512</v>
      </c>
      <c r="E13" s="233">
        <v>324905</v>
      </c>
      <c r="F13" s="233">
        <v>334239</v>
      </c>
    </row>
    <row r="14" spans="2:7" ht="24" customHeight="1" x14ac:dyDescent="0.25">
      <c r="B14" s="124" t="s">
        <v>122</v>
      </c>
      <c r="C14" s="233">
        <v>23876</v>
      </c>
      <c r="D14" s="233">
        <v>22714</v>
      </c>
      <c r="E14" s="233">
        <v>70078</v>
      </c>
      <c r="F14" s="233">
        <v>57480</v>
      </c>
    </row>
    <row r="15" spans="2:7" ht="24" customHeight="1" x14ac:dyDescent="0.25">
      <c r="B15" s="124" t="s">
        <v>126</v>
      </c>
      <c r="C15" s="233">
        <v>354468</v>
      </c>
      <c r="D15" s="233">
        <v>302775</v>
      </c>
      <c r="E15" s="233">
        <v>1041543</v>
      </c>
      <c r="F15" s="233">
        <v>904465</v>
      </c>
    </row>
    <row r="16" spans="2:7" ht="24" customHeight="1" x14ac:dyDescent="0.25">
      <c r="B16" s="124" t="s">
        <v>416</v>
      </c>
      <c r="C16" s="233">
        <v>5302305</v>
      </c>
      <c r="D16" s="233">
        <v>2958679</v>
      </c>
      <c r="E16" s="233">
        <v>11719653</v>
      </c>
      <c r="F16" s="233">
        <v>8528412</v>
      </c>
    </row>
    <row r="17" spans="2:6" ht="24" customHeight="1" x14ac:dyDescent="0.25">
      <c r="B17" s="124" t="s">
        <v>127</v>
      </c>
      <c r="C17" s="233">
        <v>283318</v>
      </c>
      <c r="D17" s="233">
        <v>245089</v>
      </c>
      <c r="E17" s="233">
        <v>763482</v>
      </c>
      <c r="F17" s="233">
        <v>733538</v>
      </c>
    </row>
    <row r="18" spans="2:6" ht="24" customHeight="1" x14ac:dyDescent="0.25">
      <c r="B18" s="124" t="s">
        <v>417</v>
      </c>
      <c r="C18" s="233">
        <v>76117</v>
      </c>
      <c r="D18" s="233">
        <v>-101606</v>
      </c>
      <c r="E18" s="233">
        <v>169496</v>
      </c>
      <c r="F18" s="233">
        <v>255123</v>
      </c>
    </row>
    <row r="19" spans="2:6" ht="24" customHeight="1" x14ac:dyDescent="0.25">
      <c r="B19" s="124" t="s">
        <v>123</v>
      </c>
      <c r="C19" s="233">
        <v>653534</v>
      </c>
      <c r="D19" s="233">
        <v>534788</v>
      </c>
      <c r="E19" s="233">
        <v>2101761</v>
      </c>
      <c r="F19" s="233">
        <v>1157241</v>
      </c>
    </row>
    <row r="20" spans="2:6" ht="24" customHeight="1" x14ac:dyDescent="0.25">
      <c r="B20" s="124" t="s">
        <v>124</v>
      </c>
      <c r="C20" s="233">
        <v>560010</v>
      </c>
      <c r="D20" s="233">
        <v>207361</v>
      </c>
      <c r="E20" s="233">
        <v>1428052</v>
      </c>
      <c r="F20" s="233">
        <v>750664</v>
      </c>
    </row>
    <row r="21" spans="2:6" ht="24" customHeight="1" x14ac:dyDescent="0.25">
      <c r="B21" s="124" t="s">
        <v>418</v>
      </c>
      <c r="C21" s="233">
        <v>552536</v>
      </c>
      <c r="D21" s="233">
        <v>438960</v>
      </c>
      <c r="E21" s="233">
        <v>1338097</v>
      </c>
      <c r="F21" s="233">
        <v>1122636</v>
      </c>
    </row>
    <row r="22" spans="2:6" ht="24" customHeight="1" x14ac:dyDescent="0.25">
      <c r="B22" s="124" t="s">
        <v>419</v>
      </c>
      <c r="C22" s="233">
        <v>74852</v>
      </c>
      <c r="D22" s="233">
        <v>67953</v>
      </c>
      <c r="E22" s="233">
        <v>229432</v>
      </c>
      <c r="F22" s="233">
        <v>194631</v>
      </c>
    </row>
    <row r="23" spans="2:6" ht="24" customHeight="1" thickBot="1" x14ac:dyDescent="0.3">
      <c r="B23" s="110"/>
      <c r="C23" s="234">
        <v>8307517</v>
      </c>
      <c r="D23" s="235">
        <v>5152922</v>
      </c>
      <c r="E23" s="234">
        <v>20203578</v>
      </c>
      <c r="F23" s="235">
        <v>15088195</v>
      </c>
    </row>
    <row r="24" spans="2:6" ht="15.75" thickTop="1" x14ac:dyDescent="0.25"/>
    <row r="25" spans="2:6" x14ac:dyDescent="0.25"/>
    <row r="27" spans="2:6" hidden="1" x14ac:dyDescent="0.25">
      <c r="C27" s="78"/>
      <c r="D27" s="78"/>
    </row>
    <row r="28" spans="2:6" hidden="1" x14ac:dyDescent="0.25">
      <c r="C28" s="62"/>
      <c r="D28" s="62"/>
    </row>
    <row r="29" spans="2:6" hidden="1" x14ac:dyDescent="0.25">
      <c r="C29" s="62"/>
      <c r="D29" s="62"/>
    </row>
    <row r="30" spans="2:6" hidden="1" x14ac:dyDescent="0.25">
      <c r="C30" s="62"/>
      <c r="D30" s="62"/>
    </row>
    <row r="31" spans="2:6" hidden="1" x14ac:dyDescent="0.25">
      <c r="C31" s="62"/>
      <c r="D31" s="62"/>
    </row>
    <row r="32" spans="2:6" hidden="1" x14ac:dyDescent="0.25">
      <c r="C32" s="62"/>
      <c r="D32" s="62"/>
    </row>
    <row r="33" spans="3:4" hidden="1" x14ac:dyDescent="0.25">
      <c r="C33" s="62"/>
      <c r="D33" s="62"/>
    </row>
    <row r="34" spans="3:4" hidden="1" x14ac:dyDescent="0.25">
      <c r="C34" s="62"/>
      <c r="D34" s="62"/>
    </row>
    <row r="35" spans="3:4" hidden="1" x14ac:dyDescent="0.25">
      <c r="C35" s="62"/>
      <c r="D35" s="62"/>
    </row>
    <row r="36" spans="3:4" hidden="1" x14ac:dyDescent="0.25">
      <c r="C36" s="62"/>
      <c r="D36" s="62"/>
    </row>
    <row r="37" spans="3:4" hidden="1" x14ac:dyDescent="0.25">
      <c r="C37" s="62"/>
      <c r="D37" s="62"/>
    </row>
    <row r="38" spans="3:4" hidden="1" x14ac:dyDescent="0.25">
      <c r="C38" s="62"/>
      <c r="D38" s="62"/>
    </row>
    <row r="39" spans="3:4" hidden="1" x14ac:dyDescent="0.25">
      <c r="C39" s="62"/>
      <c r="D39" s="62"/>
    </row>
    <row r="40" spans="3:4" hidden="1" x14ac:dyDescent="0.25">
      <c r="C40" s="62"/>
      <c r="D40" s="62"/>
    </row>
  </sheetData>
  <mergeCells count="3">
    <mergeCell ref="B5:G7"/>
    <mergeCell ref="C9:D9"/>
    <mergeCell ref="E9:F9"/>
  </mergeCells>
  <conditionalFormatting sqref="B11:F23">
    <cfRule type="expression" dxfId="4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0"/>
  <sheetViews>
    <sheetView showGridLines="0" showRowColHeaders="0" zoomScale="80" zoomScaleNormal="80" workbookViewId="0">
      <selection activeCell="C21" sqref="C21"/>
    </sheetView>
  </sheetViews>
  <sheetFormatPr defaultColWidth="0" defaultRowHeight="15" zeroHeight="1" x14ac:dyDescent="0.25"/>
  <cols>
    <col min="1" max="1" width="13.85546875" customWidth="1"/>
    <col min="2" max="2" width="50.28515625" customWidth="1"/>
    <col min="3" max="8" width="19.140625" customWidth="1"/>
    <col min="9" max="16384" width="8.7109375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ht="27.95" customHeight="1" thickBot="1" x14ac:dyDescent="0.3">
      <c r="B6" s="87"/>
      <c r="C6" s="87"/>
      <c r="D6" s="87"/>
      <c r="E6" s="87"/>
      <c r="F6" s="28"/>
      <c r="G6" s="28"/>
    </row>
    <row r="7" spans="2:8" s="88" customFormat="1" ht="23.45" customHeight="1" thickTop="1" thickBot="1" x14ac:dyDescent="0.3">
      <c r="B7" s="299"/>
      <c r="C7" s="331" t="s">
        <v>26</v>
      </c>
      <c r="D7" s="331"/>
      <c r="E7" s="331"/>
      <c r="F7" s="334" t="s">
        <v>303</v>
      </c>
      <c r="G7" s="334"/>
      <c r="H7" s="334"/>
    </row>
    <row r="8" spans="2:8" s="88" customFormat="1" ht="30" customHeight="1" thickTop="1" x14ac:dyDescent="0.25">
      <c r="B8" s="298" t="s">
        <v>29</v>
      </c>
      <c r="C8" s="84" t="s">
        <v>434</v>
      </c>
      <c r="D8" s="84" t="s">
        <v>436</v>
      </c>
      <c r="E8" s="84" t="s">
        <v>508</v>
      </c>
      <c r="F8" s="84" t="s">
        <v>433</v>
      </c>
      <c r="G8" s="84" t="s">
        <v>437</v>
      </c>
      <c r="H8" s="84" t="s">
        <v>28</v>
      </c>
    </row>
    <row r="9" spans="2:8" s="88" customFormat="1" ht="23.45" customHeight="1" x14ac:dyDescent="0.25">
      <c r="B9" s="89" t="s">
        <v>128</v>
      </c>
      <c r="C9" s="236">
        <v>421477</v>
      </c>
      <c r="D9" s="237">
        <v>579299</v>
      </c>
      <c r="E9" s="238">
        <v>-27.24</v>
      </c>
      <c r="F9" s="236">
        <v>2790467</v>
      </c>
      <c r="G9" s="237">
        <v>1592816</v>
      </c>
      <c r="H9" s="238">
        <v>75.19</v>
      </c>
    </row>
    <row r="10" spans="2:8" s="88" customFormat="1" ht="23.45" customHeight="1" x14ac:dyDescent="0.25">
      <c r="B10" s="89" t="s">
        <v>129</v>
      </c>
      <c r="C10" s="236">
        <v>49710</v>
      </c>
      <c r="D10" s="237">
        <v>153921</v>
      </c>
      <c r="E10" s="238">
        <v>-67.7</v>
      </c>
      <c r="F10" s="236">
        <v>849383</v>
      </c>
      <c r="G10" s="237">
        <v>547061</v>
      </c>
      <c r="H10" s="238">
        <v>55.26</v>
      </c>
    </row>
    <row r="11" spans="2:8" s="88" customFormat="1" ht="23.45" customHeight="1" x14ac:dyDescent="0.25">
      <c r="B11" s="89" t="s">
        <v>130</v>
      </c>
      <c r="C11" s="236">
        <v>1155490</v>
      </c>
      <c r="D11" s="237">
        <v>496619</v>
      </c>
      <c r="E11" s="238">
        <v>132.66999999999999</v>
      </c>
      <c r="F11" s="236">
        <v>1942182</v>
      </c>
      <c r="G11" s="237">
        <v>1258682</v>
      </c>
      <c r="H11" s="238">
        <v>54.3</v>
      </c>
    </row>
    <row r="12" spans="2:8" s="88" customFormat="1" ht="23.45" customHeight="1" x14ac:dyDescent="0.25">
      <c r="B12" s="89" t="s">
        <v>131</v>
      </c>
      <c r="C12" s="236">
        <v>283318</v>
      </c>
      <c r="D12" s="237">
        <v>245089</v>
      </c>
      <c r="E12" s="238">
        <v>15.6</v>
      </c>
      <c r="F12" s="236">
        <v>763482</v>
      </c>
      <c r="G12" s="237">
        <v>733538</v>
      </c>
      <c r="H12" s="238">
        <v>4.08</v>
      </c>
    </row>
    <row r="13" spans="2:8" s="88" customFormat="1" ht="23.45" customHeight="1" thickBot="1" x14ac:dyDescent="0.3">
      <c r="B13" s="252" t="s">
        <v>316</v>
      </c>
      <c r="C13" s="256">
        <v>1909995</v>
      </c>
      <c r="D13" s="256">
        <v>1474928</v>
      </c>
      <c r="E13" s="257">
        <v>29.5</v>
      </c>
      <c r="F13" s="256">
        <v>6345514</v>
      </c>
      <c r="G13" s="256">
        <v>4132097</v>
      </c>
      <c r="H13" s="257">
        <v>53.57</v>
      </c>
    </row>
    <row r="14" spans="2:8" s="88" customFormat="1" ht="23.45" customHeight="1" thickTop="1" x14ac:dyDescent="0.25">
      <c r="B14" s="252" t="s">
        <v>132</v>
      </c>
      <c r="C14" s="239"/>
      <c r="D14" s="240"/>
      <c r="E14" s="241"/>
      <c r="F14" s="242"/>
      <c r="G14" s="243"/>
      <c r="H14" s="244"/>
    </row>
    <row r="15" spans="2:8" s="88" customFormat="1" ht="23.45" customHeight="1" x14ac:dyDescent="0.25">
      <c r="B15" s="253" t="s">
        <v>133</v>
      </c>
      <c r="C15" s="236">
        <v>-426</v>
      </c>
      <c r="D15" s="245">
        <v>-312</v>
      </c>
      <c r="E15" s="238">
        <v>36.54</v>
      </c>
      <c r="F15" s="236">
        <v>-1147</v>
      </c>
      <c r="G15" s="237">
        <v>-769</v>
      </c>
      <c r="H15" s="238" t="s">
        <v>439</v>
      </c>
    </row>
    <row r="16" spans="2:8" s="88" customFormat="1" ht="25.5" x14ac:dyDescent="0.25">
      <c r="B16" s="253" t="s">
        <v>317</v>
      </c>
      <c r="C16" s="236" t="s">
        <v>439</v>
      </c>
      <c r="D16" s="245">
        <v>136244</v>
      </c>
      <c r="E16" s="238" t="s">
        <v>439</v>
      </c>
      <c r="F16" s="236" t="s">
        <v>439</v>
      </c>
      <c r="G16" s="245">
        <v>270267</v>
      </c>
      <c r="H16" s="238" t="s">
        <v>439</v>
      </c>
    </row>
    <row r="17" spans="2:8" s="88" customFormat="1" ht="23.45" customHeight="1" x14ac:dyDescent="0.25">
      <c r="B17" s="253" t="s">
        <v>313</v>
      </c>
      <c r="C17" s="236"/>
      <c r="D17" s="245"/>
      <c r="E17" s="238"/>
      <c r="F17" s="236">
        <v>-217063</v>
      </c>
      <c r="G17" s="237">
        <v>-479703</v>
      </c>
      <c r="H17" s="238">
        <v>-54.75</v>
      </c>
    </row>
    <row r="18" spans="2:8" s="88" customFormat="1" ht="27" customHeight="1" x14ac:dyDescent="0.25">
      <c r="B18" s="253" t="s">
        <v>318</v>
      </c>
      <c r="C18" s="236"/>
      <c r="D18" s="245"/>
      <c r="E18" s="238"/>
      <c r="F18" s="236">
        <v>-108550</v>
      </c>
      <c r="G18" s="245" t="s">
        <v>439</v>
      </c>
      <c r="H18" s="238" t="s">
        <v>439</v>
      </c>
    </row>
    <row r="19" spans="2:8" s="88" customFormat="1" ht="23.45" customHeight="1" x14ac:dyDescent="0.25">
      <c r="B19" s="253" t="s">
        <v>314</v>
      </c>
      <c r="C19" s="236"/>
      <c r="D19" s="245"/>
      <c r="E19" s="238"/>
      <c r="F19" s="236">
        <v>-89493</v>
      </c>
      <c r="G19" s="237" t="s">
        <v>439</v>
      </c>
      <c r="H19" s="238" t="s">
        <v>439</v>
      </c>
    </row>
    <row r="20" spans="2:8" ht="21" customHeight="1" x14ac:dyDescent="0.25">
      <c r="B20" s="253" t="s">
        <v>315</v>
      </c>
      <c r="C20" s="236"/>
      <c r="D20" s="245"/>
      <c r="E20" s="238"/>
      <c r="F20" s="236" t="s">
        <v>439</v>
      </c>
      <c r="G20" s="245">
        <v>37361</v>
      </c>
      <c r="H20" s="238" t="s">
        <v>439</v>
      </c>
    </row>
    <row r="21" spans="2:8" ht="27.75" customHeight="1" x14ac:dyDescent="0.25">
      <c r="B21" s="253" t="s">
        <v>444</v>
      </c>
      <c r="C21" s="236">
        <v>-122208</v>
      </c>
      <c r="D21" s="236" t="s">
        <v>439</v>
      </c>
      <c r="E21" s="236" t="s">
        <v>439</v>
      </c>
      <c r="F21" s="236">
        <v>-1031809</v>
      </c>
      <c r="G21" s="236" t="s">
        <v>439</v>
      </c>
      <c r="H21" s="238" t="s">
        <v>439</v>
      </c>
    </row>
    <row r="22" spans="2:8" ht="25.5" x14ac:dyDescent="0.25">
      <c r="B22" s="253" t="s">
        <v>445</v>
      </c>
      <c r="C22" s="236">
        <v>-308460</v>
      </c>
      <c r="D22" s="236" t="s">
        <v>439</v>
      </c>
      <c r="E22" s="236" t="s">
        <v>439</v>
      </c>
      <c r="F22" s="236">
        <v>-308460</v>
      </c>
      <c r="G22" s="236" t="s">
        <v>439</v>
      </c>
      <c r="H22" s="238" t="s">
        <v>439</v>
      </c>
    </row>
    <row r="23" spans="2:8" x14ac:dyDescent="0.25">
      <c r="B23" s="253" t="s">
        <v>446</v>
      </c>
      <c r="C23" s="236">
        <v>-11132</v>
      </c>
      <c r="D23" s="236" t="s">
        <v>439</v>
      </c>
      <c r="E23" s="236" t="s">
        <v>439</v>
      </c>
      <c r="F23" s="236">
        <v>-148350</v>
      </c>
      <c r="G23" s="236" t="s">
        <v>439</v>
      </c>
      <c r="H23" s="238" t="s">
        <v>439</v>
      </c>
    </row>
    <row r="24" spans="2:8" ht="22.5" customHeight="1" x14ac:dyDescent="0.25">
      <c r="B24" s="253" t="s">
        <v>319</v>
      </c>
      <c r="C24" s="236"/>
      <c r="D24" s="236"/>
      <c r="E24" s="236"/>
      <c r="F24" s="236" t="s">
        <v>439</v>
      </c>
      <c r="G24" s="236">
        <v>-51736</v>
      </c>
      <c r="H24" s="238" t="s">
        <v>439</v>
      </c>
    </row>
    <row r="25" spans="2:8" ht="25.5" x14ac:dyDescent="0.25">
      <c r="B25" s="253" t="s">
        <v>443</v>
      </c>
      <c r="C25" s="236" t="s">
        <v>439</v>
      </c>
      <c r="D25" s="236">
        <v>-230935</v>
      </c>
      <c r="E25" s="236" t="s">
        <v>439</v>
      </c>
      <c r="F25" s="236" t="s">
        <v>439</v>
      </c>
      <c r="G25" s="236">
        <v>-178028</v>
      </c>
      <c r="H25" s="238" t="s">
        <v>439</v>
      </c>
    </row>
    <row r="26" spans="2:8" ht="18.75" customHeight="1" thickBot="1" x14ac:dyDescent="0.3">
      <c r="B26" s="258" t="s">
        <v>134</v>
      </c>
      <c r="C26" s="254">
        <v>1467769</v>
      </c>
      <c r="D26" s="254">
        <v>1379925</v>
      </c>
      <c r="E26" s="275">
        <v>6.37</v>
      </c>
      <c r="F26" s="254">
        <v>4440642</v>
      </c>
      <c r="G26" s="254">
        <v>3729489</v>
      </c>
      <c r="H26" s="255">
        <v>19.07</v>
      </c>
    </row>
    <row r="27" spans="2:8" ht="15.75" thickTop="1" x14ac:dyDescent="0.25">
      <c r="C27" s="62"/>
      <c r="D27" s="62"/>
    </row>
    <row r="28" spans="2:8" x14ac:dyDescent="0.25">
      <c r="B28" s="85"/>
    </row>
    <row r="29" spans="2:8" hidden="1" x14ac:dyDescent="0.25">
      <c r="B29" s="85"/>
    </row>
    <row r="30" spans="2:8" hidden="1" x14ac:dyDescent="0.25">
      <c r="B30" s="85"/>
    </row>
    <row r="31" spans="2:8" hidden="1" x14ac:dyDescent="0.25">
      <c r="B31" s="85"/>
    </row>
    <row r="32" spans="2:8" hidden="1" x14ac:dyDescent="0.25">
      <c r="B32" s="85"/>
    </row>
    <row r="35" spans="2:2" hidden="1" x14ac:dyDescent="0.25">
      <c r="B35" s="85"/>
    </row>
    <row r="36" spans="2:2" hidden="1" x14ac:dyDescent="0.25">
      <c r="B36" s="85"/>
    </row>
    <row r="37" spans="2:2" hidden="1" x14ac:dyDescent="0.25">
      <c r="B37" s="85"/>
    </row>
    <row r="38" spans="2:2" hidden="1" x14ac:dyDescent="0.25">
      <c r="B38" s="85"/>
    </row>
    <row r="39" spans="2:2" hidden="1" x14ac:dyDescent="0.25">
      <c r="B39" s="85"/>
    </row>
    <row r="40" spans="2:2" hidden="1" x14ac:dyDescent="0.25">
      <c r="B40" s="85"/>
    </row>
  </sheetData>
  <mergeCells count="2">
    <mergeCell ref="C7:E7"/>
    <mergeCell ref="F7:H7"/>
  </mergeCells>
  <conditionalFormatting sqref="B9:H17 B18:B19 C18:H20 C21:E21 H21">
    <cfRule type="expression" dxfId="41" priority="7">
      <formula>MOD(ROW(),2)=0</formula>
    </cfRule>
  </conditionalFormatting>
  <conditionalFormatting sqref="B20:B21">
    <cfRule type="expression" dxfId="40" priority="6">
      <formula>MOD(ROW(),2)=0</formula>
    </cfRule>
  </conditionalFormatting>
  <conditionalFormatting sqref="F21:G21">
    <cfRule type="expression" dxfId="39" priority="4">
      <formula>MOD(ROW(),2)=0</formula>
    </cfRule>
  </conditionalFormatting>
  <conditionalFormatting sqref="C22:E26 H22:H26">
    <cfRule type="expression" dxfId="38" priority="3">
      <formula>MOD(ROW(),2)=0</formula>
    </cfRule>
  </conditionalFormatting>
  <conditionalFormatting sqref="B22:B26">
    <cfRule type="expression" dxfId="37" priority="2">
      <formula>MOD(ROW(),2)=0</formula>
    </cfRule>
  </conditionalFormatting>
  <conditionalFormatting sqref="F22:G26">
    <cfRule type="expression" dxfId="3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7"/>
  <sheetViews>
    <sheetView showGridLines="0" showRowColHeaders="0" zoomScale="80" zoomScaleNormal="80" workbookViewId="0">
      <selection activeCell="D12" sqref="D12"/>
    </sheetView>
  </sheetViews>
  <sheetFormatPr defaultColWidth="0" defaultRowHeight="15" customHeight="1" zeroHeight="1" x14ac:dyDescent="0.25"/>
  <cols>
    <col min="1" max="1" width="13.85546875" customWidth="1"/>
    <col min="2" max="2" width="61.5703125" bestFit="1" customWidth="1"/>
    <col min="3" max="5" width="19.140625" customWidth="1"/>
    <col min="6" max="6" width="19.7109375" customWidth="1"/>
    <col min="7" max="16384" width="2.7109375" hidden="1"/>
  </cols>
  <sheetData>
    <row r="1" spans="2:6" x14ac:dyDescent="0.25"/>
    <row r="2" spans="2:6" x14ac:dyDescent="0.25"/>
    <row r="3" spans="2:6" x14ac:dyDescent="0.25"/>
    <row r="4" spans="2:6" x14ac:dyDescent="0.25">
      <c r="B4" s="335"/>
      <c r="C4" s="336"/>
      <c r="D4" s="336"/>
      <c r="E4" s="336"/>
    </row>
    <row r="5" spans="2:6" x14ac:dyDescent="0.25">
      <c r="B5" s="336"/>
      <c r="C5" s="336"/>
      <c r="D5" s="336"/>
      <c r="E5" s="336"/>
    </row>
    <row r="6" spans="2:6" ht="21.95" customHeight="1" x14ac:dyDescent="0.25">
      <c r="B6" s="336"/>
      <c r="C6" s="336"/>
      <c r="D6" s="336"/>
      <c r="E6" s="336"/>
    </row>
    <row r="7" spans="2:6" ht="21.6" customHeight="1" thickBot="1" x14ac:dyDescent="0.3">
      <c r="B7" s="31"/>
      <c r="C7" s="3"/>
      <c r="D7" s="3"/>
    </row>
    <row r="8" spans="2:6" ht="20.45" customHeight="1" thickTop="1" thickBot="1" x14ac:dyDescent="0.3">
      <c r="B8" s="315" t="s">
        <v>27</v>
      </c>
      <c r="C8" s="331" t="s">
        <v>26</v>
      </c>
      <c r="D8" s="331"/>
      <c r="E8" s="334" t="s">
        <v>303</v>
      </c>
      <c r="F8" s="334"/>
    </row>
    <row r="9" spans="2:6" ht="31.5" customHeight="1" thickTop="1" x14ac:dyDescent="0.25">
      <c r="B9" s="298"/>
      <c r="C9" s="84" t="s">
        <v>434</v>
      </c>
      <c r="D9" s="84" t="s">
        <v>436</v>
      </c>
      <c r="E9" s="84" t="s">
        <v>441</v>
      </c>
      <c r="F9" s="84" t="s">
        <v>437</v>
      </c>
    </row>
    <row r="10" spans="2:6" ht="20.45" customHeight="1" x14ac:dyDescent="0.25">
      <c r="B10" s="68" t="s">
        <v>135</v>
      </c>
      <c r="C10" s="246"/>
      <c r="D10" s="246"/>
      <c r="E10" s="246"/>
      <c r="F10" s="246"/>
    </row>
    <row r="11" spans="2:6" ht="20.45" customHeight="1" x14ac:dyDescent="0.25">
      <c r="B11" s="66" t="s">
        <v>136</v>
      </c>
      <c r="C11" s="231">
        <v>69250</v>
      </c>
      <c r="D11" s="231">
        <v>22401</v>
      </c>
      <c r="E11" s="231">
        <v>162071</v>
      </c>
      <c r="F11" s="231">
        <v>61991</v>
      </c>
    </row>
    <row r="12" spans="2:6" ht="20.45" customHeight="1" x14ac:dyDescent="0.25">
      <c r="B12" s="66" t="s">
        <v>137</v>
      </c>
      <c r="C12" s="231">
        <v>112579</v>
      </c>
      <c r="D12" s="231">
        <v>105745</v>
      </c>
      <c r="E12" s="231">
        <v>350401</v>
      </c>
      <c r="F12" s="231">
        <v>282568</v>
      </c>
    </row>
    <row r="13" spans="2:6" ht="20.45" customHeight="1" x14ac:dyDescent="0.25">
      <c r="B13" s="66" t="s">
        <v>138</v>
      </c>
      <c r="C13" s="231">
        <v>44894</v>
      </c>
      <c r="D13" s="231">
        <v>5949</v>
      </c>
      <c r="E13" s="231">
        <v>58981</v>
      </c>
      <c r="F13" s="231">
        <v>14678</v>
      </c>
    </row>
    <row r="14" spans="2:6" ht="20.45" customHeight="1" x14ac:dyDescent="0.25">
      <c r="B14" s="66" t="s">
        <v>427</v>
      </c>
      <c r="C14" s="231">
        <v>21325</v>
      </c>
      <c r="D14" s="231">
        <v>5593</v>
      </c>
      <c r="E14" s="231">
        <v>28252</v>
      </c>
      <c r="F14" s="231">
        <v>31281</v>
      </c>
    </row>
    <row r="15" spans="2:6" ht="20.45" customHeight="1" x14ac:dyDescent="0.25">
      <c r="B15" s="66" t="s">
        <v>139</v>
      </c>
      <c r="C15" s="231">
        <v>8190</v>
      </c>
      <c r="D15" s="231">
        <v>270</v>
      </c>
      <c r="E15" s="231">
        <v>15134</v>
      </c>
      <c r="F15" s="231">
        <v>54312</v>
      </c>
    </row>
    <row r="16" spans="2:6" ht="20.45" customHeight="1" x14ac:dyDescent="0.25">
      <c r="B16" s="66" t="s">
        <v>448</v>
      </c>
      <c r="C16" s="231">
        <v>-27669</v>
      </c>
      <c r="D16" s="231">
        <v>-22474</v>
      </c>
      <c r="E16" s="231">
        <v>-76972</v>
      </c>
      <c r="F16" s="231">
        <v>-38286</v>
      </c>
    </row>
    <row r="17" spans="2:6" ht="20.45" customHeight="1" x14ac:dyDescent="0.25">
      <c r="B17" s="66" t="s">
        <v>449</v>
      </c>
      <c r="C17" s="231">
        <v>35636</v>
      </c>
      <c r="D17" s="231">
        <v>2651</v>
      </c>
      <c r="E17" s="231" t="s">
        <v>439</v>
      </c>
      <c r="F17" s="231">
        <v>1803611</v>
      </c>
    </row>
    <row r="18" spans="2:6" ht="20.45" customHeight="1" x14ac:dyDescent="0.25">
      <c r="B18" s="66" t="s">
        <v>447</v>
      </c>
      <c r="C18" s="231">
        <v>1752</v>
      </c>
      <c r="D18" s="231">
        <v>16751</v>
      </c>
      <c r="E18" s="231">
        <v>1752</v>
      </c>
      <c r="F18" s="231">
        <v>20234</v>
      </c>
    </row>
    <row r="19" spans="2:6" ht="20.45" customHeight="1" x14ac:dyDescent="0.25">
      <c r="B19" s="66" t="s">
        <v>450</v>
      </c>
      <c r="C19" s="231">
        <v>427</v>
      </c>
      <c r="D19" s="231">
        <v>7196</v>
      </c>
      <c r="E19" s="231">
        <v>18554</v>
      </c>
      <c r="F19" s="231">
        <v>34288</v>
      </c>
    </row>
    <row r="20" spans="2:6" ht="20.45" customHeight="1" x14ac:dyDescent="0.25">
      <c r="B20" s="66" t="s">
        <v>44</v>
      </c>
      <c r="C20" s="232">
        <v>12443</v>
      </c>
      <c r="D20" s="192">
        <v>21286</v>
      </c>
      <c r="E20" s="232">
        <v>52660</v>
      </c>
      <c r="F20" s="192">
        <v>53504</v>
      </c>
    </row>
    <row r="21" spans="2:6" ht="20.45" customHeight="1" x14ac:dyDescent="0.25">
      <c r="B21" s="66"/>
      <c r="C21" s="240">
        <v>278827</v>
      </c>
      <c r="D21" s="116">
        <v>165368</v>
      </c>
      <c r="E21" s="240">
        <v>610833</v>
      </c>
      <c r="F21" s="116">
        <v>2318181</v>
      </c>
    </row>
    <row r="22" spans="2:6" ht="20.45" customHeight="1" x14ac:dyDescent="0.25">
      <c r="B22" s="68" t="s">
        <v>140</v>
      </c>
      <c r="C22" s="231"/>
      <c r="D22" s="231"/>
      <c r="E22" s="231"/>
      <c r="F22" s="116"/>
    </row>
    <row r="23" spans="2:6" ht="20.45" customHeight="1" x14ac:dyDescent="0.25">
      <c r="B23" s="66" t="s">
        <v>451</v>
      </c>
      <c r="C23" s="231">
        <v>-294081</v>
      </c>
      <c r="D23" s="115">
        <v>-312605</v>
      </c>
      <c r="E23" s="231">
        <v>-883413</v>
      </c>
      <c r="F23" s="115">
        <v>-895711</v>
      </c>
    </row>
    <row r="24" spans="2:6" ht="20.45" customHeight="1" x14ac:dyDescent="0.25">
      <c r="B24" s="66" t="s">
        <v>452</v>
      </c>
      <c r="C24" s="231">
        <v>-6264</v>
      </c>
      <c r="D24" s="115">
        <v>-3809</v>
      </c>
      <c r="E24" s="231">
        <v>-18870</v>
      </c>
      <c r="F24" s="115">
        <v>-10910</v>
      </c>
    </row>
    <row r="25" spans="2:6" ht="20.45" customHeight="1" x14ac:dyDescent="0.25">
      <c r="B25" s="66" t="s">
        <v>426</v>
      </c>
      <c r="C25" s="231">
        <v>-504600</v>
      </c>
      <c r="D25" s="115">
        <v>-247294</v>
      </c>
      <c r="E25" s="231">
        <v>-212221</v>
      </c>
      <c r="F25" s="115">
        <v>-2409658</v>
      </c>
    </row>
    <row r="26" spans="2:6" ht="20.45" customHeight="1" x14ac:dyDescent="0.25">
      <c r="B26" s="66" t="s">
        <v>453</v>
      </c>
      <c r="C26" s="231">
        <v>-491036</v>
      </c>
      <c r="D26" s="115" t="s">
        <v>439</v>
      </c>
      <c r="E26" s="231">
        <v>-491036</v>
      </c>
      <c r="F26" s="115" t="s">
        <v>439</v>
      </c>
    </row>
    <row r="27" spans="2:6" ht="20.45" customHeight="1" x14ac:dyDescent="0.25">
      <c r="B27" s="66" t="s">
        <v>141</v>
      </c>
      <c r="C27" s="231">
        <v>-17752</v>
      </c>
      <c r="D27" s="115">
        <v>-5672</v>
      </c>
      <c r="E27" s="231">
        <v>-10461</v>
      </c>
      <c r="F27" s="115">
        <v>-72138</v>
      </c>
    </row>
    <row r="28" spans="2:6" ht="20.45" customHeight="1" x14ac:dyDescent="0.25">
      <c r="B28" s="66" t="s">
        <v>454</v>
      </c>
      <c r="C28" s="231">
        <v>-78413</v>
      </c>
      <c r="D28" s="115">
        <v>-45642</v>
      </c>
      <c r="E28" s="231">
        <v>-220992</v>
      </c>
      <c r="F28" s="115">
        <v>-81620</v>
      </c>
    </row>
    <row r="29" spans="2:6" ht="20.45" customHeight="1" x14ac:dyDescent="0.25">
      <c r="B29" s="66" t="s">
        <v>142</v>
      </c>
      <c r="C29" s="231">
        <v>-422</v>
      </c>
      <c r="D29" s="115">
        <v>-3970</v>
      </c>
      <c r="E29" s="231">
        <v>-7476</v>
      </c>
      <c r="F29" s="115">
        <v>-5752</v>
      </c>
    </row>
    <row r="30" spans="2:6" ht="20.45" customHeight="1" x14ac:dyDescent="0.25">
      <c r="B30" s="66" t="s">
        <v>455</v>
      </c>
      <c r="C30" s="231">
        <v>-16124</v>
      </c>
      <c r="D30" s="115">
        <v>-12228</v>
      </c>
      <c r="E30" s="231">
        <v>-50272</v>
      </c>
      <c r="F30" s="115">
        <v>-33977</v>
      </c>
    </row>
    <row r="31" spans="2:6" ht="20.45" customHeight="1" x14ac:dyDescent="0.25">
      <c r="B31" s="66" t="s">
        <v>456</v>
      </c>
      <c r="C31" s="231" t="s">
        <v>439</v>
      </c>
      <c r="D31" s="115" t="s">
        <v>439</v>
      </c>
      <c r="E31" s="231">
        <v>-577129</v>
      </c>
      <c r="F31" s="115" t="s">
        <v>439</v>
      </c>
    </row>
    <row r="32" spans="2:6" ht="20.45" customHeight="1" x14ac:dyDescent="0.25">
      <c r="B32" s="66" t="s">
        <v>457</v>
      </c>
      <c r="C32" s="231">
        <v>-6101</v>
      </c>
      <c r="D32" s="115">
        <v>-6664</v>
      </c>
      <c r="E32" s="231">
        <v>-18580</v>
      </c>
      <c r="F32" s="115">
        <v>-20401</v>
      </c>
    </row>
    <row r="33" spans="2:6" ht="20.45" customHeight="1" x14ac:dyDescent="0.25">
      <c r="B33" s="66" t="s">
        <v>320</v>
      </c>
      <c r="C33" s="231">
        <v>-19524</v>
      </c>
      <c r="D33" s="115">
        <v>-24103</v>
      </c>
      <c r="E33" s="231">
        <v>-62565</v>
      </c>
      <c r="F33" s="115">
        <v>-46696</v>
      </c>
    </row>
    <row r="34" spans="2:6" ht="20.45" customHeight="1" x14ac:dyDescent="0.25">
      <c r="B34" s="113"/>
      <c r="C34" s="270">
        <v>-1434317</v>
      </c>
      <c r="D34" s="193">
        <v>-661987</v>
      </c>
      <c r="E34" s="270">
        <v>-2553015</v>
      </c>
      <c r="F34" s="193">
        <v>-3576863</v>
      </c>
    </row>
    <row r="35" spans="2:6" ht="19.5" customHeight="1" thickBot="1" x14ac:dyDescent="0.3">
      <c r="B35" s="113" t="s">
        <v>143</v>
      </c>
      <c r="C35" s="269">
        <v>-1155490</v>
      </c>
      <c r="D35" s="194">
        <v>-496619</v>
      </c>
      <c r="E35" s="269">
        <v>-1942182</v>
      </c>
      <c r="F35" s="194">
        <v>-1258682</v>
      </c>
    </row>
    <row r="36" spans="2:6" ht="15.75" thickTop="1" x14ac:dyDescent="0.25"/>
    <row r="37" spans="2:6" x14ac:dyDescent="0.25"/>
  </sheetData>
  <mergeCells count="3">
    <mergeCell ref="B4:E6"/>
    <mergeCell ref="C8:D8"/>
    <mergeCell ref="E8:F8"/>
  </mergeCells>
  <conditionalFormatting sqref="B10:B34">
    <cfRule type="expression" dxfId="35" priority="18">
      <formula>MOD(ROW(),2)=0</formula>
    </cfRule>
  </conditionalFormatting>
  <conditionalFormatting sqref="B35">
    <cfRule type="expression" dxfId="34" priority="16">
      <formula>MOD(ROW(),2)=0</formula>
    </cfRule>
  </conditionalFormatting>
  <conditionalFormatting sqref="E10:F17 F18:F30 F32:F34">
    <cfRule type="expression" dxfId="33" priority="15">
      <formula>MOD(ROW(),2)=0</formula>
    </cfRule>
  </conditionalFormatting>
  <conditionalFormatting sqref="F35">
    <cfRule type="expression" dxfId="32" priority="14">
      <formula>MOD(ROW(),2)=0</formula>
    </cfRule>
  </conditionalFormatting>
  <conditionalFormatting sqref="E32:E35 E18:E30">
    <cfRule type="expression" dxfId="31" priority="12">
      <formula>MOD(ROW(),2)=0</formula>
    </cfRule>
  </conditionalFormatting>
  <conditionalFormatting sqref="F31">
    <cfRule type="expression" dxfId="30" priority="9">
      <formula>MOD(ROW(),2)=0</formula>
    </cfRule>
  </conditionalFormatting>
  <conditionalFormatting sqref="C10:D17 D18:D30 D32:D34">
    <cfRule type="expression" dxfId="29" priority="8">
      <formula>MOD(ROW(),2)=0</formula>
    </cfRule>
  </conditionalFormatting>
  <conditionalFormatting sqref="D35">
    <cfRule type="expression" dxfId="28" priority="7">
      <formula>MOD(ROW(),2)=0</formula>
    </cfRule>
  </conditionalFormatting>
  <conditionalFormatting sqref="C32:C35 C18:C30">
    <cfRule type="expression" dxfId="27" priority="6">
      <formula>MOD(ROW(),2)=0</formula>
    </cfRule>
  </conditionalFormatting>
  <conditionalFormatting sqref="D31">
    <cfRule type="expression" dxfId="26" priority="2">
      <formula>MOD(ROW(),2)=0</formula>
    </cfRule>
  </conditionalFormatting>
  <conditionalFormatting sqref="C31">
    <cfRule type="expression" dxfId="25" priority="3">
      <formula>MOD(ROW(),2)=0</formula>
    </cfRule>
  </conditionalFormatting>
  <conditionalFormatting sqref="E31">
    <cfRule type="expression" dxfId="24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7"/>
  <sheetViews>
    <sheetView showGridLines="0" showRowColHeaders="0" zoomScale="80" zoomScaleNormal="80" workbookViewId="0">
      <selection activeCell="C16" sqref="C16"/>
    </sheetView>
  </sheetViews>
  <sheetFormatPr defaultColWidth="0" defaultRowHeight="15" zeroHeight="1" x14ac:dyDescent="0.25"/>
  <cols>
    <col min="1" max="1" width="13.85546875" customWidth="1"/>
    <col min="2" max="2" width="30.140625" customWidth="1"/>
    <col min="3" max="9" width="13.5703125" customWidth="1"/>
    <col min="10" max="10" width="4.140625" hidden="1" customWidth="1"/>
    <col min="11" max="11" width="0" hidden="1" customWidth="1"/>
    <col min="12" max="16384" width="8.7109375" hidden="1"/>
  </cols>
  <sheetData>
    <row r="1" spans="2:9" x14ac:dyDescent="0.25"/>
    <row r="2" spans="2:9" x14ac:dyDescent="0.25"/>
    <row r="3" spans="2:9" x14ac:dyDescent="0.25"/>
    <row r="4" spans="2:9" ht="15" customHeight="1" x14ac:dyDescent="0.25">
      <c r="B4" s="335"/>
      <c r="C4" s="335"/>
      <c r="D4" s="335"/>
      <c r="E4" s="335"/>
      <c r="F4" s="335"/>
      <c r="G4" s="335"/>
      <c r="H4" s="335"/>
      <c r="I4" s="335"/>
    </row>
    <row r="5" spans="2:9" ht="15" customHeight="1" x14ac:dyDescent="0.25">
      <c r="B5" s="335"/>
      <c r="C5" s="335"/>
      <c r="D5" s="335"/>
      <c r="E5" s="335"/>
      <c r="F5" s="335"/>
      <c r="G5" s="335"/>
      <c r="H5" s="335"/>
      <c r="I5" s="335"/>
    </row>
    <row r="6" spans="2:9" ht="15" customHeight="1" x14ac:dyDescent="0.25">
      <c r="B6" s="335"/>
      <c r="C6" s="335"/>
      <c r="D6" s="335"/>
      <c r="E6" s="335"/>
      <c r="F6" s="335"/>
      <c r="G6" s="335"/>
      <c r="H6" s="335"/>
      <c r="I6" s="335"/>
    </row>
    <row r="7" spans="2:9" ht="20.100000000000001" customHeight="1" x14ac:dyDescent="0.25">
      <c r="B7" s="91" t="s">
        <v>27</v>
      </c>
      <c r="C7" s="88"/>
      <c r="D7" s="88"/>
      <c r="E7" s="88"/>
      <c r="F7" s="88"/>
      <c r="G7" s="88"/>
      <c r="H7" s="88"/>
      <c r="I7" s="88"/>
    </row>
    <row r="8" spans="2:9" ht="20.45" customHeight="1" x14ac:dyDescent="0.25">
      <c r="B8" s="220" t="s">
        <v>31</v>
      </c>
      <c r="C8" s="219">
        <v>2021</v>
      </c>
      <c r="D8" s="219">
        <v>2022</v>
      </c>
      <c r="E8" s="219">
        <v>2023</v>
      </c>
      <c r="F8" s="219">
        <v>2024</v>
      </c>
      <c r="G8" s="219">
        <v>2025</v>
      </c>
      <c r="H8" s="219">
        <v>2026</v>
      </c>
      <c r="I8" s="219" t="s">
        <v>0</v>
      </c>
    </row>
    <row r="9" spans="2:9" ht="20.45" customHeight="1" x14ac:dyDescent="0.25">
      <c r="B9" s="68" t="s">
        <v>30</v>
      </c>
      <c r="C9" s="92"/>
      <c r="D9" s="92"/>
      <c r="E9" s="92"/>
      <c r="F9" s="92"/>
      <c r="G9" s="92"/>
      <c r="H9" s="92"/>
      <c r="I9" s="93"/>
    </row>
    <row r="10" spans="2:9" ht="20.45" customHeight="1" x14ac:dyDescent="0.25">
      <c r="B10" s="66" t="s">
        <v>144</v>
      </c>
      <c r="C10" s="106">
        <v>189090</v>
      </c>
      <c r="D10" s="106" t="s">
        <v>439</v>
      </c>
      <c r="E10" s="106" t="s">
        <v>439</v>
      </c>
      <c r="F10" s="106">
        <v>5439399</v>
      </c>
      <c r="G10" s="109" t="s">
        <v>439</v>
      </c>
      <c r="H10" s="109" t="s">
        <v>439</v>
      </c>
      <c r="I10" s="109">
        <v>5628489</v>
      </c>
    </row>
    <row r="11" spans="2:9" ht="20.45" customHeight="1" x14ac:dyDescent="0.25">
      <c r="B11" s="110" t="s">
        <v>145</v>
      </c>
      <c r="C11" s="111">
        <v>189090</v>
      </c>
      <c r="D11" s="111" t="s">
        <v>439</v>
      </c>
      <c r="E11" s="111" t="s">
        <v>439</v>
      </c>
      <c r="F11" s="111">
        <v>5439399</v>
      </c>
      <c r="G11" s="111" t="s">
        <v>439</v>
      </c>
      <c r="H11" s="112" t="s">
        <v>439</v>
      </c>
      <c r="I11" s="112">
        <v>5628489</v>
      </c>
    </row>
    <row r="12" spans="2:9" ht="20.45" customHeight="1" x14ac:dyDescent="0.25">
      <c r="B12" s="68" t="s">
        <v>146</v>
      </c>
      <c r="C12" s="69"/>
      <c r="D12" s="69"/>
      <c r="E12" s="69"/>
      <c r="F12" s="69"/>
      <c r="G12" s="69"/>
      <c r="H12" s="69"/>
      <c r="I12" s="71"/>
    </row>
    <row r="13" spans="2:9" ht="20.45" customHeight="1" x14ac:dyDescent="0.25">
      <c r="B13" s="66" t="s">
        <v>428</v>
      </c>
      <c r="C13" s="69">
        <v>75265</v>
      </c>
      <c r="D13" s="69">
        <v>658338</v>
      </c>
      <c r="E13" s="69">
        <v>265487</v>
      </c>
      <c r="F13" s="69">
        <v>364878</v>
      </c>
      <c r="G13" s="69">
        <v>1219151</v>
      </c>
      <c r="H13" s="69">
        <v>1583159</v>
      </c>
      <c r="I13" s="69">
        <v>4166278</v>
      </c>
    </row>
    <row r="14" spans="2:9" ht="20.45" customHeight="1" x14ac:dyDescent="0.25">
      <c r="B14" s="66" t="s">
        <v>429</v>
      </c>
      <c r="C14" s="69">
        <v>845</v>
      </c>
      <c r="D14" s="69">
        <v>3264</v>
      </c>
      <c r="E14" s="69">
        <v>2379</v>
      </c>
      <c r="F14" s="69" t="s">
        <v>439</v>
      </c>
      <c r="G14" s="69" t="s">
        <v>439</v>
      </c>
      <c r="H14" s="69" t="s">
        <v>439</v>
      </c>
      <c r="I14" s="69">
        <v>6488</v>
      </c>
    </row>
    <row r="15" spans="2:9" ht="20.45" customHeight="1" x14ac:dyDescent="0.25">
      <c r="B15" s="66" t="s">
        <v>430</v>
      </c>
      <c r="C15" s="69">
        <v>162489</v>
      </c>
      <c r="D15" s="69">
        <v>599698</v>
      </c>
      <c r="E15" s="69">
        <v>560000</v>
      </c>
      <c r="F15" s="69">
        <v>270000</v>
      </c>
      <c r="G15" s="69" t="s">
        <v>439</v>
      </c>
      <c r="H15" s="69" t="s">
        <v>439</v>
      </c>
      <c r="I15" s="69">
        <v>1592187</v>
      </c>
    </row>
    <row r="16" spans="2:9" ht="20.45" customHeight="1" x14ac:dyDescent="0.25">
      <c r="B16" s="66" t="s">
        <v>431</v>
      </c>
      <c r="C16" s="106">
        <v>21713</v>
      </c>
      <c r="D16" s="106">
        <v>4295</v>
      </c>
      <c r="E16" s="106" t="s">
        <v>439</v>
      </c>
      <c r="F16" s="106" t="s">
        <v>439</v>
      </c>
      <c r="G16" s="106" t="s">
        <v>439</v>
      </c>
      <c r="H16" s="106" t="s">
        <v>439</v>
      </c>
      <c r="I16" s="106">
        <v>26008</v>
      </c>
    </row>
    <row r="17" spans="2:9" ht="20.45" customHeight="1" x14ac:dyDescent="0.25">
      <c r="B17" s="110" t="s">
        <v>147</v>
      </c>
      <c r="C17" s="111">
        <v>260312</v>
      </c>
      <c r="D17" s="111">
        <v>1265595</v>
      </c>
      <c r="E17" s="111">
        <v>827866</v>
      </c>
      <c r="F17" s="111">
        <v>634878</v>
      </c>
      <c r="G17" s="111">
        <v>1219151</v>
      </c>
      <c r="H17" s="112">
        <v>1583159</v>
      </c>
      <c r="I17" s="112">
        <v>5790961</v>
      </c>
    </row>
    <row r="18" spans="2:9" ht="20.45" customHeight="1" x14ac:dyDescent="0.25">
      <c r="B18" s="66" t="s">
        <v>148</v>
      </c>
      <c r="C18" s="69">
        <v>-2418</v>
      </c>
      <c r="D18" s="69">
        <v>-767</v>
      </c>
      <c r="E18" s="69">
        <v>-754</v>
      </c>
      <c r="F18" s="69">
        <v>-11344</v>
      </c>
      <c r="G18" s="69">
        <v>-4721</v>
      </c>
      <c r="H18" s="69">
        <v>-18101</v>
      </c>
      <c r="I18" s="69">
        <v>-38105</v>
      </c>
    </row>
    <row r="19" spans="2:9" ht="20.45" customHeight="1" x14ac:dyDescent="0.25">
      <c r="B19" s="66" t="s">
        <v>149</v>
      </c>
      <c r="C19" s="69" t="s">
        <v>439</v>
      </c>
      <c r="D19" s="69" t="s">
        <v>439</v>
      </c>
      <c r="E19" s="69" t="s">
        <v>439</v>
      </c>
      <c r="F19" s="69">
        <v>-14258</v>
      </c>
      <c r="G19" s="69" t="s">
        <v>439</v>
      </c>
      <c r="H19" s="69" t="s">
        <v>439</v>
      </c>
      <c r="I19" s="69">
        <v>-14258</v>
      </c>
    </row>
    <row r="20" spans="2:9" ht="20.45" customHeight="1" x14ac:dyDescent="0.25">
      <c r="B20" s="66" t="s">
        <v>150</v>
      </c>
      <c r="C20" s="69" t="s">
        <v>439</v>
      </c>
      <c r="D20" s="69" t="s">
        <v>439</v>
      </c>
      <c r="E20" s="69" t="s">
        <v>439</v>
      </c>
      <c r="F20" s="69" t="s">
        <v>439</v>
      </c>
      <c r="G20" s="69">
        <v>-7917</v>
      </c>
      <c r="H20" s="69">
        <v>-7917</v>
      </c>
      <c r="I20" s="69">
        <v>-15834</v>
      </c>
    </row>
    <row r="21" spans="2:9" ht="20.45" customHeight="1" thickBot="1" x14ac:dyDescent="0.3">
      <c r="B21" s="68" t="s">
        <v>151</v>
      </c>
      <c r="C21" s="117">
        <v>446984</v>
      </c>
      <c r="D21" s="117">
        <v>1264828</v>
      </c>
      <c r="E21" s="117">
        <v>827112</v>
      </c>
      <c r="F21" s="117">
        <v>6048675</v>
      </c>
      <c r="G21" s="117">
        <v>1206513</v>
      </c>
      <c r="H21" s="117">
        <v>1557141</v>
      </c>
      <c r="I21" s="117">
        <v>11351253</v>
      </c>
    </row>
    <row r="22" spans="2:9" ht="15.75" thickTop="1" x14ac:dyDescent="0.25"/>
    <row r="23" spans="2:9" x14ac:dyDescent="0.25"/>
    <row r="24" spans="2:9" x14ac:dyDescent="0.25"/>
    <row r="26" spans="2:9" hidden="1" x14ac:dyDescent="0.25">
      <c r="C26" s="62"/>
      <c r="G26" s="62"/>
    </row>
    <row r="27" spans="2:9" hidden="1" x14ac:dyDescent="0.25">
      <c r="C27" s="62"/>
      <c r="G27" s="62"/>
    </row>
    <row r="29" spans="2:9" hidden="1" x14ac:dyDescent="0.25">
      <c r="C29" s="62"/>
      <c r="D29" s="62"/>
      <c r="E29" s="62"/>
      <c r="F29" s="62"/>
      <c r="G29" s="62"/>
      <c r="H29" s="62"/>
      <c r="I29" s="62"/>
    </row>
    <row r="30" spans="2:9" hidden="1" x14ac:dyDescent="0.25">
      <c r="C30" s="62"/>
      <c r="D30" s="62"/>
      <c r="E30" s="62"/>
      <c r="F30" s="62"/>
    </row>
    <row r="31" spans="2:9" hidden="1" x14ac:dyDescent="0.25">
      <c r="C31" s="62"/>
      <c r="D31" s="62"/>
      <c r="E31" s="62"/>
      <c r="F31" s="62"/>
      <c r="G31" s="62"/>
    </row>
    <row r="32" spans="2:9" hidden="1" x14ac:dyDescent="0.25">
      <c r="C32" s="62"/>
      <c r="D32" s="62"/>
      <c r="E32" s="62"/>
      <c r="F32" s="62"/>
    </row>
    <row r="33" spans="3:9" hidden="1" x14ac:dyDescent="0.25">
      <c r="C33" s="62"/>
      <c r="D33" s="62"/>
      <c r="E33" s="62"/>
      <c r="F33" s="62"/>
      <c r="G33" s="62"/>
      <c r="H33" s="62"/>
      <c r="I33" s="62"/>
    </row>
    <row r="34" spans="3:9" hidden="1" x14ac:dyDescent="0.25">
      <c r="C34" s="62"/>
      <c r="D34" s="62"/>
      <c r="G34" s="62"/>
      <c r="H34" s="62"/>
      <c r="I34" s="62"/>
    </row>
    <row r="35" spans="3:9" hidden="1" x14ac:dyDescent="0.25">
      <c r="G35" s="62"/>
    </row>
    <row r="36" spans="3:9" hidden="1" x14ac:dyDescent="0.25">
      <c r="H36" s="62"/>
      <c r="I36" s="62"/>
    </row>
    <row r="37" spans="3:9" hidden="1" x14ac:dyDescent="0.25">
      <c r="C37" s="62"/>
      <c r="D37" s="62"/>
      <c r="E37" s="62"/>
      <c r="F37" s="62"/>
      <c r="G37" s="62"/>
      <c r="H37" s="62"/>
      <c r="I37" s="62"/>
    </row>
  </sheetData>
  <mergeCells count="1">
    <mergeCell ref="B4:I6"/>
  </mergeCells>
  <conditionalFormatting sqref="B9:I20">
    <cfRule type="expression" dxfId="23" priority="2">
      <formula>MOD(ROW(),2)=0</formula>
    </cfRule>
  </conditionalFormatting>
  <conditionalFormatting sqref="B21:I21">
    <cfRule type="expression" dxfId="2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5"/>
  <sheetViews>
    <sheetView showGridLines="0" showRowColHeaders="0" zoomScale="80" zoomScaleNormal="80" workbookViewId="0">
      <selection activeCell="D23" sqref="D23"/>
    </sheetView>
  </sheetViews>
  <sheetFormatPr defaultColWidth="0" defaultRowHeight="15" customHeight="1" zeroHeight="1" x14ac:dyDescent="0.25"/>
  <cols>
    <col min="1" max="1" width="13.8554687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9" width="12.42578125" customWidth="1"/>
    <col min="10" max="11" width="2.7109375" hidden="1" customWidth="1"/>
    <col min="12" max="16384" width="2.7109375" hidden="1"/>
  </cols>
  <sheetData>
    <row r="1" spans="2:9" ht="15" customHeight="1" x14ac:dyDescent="0.25"/>
    <row r="2" spans="2:9" ht="15" customHeight="1" x14ac:dyDescent="0.25"/>
    <row r="3" spans="2:9" ht="15" customHeight="1" x14ac:dyDescent="0.25"/>
    <row r="4" spans="2:9" x14ac:dyDescent="0.25">
      <c r="B4" s="335"/>
      <c r="C4" s="336"/>
      <c r="D4" s="336"/>
      <c r="E4" s="336"/>
    </row>
    <row r="5" spans="2:9" x14ac:dyDescent="0.25">
      <c r="B5" s="336"/>
      <c r="C5" s="336"/>
      <c r="D5" s="336"/>
      <c r="E5" s="336"/>
    </row>
    <row r="6" spans="2:9" ht="21.95" customHeight="1" x14ac:dyDescent="0.25">
      <c r="B6" s="336"/>
      <c r="C6" s="336"/>
      <c r="D6" s="336"/>
      <c r="E6" s="336"/>
    </row>
    <row r="7" spans="2:9" ht="21.6" customHeight="1" thickBot="1" x14ac:dyDescent="0.3">
      <c r="B7" s="31" t="s">
        <v>27</v>
      </c>
      <c r="C7" s="3"/>
      <c r="D7" s="3"/>
    </row>
    <row r="8" spans="2:9" ht="20.45" customHeight="1" thickBot="1" x14ac:dyDescent="0.3">
      <c r="B8" s="340" t="s">
        <v>33</v>
      </c>
      <c r="C8" s="343" t="s">
        <v>34</v>
      </c>
      <c r="D8" s="343" t="s">
        <v>35</v>
      </c>
      <c r="E8" s="343" t="s">
        <v>30</v>
      </c>
      <c r="F8" s="337" t="s">
        <v>31</v>
      </c>
      <c r="G8" s="337"/>
      <c r="H8" s="337"/>
      <c r="I8" s="338"/>
    </row>
    <row r="9" spans="2:9" ht="20.45" customHeight="1" thickBot="1" x14ac:dyDescent="0.3">
      <c r="B9" s="341"/>
      <c r="C9" s="344"/>
      <c r="D9" s="344"/>
      <c r="E9" s="344"/>
      <c r="F9" s="339">
        <v>44469</v>
      </c>
      <c r="G9" s="337"/>
      <c r="H9" s="338"/>
      <c r="I9" s="181">
        <v>44196</v>
      </c>
    </row>
    <row r="10" spans="2:9" ht="32.25" customHeight="1" thickBot="1" x14ac:dyDescent="0.3">
      <c r="B10" s="342"/>
      <c r="C10" s="345"/>
      <c r="D10" s="345"/>
      <c r="E10" s="345"/>
      <c r="F10" s="152" t="s">
        <v>36</v>
      </c>
      <c r="G10" s="153" t="s">
        <v>37</v>
      </c>
      <c r="H10" s="153" t="s">
        <v>0</v>
      </c>
      <c r="I10" s="153" t="s">
        <v>0</v>
      </c>
    </row>
    <row r="11" spans="2:9" ht="21" customHeight="1" x14ac:dyDescent="0.25">
      <c r="B11" s="127" t="s">
        <v>152</v>
      </c>
      <c r="C11" s="128"/>
      <c r="D11" s="129"/>
      <c r="E11" s="129"/>
      <c r="F11" s="130"/>
      <c r="G11" s="130"/>
      <c r="H11" s="130"/>
      <c r="I11" s="130"/>
    </row>
    <row r="12" spans="2:9" ht="21" customHeight="1" x14ac:dyDescent="0.25">
      <c r="B12" s="131" t="s">
        <v>160</v>
      </c>
      <c r="C12" s="128">
        <v>2024</v>
      </c>
      <c r="D12" s="132" t="s">
        <v>458</v>
      </c>
      <c r="E12" s="132" t="s">
        <v>459</v>
      </c>
      <c r="F12" s="130" t="s">
        <v>439</v>
      </c>
      <c r="G12" s="130" t="s">
        <v>439</v>
      </c>
      <c r="H12" s="130" t="s">
        <v>439</v>
      </c>
      <c r="I12" s="130">
        <v>11725</v>
      </c>
    </row>
    <row r="13" spans="2:9" ht="21" customHeight="1" x14ac:dyDescent="0.25">
      <c r="B13" s="131" t="s">
        <v>161</v>
      </c>
      <c r="C13" s="128">
        <v>2024</v>
      </c>
      <c r="D13" s="132">
        <v>9.2499999999999999E-2</v>
      </c>
      <c r="E13" s="132" t="s">
        <v>459</v>
      </c>
      <c r="F13" s="130">
        <v>189090</v>
      </c>
      <c r="G13" s="130">
        <v>5439399</v>
      </c>
      <c r="H13" s="130">
        <v>5628489</v>
      </c>
      <c r="I13" s="130">
        <v>7853959</v>
      </c>
    </row>
    <row r="14" spans="2:9" ht="21" customHeight="1" x14ac:dyDescent="0.25">
      <c r="B14" s="131" t="s">
        <v>148</v>
      </c>
      <c r="C14" s="128"/>
      <c r="D14" s="132"/>
      <c r="E14" s="132"/>
      <c r="F14" s="130" t="s">
        <v>439</v>
      </c>
      <c r="G14" s="130">
        <v>-8792</v>
      </c>
      <c r="H14" s="130">
        <v>-8792</v>
      </c>
      <c r="I14" s="130">
        <v>-15664</v>
      </c>
    </row>
    <row r="15" spans="2:9" ht="21" customHeight="1" x14ac:dyDescent="0.25">
      <c r="B15" s="131" t="s">
        <v>149</v>
      </c>
      <c r="C15" s="128"/>
      <c r="D15" s="132"/>
      <c r="E15" s="132"/>
      <c r="F15" s="133" t="s">
        <v>439</v>
      </c>
      <c r="G15" s="133">
        <v>-14258</v>
      </c>
      <c r="H15" s="133">
        <v>-14258</v>
      </c>
      <c r="I15" s="133">
        <v>-25314</v>
      </c>
    </row>
    <row r="16" spans="2:9" ht="21" customHeight="1" x14ac:dyDescent="0.25">
      <c r="B16" s="127" t="s">
        <v>153</v>
      </c>
      <c r="C16" s="128"/>
      <c r="D16" s="129"/>
      <c r="E16" s="129"/>
      <c r="F16" s="134">
        <v>189090</v>
      </c>
      <c r="G16" s="134">
        <v>5416349</v>
      </c>
      <c r="H16" s="134">
        <v>5605439</v>
      </c>
      <c r="I16" s="134">
        <v>7824706</v>
      </c>
    </row>
    <row r="17" spans="2:9" ht="21" customHeight="1" x14ac:dyDescent="0.25">
      <c r="B17" s="127" t="s">
        <v>154</v>
      </c>
      <c r="C17" s="128"/>
      <c r="D17" s="132"/>
      <c r="E17" s="132"/>
      <c r="F17" s="130"/>
      <c r="G17" s="130"/>
      <c r="H17" s="130"/>
      <c r="I17" s="130"/>
    </row>
    <row r="18" spans="2:9" ht="21" customHeight="1" x14ac:dyDescent="0.25">
      <c r="B18" s="131" t="s">
        <v>162</v>
      </c>
      <c r="C18" s="128">
        <v>2021</v>
      </c>
      <c r="D18" s="132" t="s">
        <v>460</v>
      </c>
      <c r="E18" s="132" t="s">
        <v>16</v>
      </c>
      <c r="F18" s="130" t="s">
        <v>439</v>
      </c>
      <c r="G18" s="130" t="s">
        <v>439</v>
      </c>
      <c r="H18" s="130" t="s">
        <v>439</v>
      </c>
      <c r="I18" s="130">
        <v>17204</v>
      </c>
    </row>
    <row r="19" spans="2:9" ht="21" customHeight="1" x14ac:dyDescent="0.25">
      <c r="B19" s="131" t="s">
        <v>162</v>
      </c>
      <c r="C19" s="128">
        <v>2022</v>
      </c>
      <c r="D19" s="132" t="s">
        <v>460</v>
      </c>
      <c r="E19" s="132" t="s">
        <v>16</v>
      </c>
      <c r="F19" s="130" t="s">
        <v>439</v>
      </c>
      <c r="G19" s="130" t="s">
        <v>439</v>
      </c>
      <c r="H19" s="130" t="s">
        <v>439</v>
      </c>
      <c r="I19" s="130">
        <v>14086</v>
      </c>
    </row>
    <row r="20" spans="2:9" ht="21" customHeight="1" x14ac:dyDescent="0.25">
      <c r="B20" s="131" t="s">
        <v>163</v>
      </c>
      <c r="C20" s="128">
        <v>2023</v>
      </c>
      <c r="D20" s="132" t="s">
        <v>461</v>
      </c>
      <c r="E20" s="132" t="s">
        <v>16</v>
      </c>
      <c r="F20" s="130">
        <v>3301</v>
      </c>
      <c r="G20" s="130">
        <v>3187</v>
      </c>
      <c r="H20" s="130">
        <v>6488</v>
      </c>
      <c r="I20" s="130">
        <v>9058</v>
      </c>
    </row>
    <row r="21" spans="2:9" ht="21" customHeight="1" x14ac:dyDescent="0.25">
      <c r="B21" s="131" t="s">
        <v>164</v>
      </c>
      <c r="C21" s="128">
        <v>2021</v>
      </c>
      <c r="D21" s="129" t="s">
        <v>462</v>
      </c>
      <c r="E21" s="129" t="s">
        <v>16</v>
      </c>
      <c r="F21" s="130">
        <v>51388</v>
      </c>
      <c r="G21" s="130" t="s">
        <v>439</v>
      </c>
      <c r="H21" s="130">
        <v>51388</v>
      </c>
      <c r="I21" s="130">
        <v>50008</v>
      </c>
    </row>
    <row r="22" spans="2:9" ht="21" customHeight="1" x14ac:dyDescent="0.25">
      <c r="B22" s="131" t="s">
        <v>155</v>
      </c>
      <c r="C22" s="128"/>
      <c r="D22" s="132"/>
      <c r="E22" s="132"/>
      <c r="F22" s="130" t="s">
        <v>439</v>
      </c>
      <c r="G22" s="130" t="s">
        <v>439</v>
      </c>
      <c r="H22" s="130" t="s">
        <v>439</v>
      </c>
      <c r="I22" s="130">
        <v>-55</v>
      </c>
    </row>
    <row r="23" spans="2:9" ht="21" customHeight="1" x14ac:dyDescent="0.25">
      <c r="B23" s="127" t="s">
        <v>156</v>
      </c>
      <c r="C23" s="128"/>
      <c r="D23" s="132"/>
      <c r="E23" s="132"/>
      <c r="F23" s="136">
        <v>54689</v>
      </c>
      <c r="G23" s="136">
        <v>3187</v>
      </c>
      <c r="H23" s="136">
        <v>57876</v>
      </c>
      <c r="I23" s="136">
        <v>90301</v>
      </c>
    </row>
    <row r="24" spans="2:9" ht="21" customHeight="1" thickBot="1" x14ac:dyDescent="0.3">
      <c r="B24" s="127" t="s">
        <v>157</v>
      </c>
      <c r="C24" s="128"/>
      <c r="D24" s="132"/>
      <c r="E24" s="132"/>
      <c r="F24" s="184">
        <v>243779</v>
      </c>
      <c r="G24" s="184">
        <v>5419536</v>
      </c>
      <c r="H24" s="184">
        <v>5663315</v>
      </c>
      <c r="I24" s="184">
        <v>7915007</v>
      </c>
    </row>
    <row r="25" spans="2:9" ht="21" customHeight="1" thickTop="1" x14ac:dyDescent="0.25">
      <c r="B25" s="131" t="s">
        <v>165</v>
      </c>
      <c r="C25" s="128">
        <v>2022</v>
      </c>
      <c r="D25" s="132" t="s">
        <v>463</v>
      </c>
      <c r="E25" s="132" t="s">
        <v>16</v>
      </c>
      <c r="F25" s="130">
        <v>407855</v>
      </c>
      <c r="G25" s="130" t="s">
        <v>439</v>
      </c>
      <c r="H25" s="130">
        <v>407855</v>
      </c>
      <c r="I25" s="130">
        <v>761520</v>
      </c>
    </row>
    <row r="26" spans="2:9" ht="21" customHeight="1" x14ac:dyDescent="0.25">
      <c r="B26" s="131" t="s">
        <v>166</v>
      </c>
      <c r="C26" s="128">
        <v>2021</v>
      </c>
      <c r="D26" s="129" t="s">
        <v>464</v>
      </c>
      <c r="E26" s="129" t="s">
        <v>16</v>
      </c>
      <c r="F26" s="130" t="s">
        <v>439</v>
      </c>
      <c r="G26" s="130" t="s">
        <v>439</v>
      </c>
      <c r="H26" s="130" t="s">
        <v>439</v>
      </c>
      <c r="I26" s="130">
        <v>288839</v>
      </c>
    </row>
    <row r="27" spans="2:9" ht="21" customHeight="1" x14ac:dyDescent="0.25">
      <c r="B27" s="131" t="s">
        <v>167</v>
      </c>
      <c r="C27" s="128">
        <v>2021</v>
      </c>
      <c r="D27" s="132" t="s">
        <v>465</v>
      </c>
      <c r="E27" s="132" t="s">
        <v>16</v>
      </c>
      <c r="F27" s="134" t="s">
        <v>439</v>
      </c>
      <c r="G27" s="134" t="s">
        <v>439</v>
      </c>
      <c r="H27" s="134" t="s">
        <v>439</v>
      </c>
      <c r="I27" s="130">
        <v>587956</v>
      </c>
    </row>
    <row r="28" spans="2:9" ht="21" customHeight="1" x14ac:dyDescent="0.25">
      <c r="B28" s="131" t="s">
        <v>165</v>
      </c>
      <c r="C28" s="128">
        <v>2025</v>
      </c>
      <c r="D28" s="132" t="s">
        <v>466</v>
      </c>
      <c r="E28" s="182" t="s">
        <v>16</v>
      </c>
      <c r="F28" s="183">
        <v>298910</v>
      </c>
      <c r="G28" s="183">
        <v>796457</v>
      </c>
      <c r="H28" s="183">
        <v>1095367</v>
      </c>
      <c r="I28" s="183">
        <v>1035247</v>
      </c>
    </row>
    <row r="29" spans="2:9" ht="21" customHeight="1" x14ac:dyDescent="0.25">
      <c r="B29" s="131" t="s">
        <v>168</v>
      </c>
      <c r="C29" s="128">
        <v>2024</v>
      </c>
      <c r="D29" s="132" t="s">
        <v>467</v>
      </c>
      <c r="E29" s="132" t="s">
        <v>16</v>
      </c>
      <c r="F29" s="130">
        <v>543833</v>
      </c>
      <c r="G29" s="130">
        <v>945000</v>
      </c>
      <c r="H29" s="130">
        <v>1488833</v>
      </c>
      <c r="I29" s="130">
        <v>1891927</v>
      </c>
    </row>
    <row r="30" spans="2:9" ht="21" customHeight="1" x14ac:dyDescent="0.25">
      <c r="B30" s="131" t="s">
        <v>169</v>
      </c>
      <c r="C30" s="128">
        <v>2026</v>
      </c>
      <c r="D30" s="132" t="s">
        <v>468</v>
      </c>
      <c r="E30" s="132" t="s">
        <v>16</v>
      </c>
      <c r="F30" s="130">
        <v>20696</v>
      </c>
      <c r="G30" s="130">
        <v>1697502</v>
      </c>
      <c r="H30" s="130">
        <v>1718198</v>
      </c>
      <c r="I30" s="130">
        <v>1587924</v>
      </c>
    </row>
    <row r="31" spans="2:9" ht="21" customHeight="1" x14ac:dyDescent="0.25">
      <c r="B31" s="131" t="s">
        <v>170</v>
      </c>
      <c r="C31" s="128">
        <v>2022</v>
      </c>
      <c r="D31" s="129" t="s">
        <v>469</v>
      </c>
      <c r="E31" s="129" t="s">
        <v>16</v>
      </c>
      <c r="F31" s="130">
        <v>10074</v>
      </c>
      <c r="G31" s="130">
        <v>2449</v>
      </c>
      <c r="H31" s="130">
        <v>12523</v>
      </c>
      <c r="I31" s="130">
        <v>19629</v>
      </c>
    </row>
    <row r="32" spans="2:9" ht="21" customHeight="1" x14ac:dyDescent="0.25">
      <c r="B32" s="131" t="s">
        <v>171</v>
      </c>
      <c r="C32" s="128">
        <v>2022</v>
      </c>
      <c r="D32" s="132" t="s">
        <v>470</v>
      </c>
      <c r="E32" s="132" t="s">
        <v>16</v>
      </c>
      <c r="F32" s="130">
        <v>4338</v>
      </c>
      <c r="G32" s="130">
        <v>1117</v>
      </c>
      <c r="H32" s="130">
        <v>5455</v>
      </c>
      <c r="I32" s="130">
        <v>9089</v>
      </c>
    </row>
    <row r="33" spans="2:9" ht="21" customHeight="1" x14ac:dyDescent="0.25">
      <c r="B33" s="131" t="s">
        <v>172</v>
      </c>
      <c r="C33" s="128">
        <v>2022</v>
      </c>
      <c r="D33" s="132" t="s">
        <v>471</v>
      </c>
      <c r="E33" s="132" t="s">
        <v>16</v>
      </c>
      <c r="F33" s="130">
        <v>11639</v>
      </c>
      <c r="G33" s="130">
        <v>1846</v>
      </c>
      <c r="H33" s="130">
        <v>13485</v>
      </c>
      <c r="I33" s="130">
        <v>21807</v>
      </c>
    </row>
    <row r="34" spans="2:9" ht="21" customHeight="1" x14ac:dyDescent="0.25">
      <c r="B34" s="131" t="s">
        <v>173</v>
      </c>
      <c r="C34" s="128">
        <v>2022</v>
      </c>
      <c r="D34" s="132" t="s">
        <v>470</v>
      </c>
      <c r="E34" s="132" t="s">
        <v>16</v>
      </c>
      <c r="F34" s="130">
        <v>5170</v>
      </c>
      <c r="G34" s="130">
        <v>1317</v>
      </c>
      <c r="H34" s="130">
        <v>6487</v>
      </c>
      <c r="I34" s="130">
        <v>10703</v>
      </c>
    </row>
    <row r="35" spans="2:9" ht="21" customHeight="1" x14ac:dyDescent="0.25">
      <c r="B35" s="131" t="s">
        <v>475</v>
      </c>
      <c r="C35" s="128">
        <v>2023</v>
      </c>
      <c r="D35" s="132" t="s">
        <v>472</v>
      </c>
      <c r="E35" s="132" t="s">
        <v>16</v>
      </c>
      <c r="F35" s="130">
        <v>20024</v>
      </c>
      <c r="G35" s="130">
        <v>20000</v>
      </c>
      <c r="H35" s="130">
        <v>40024</v>
      </c>
      <c r="I35" s="130">
        <v>60024</v>
      </c>
    </row>
    <row r="36" spans="2:9" ht="21" customHeight="1" x14ac:dyDescent="0.25">
      <c r="B36" s="131" t="s">
        <v>476</v>
      </c>
      <c r="C36" s="128">
        <v>2031</v>
      </c>
      <c r="D36" s="129" t="s">
        <v>473</v>
      </c>
      <c r="E36" s="129" t="s">
        <v>16</v>
      </c>
      <c r="F36" s="130">
        <v>6142</v>
      </c>
      <c r="G36" s="130">
        <v>938716</v>
      </c>
      <c r="H36" s="130">
        <v>944858</v>
      </c>
      <c r="I36" s="130">
        <v>890440</v>
      </c>
    </row>
    <row r="37" spans="2:9" ht="21" customHeight="1" x14ac:dyDescent="0.25">
      <c r="B37" s="131" t="s">
        <v>477</v>
      </c>
      <c r="C37" s="128"/>
      <c r="D37" s="132"/>
      <c r="E37" s="132"/>
      <c r="F37" s="130" t="s">
        <v>474</v>
      </c>
      <c r="G37" s="130">
        <v>-15834</v>
      </c>
      <c r="H37" s="130">
        <v>-15834</v>
      </c>
      <c r="I37" s="130">
        <v>-18300</v>
      </c>
    </row>
    <row r="38" spans="2:9" ht="21" customHeight="1" x14ac:dyDescent="0.25">
      <c r="B38" s="131" t="s">
        <v>155</v>
      </c>
      <c r="C38" s="128"/>
      <c r="D38" s="132"/>
      <c r="E38" s="132"/>
      <c r="F38" s="133">
        <v>-3020</v>
      </c>
      <c r="G38" s="133">
        <v>-26293</v>
      </c>
      <c r="H38" s="133">
        <v>-29313</v>
      </c>
      <c r="I38" s="133">
        <v>-41254</v>
      </c>
    </row>
    <row r="39" spans="2:9" ht="21" customHeight="1" x14ac:dyDescent="0.25">
      <c r="B39" s="127" t="s">
        <v>158</v>
      </c>
      <c r="C39" s="128"/>
      <c r="D39" s="132"/>
      <c r="E39" s="132"/>
      <c r="F39" s="136">
        <v>1325661</v>
      </c>
      <c r="G39" s="136">
        <v>4362277</v>
      </c>
      <c r="H39" s="136">
        <v>5687938</v>
      </c>
      <c r="I39" s="136">
        <v>7105551</v>
      </c>
    </row>
    <row r="40" spans="2:9" ht="21" customHeight="1" thickBot="1" x14ac:dyDescent="0.3">
      <c r="B40" s="127" t="s">
        <v>159</v>
      </c>
      <c r="C40" s="128"/>
      <c r="D40" s="132"/>
      <c r="E40" s="132"/>
      <c r="F40" s="135">
        <v>1569440</v>
      </c>
      <c r="G40" s="135">
        <v>9781813</v>
      </c>
      <c r="H40" s="135">
        <v>11351253</v>
      </c>
      <c r="I40" s="135">
        <v>15020558</v>
      </c>
    </row>
    <row r="41" spans="2:9" ht="15" customHeight="1" thickTop="1" x14ac:dyDescent="0.25">
      <c r="B41" s="127" t="s">
        <v>154</v>
      </c>
      <c r="C41" s="128"/>
      <c r="D41" s="132"/>
      <c r="E41" s="132"/>
      <c r="F41" s="130"/>
      <c r="G41" s="130"/>
      <c r="H41" s="130"/>
      <c r="I41" s="130"/>
    </row>
    <row r="42" spans="2:9" ht="15" customHeight="1" x14ac:dyDescent="0.25">
      <c r="B42" s="131" t="s">
        <v>164</v>
      </c>
      <c r="C42" s="128">
        <v>2021</v>
      </c>
      <c r="D42" s="132" t="s">
        <v>462</v>
      </c>
      <c r="E42" s="132" t="s">
        <v>16</v>
      </c>
      <c r="F42" s="133">
        <v>51388</v>
      </c>
      <c r="G42" s="133" t="s">
        <v>439</v>
      </c>
      <c r="H42" s="133">
        <v>51388</v>
      </c>
      <c r="I42" s="133">
        <v>50008</v>
      </c>
    </row>
    <row r="43" spans="2:9" ht="15" customHeight="1" x14ac:dyDescent="0.25">
      <c r="B43" s="131" t="s">
        <v>148</v>
      </c>
      <c r="C43" s="128"/>
      <c r="D43" s="132"/>
      <c r="E43" s="132"/>
      <c r="F43" s="130" t="s">
        <v>439</v>
      </c>
      <c r="G43" s="130" t="s">
        <v>439</v>
      </c>
      <c r="H43" s="130" t="s">
        <v>439</v>
      </c>
      <c r="I43" s="130">
        <v>-55</v>
      </c>
    </row>
    <row r="44" spans="2:9" ht="19.5" customHeight="1" thickBot="1" x14ac:dyDescent="0.3">
      <c r="B44" s="127" t="s">
        <v>432</v>
      </c>
      <c r="C44" s="128"/>
      <c r="D44" s="132"/>
      <c r="E44" s="132"/>
      <c r="F44" s="135">
        <v>51388</v>
      </c>
      <c r="G44" s="135" t="s">
        <v>439</v>
      </c>
      <c r="H44" s="135">
        <v>51388</v>
      </c>
      <c r="I44" s="135">
        <v>49953</v>
      </c>
    </row>
    <row r="45" spans="2:9" ht="15" customHeight="1" thickTop="1" x14ac:dyDescent="0.25"/>
  </sheetData>
  <mergeCells count="7">
    <mergeCell ref="F8:I8"/>
    <mergeCell ref="F9:H9"/>
    <mergeCell ref="B4:E6"/>
    <mergeCell ref="B8:B10"/>
    <mergeCell ref="C8:C10"/>
    <mergeCell ref="D8:D10"/>
    <mergeCell ref="E8:E10"/>
  </mergeCells>
  <conditionalFormatting sqref="B11:D18 C19:D40 E11:I40">
    <cfRule type="expression" dxfId="21" priority="4">
      <formula>MOD(ROW(),2)=0</formula>
    </cfRule>
  </conditionalFormatting>
  <conditionalFormatting sqref="B19:B40">
    <cfRule type="expression" dxfId="20" priority="3">
      <formula>MOD(ROW(),2)=0</formula>
    </cfRule>
  </conditionalFormatting>
  <conditionalFormatting sqref="C41:I44">
    <cfRule type="expression" dxfId="19" priority="2">
      <formula>MOD(ROW(),2)=0</formula>
    </cfRule>
  </conditionalFormatting>
  <conditionalFormatting sqref="B41:B44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8"/>
  <sheetViews>
    <sheetView showGridLines="0" zoomScale="80" zoomScaleNormal="80" workbookViewId="0">
      <selection activeCell="B14" sqref="B14:D14"/>
    </sheetView>
  </sheetViews>
  <sheetFormatPr defaultColWidth="0" defaultRowHeight="15" zeroHeight="1" x14ac:dyDescent="0.25"/>
  <cols>
    <col min="1" max="1" width="13.85546875" style="94" customWidth="1"/>
    <col min="2" max="2" width="49.7109375" style="94" customWidth="1"/>
    <col min="3" max="4" width="22.28515625" style="94" customWidth="1"/>
    <col min="5" max="5" width="18.42578125" style="94" hidden="1" customWidth="1"/>
    <col min="6" max="7" width="9.140625" style="94" hidden="1" customWidth="1"/>
    <col min="8" max="16384" width="9.140625" style="94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 s="88"/>
      <c r="B5" s="335"/>
      <c r="C5" s="336"/>
      <c r="D5" s="336"/>
      <c r="E5" s="336"/>
      <c r="F5" s="336"/>
      <c r="G5" s="336"/>
    </row>
    <row r="6" spans="1:7" x14ac:dyDescent="0.25">
      <c r="A6" s="88"/>
      <c r="B6" s="336"/>
      <c r="C6" s="336"/>
      <c r="D6" s="336"/>
      <c r="E6" s="336"/>
      <c r="F6" s="336"/>
      <c r="G6" s="336"/>
    </row>
    <row r="7" spans="1:7" ht="21.6" customHeight="1" x14ac:dyDescent="0.25">
      <c r="B7" s="102"/>
      <c r="C7" s="15"/>
      <c r="D7" s="15"/>
    </row>
    <row r="8" spans="1:7" ht="20.25" customHeight="1" x14ac:dyDescent="0.25">
      <c r="B8" s="102"/>
      <c r="C8" s="15"/>
      <c r="D8" s="15"/>
    </row>
    <row r="9" spans="1:7" ht="22.5" customHeight="1" thickBot="1" x14ac:dyDescent="0.3">
      <c r="B9" s="316" t="s">
        <v>509</v>
      </c>
      <c r="C9" s="301" t="s">
        <v>510</v>
      </c>
      <c r="D9" s="302" t="s">
        <v>511</v>
      </c>
      <c r="E9" s="300" t="s">
        <v>511</v>
      </c>
    </row>
    <row r="10" spans="1:7" ht="17.45" customHeight="1" thickTop="1" thickBot="1" x14ac:dyDescent="0.3">
      <c r="B10" s="317" t="s">
        <v>294</v>
      </c>
      <c r="C10" s="152">
        <v>186</v>
      </c>
      <c r="D10" s="152">
        <v>96</v>
      </c>
    </row>
    <row r="11" spans="1:7" ht="17.45" customHeight="1" x14ac:dyDescent="0.25">
      <c r="B11" s="96" t="s">
        <v>493</v>
      </c>
      <c r="C11" s="305">
        <v>132</v>
      </c>
      <c r="D11" s="309">
        <v>63</v>
      </c>
    </row>
    <row r="12" spans="1:7" ht="17.45" customHeight="1" x14ac:dyDescent="0.25">
      <c r="B12" s="97" t="s">
        <v>296</v>
      </c>
      <c r="C12" s="306">
        <v>53</v>
      </c>
      <c r="D12" s="310">
        <v>32</v>
      </c>
    </row>
    <row r="13" spans="1:7" ht="17.45" customHeight="1" x14ac:dyDescent="0.25">
      <c r="B13" s="96" t="s">
        <v>501</v>
      </c>
      <c r="C13" s="305">
        <v>1</v>
      </c>
      <c r="D13" s="309">
        <v>1</v>
      </c>
    </row>
    <row r="14" spans="1:7" ht="17.45" customHeight="1" thickBot="1" x14ac:dyDescent="0.3">
      <c r="B14" s="97"/>
      <c r="C14" s="303"/>
      <c r="D14" s="303"/>
    </row>
    <row r="15" spans="1:7" ht="17.45" customHeight="1" thickBot="1" x14ac:dyDescent="0.3">
      <c r="B15" s="317" t="s">
        <v>297</v>
      </c>
      <c r="C15" s="152">
        <v>214</v>
      </c>
      <c r="D15" s="152">
        <v>106</v>
      </c>
    </row>
    <row r="16" spans="1:7" ht="17.45" customHeight="1" thickBot="1" x14ac:dyDescent="0.3">
      <c r="B16" s="97"/>
      <c r="C16" s="217"/>
      <c r="D16" s="98"/>
    </row>
    <row r="17" spans="2:4" ht="17.45" customHeight="1" thickBot="1" x14ac:dyDescent="0.3">
      <c r="B17" s="317" t="s">
        <v>298</v>
      </c>
      <c r="C17" s="318">
        <v>2320</v>
      </c>
      <c r="D17" s="318">
        <v>1125</v>
      </c>
    </row>
    <row r="18" spans="2:4" ht="17.45" customHeight="1" x14ac:dyDescent="0.25">
      <c r="B18" s="97" t="s">
        <v>295</v>
      </c>
      <c r="C18" s="319">
        <v>2248</v>
      </c>
      <c r="D18" s="320">
        <v>1099</v>
      </c>
    </row>
    <row r="19" spans="2:4" ht="17.45" customHeight="1" x14ac:dyDescent="0.25">
      <c r="B19" s="96" t="s">
        <v>494</v>
      </c>
      <c r="C19" s="304">
        <v>16</v>
      </c>
      <c r="D19" s="308">
        <v>8</v>
      </c>
    </row>
    <row r="20" spans="2:4" ht="17.45" customHeight="1" x14ac:dyDescent="0.25">
      <c r="B20" s="97" t="s">
        <v>299</v>
      </c>
      <c r="C20" s="217">
        <v>39</v>
      </c>
      <c r="D20" s="307">
        <v>10</v>
      </c>
    </row>
    <row r="21" spans="2:4" ht="17.45" customHeight="1" thickBot="1" x14ac:dyDescent="0.3">
      <c r="B21" s="97" t="s">
        <v>495</v>
      </c>
      <c r="C21" s="217">
        <v>1</v>
      </c>
      <c r="D21" s="307">
        <v>8</v>
      </c>
    </row>
    <row r="22" spans="2:4" ht="17.45" customHeight="1" thickBot="1" x14ac:dyDescent="0.3">
      <c r="B22" s="317" t="s">
        <v>300</v>
      </c>
      <c r="C22" s="152">
        <v>114</v>
      </c>
      <c r="D22" s="152">
        <v>14</v>
      </c>
    </row>
    <row r="23" spans="2:4" ht="17.45" customHeight="1" x14ac:dyDescent="0.25">
      <c r="B23" s="97" t="s">
        <v>502</v>
      </c>
      <c r="C23" s="217">
        <v>114</v>
      </c>
      <c r="D23" s="217">
        <v>13</v>
      </c>
    </row>
    <row r="24" spans="2:4" ht="17.45" customHeight="1" x14ac:dyDescent="0.25">
      <c r="B24" s="96" t="s">
        <v>503</v>
      </c>
      <c r="C24" s="304">
        <v>0</v>
      </c>
      <c r="D24" s="308">
        <v>1</v>
      </c>
    </row>
    <row r="25" spans="2:4" ht="17.45" customHeight="1" thickBot="1" x14ac:dyDescent="0.3">
      <c r="B25" s="97"/>
      <c r="C25" s="303"/>
      <c r="D25" s="303"/>
    </row>
    <row r="26" spans="2:4" ht="17.45" customHeight="1" thickBot="1" x14ac:dyDescent="0.3">
      <c r="B26" s="317" t="s">
        <v>301</v>
      </c>
      <c r="C26" s="152">
        <v>92</v>
      </c>
      <c r="D26" s="152">
        <v>69</v>
      </c>
    </row>
    <row r="27" spans="2:4" ht="17.45" customHeight="1" thickBot="1" x14ac:dyDescent="0.3">
      <c r="B27" s="311"/>
      <c r="C27" s="312"/>
      <c r="D27" s="312"/>
    </row>
    <row r="28" spans="2:4" ht="17.45" customHeight="1" thickBot="1" x14ac:dyDescent="0.3">
      <c r="B28" s="313" t="s">
        <v>302</v>
      </c>
      <c r="C28" s="314">
        <v>2926</v>
      </c>
      <c r="D28" s="314">
        <v>1410</v>
      </c>
    </row>
    <row r="29" spans="2:4" ht="15.75" thickTop="1" x14ac:dyDescent="0.25">
      <c r="C29" s="95"/>
    </row>
    <row r="30" spans="2:4" hidden="1" x14ac:dyDescent="0.25">
      <c r="C30" s="95"/>
    </row>
    <row r="31" spans="2:4" x14ac:dyDescent="0.25"/>
    <row r="38" x14ac:dyDescent="0.25"/>
  </sheetData>
  <mergeCells count="1">
    <mergeCell ref="B5:G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XFC47"/>
  <sheetViews>
    <sheetView showGridLines="0" showRowColHeaders="0" zoomScale="80" zoomScaleNormal="80" workbookViewId="0">
      <selection activeCell="C37" sqref="C37"/>
    </sheetView>
  </sheetViews>
  <sheetFormatPr defaultColWidth="0" defaultRowHeight="15" zeroHeight="1" x14ac:dyDescent="0.25"/>
  <cols>
    <col min="1" max="1" width="13.85546875" customWidth="1"/>
    <col min="2" max="2" width="62.28515625" customWidth="1"/>
    <col min="3" max="3" width="17.85546875" customWidth="1"/>
    <col min="4" max="4" width="18.28515625" customWidth="1"/>
    <col min="5" max="5" width="11.42578125" hidden="1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335"/>
      <c r="C4" s="336"/>
      <c r="D4" s="336"/>
    </row>
    <row r="5" spans="2:4" ht="32.1" customHeight="1" x14ac:dyDescent="0.25">
      <c r="B5" s="336"/>
      <c r="C5" s="336"/>
      <c r="D5" s="336"/>
    </row>
    <row r="6" spans="2:4" x14ac:dyDescent="0.25">
      <c r="B6" s="336"/>
      <c r="C6" s="336"/>
      <c r="D6" s="336"/>
    </row>
    <row r="7" spans="2:4" ht="15.75" thickBot="1" x14ac:dyDescent="0.3">
      <c r="B7" s="31"/>
      <c r="C7" s="3"/>
      <c r="D7" s="3"/>
    </row>
    <row r="8" spans="2:4" ht="21.95" customHeight="1" thickTop="1" thickBot="1" x14ac:dyDescent="0.3">
      <c r="B8" s="315" t="s">
        <v>27</v>
      </c>
      <c r="C8" s="334" t="s">
        <v>31</v>
      </c>
      <c r="D8" s="334"/>
    </row>
    <row r="9" spans="2:4" ht="23.1" customHeight="1" thickTop="1" x14ac:dyDescent="0.25">
      <c r="B9" s="297"/>
      <c r="C9" s="247">
        <v>44469</v>
      </c>
      <c r="D9" s="247">
        <v>44196</v>
      </c>
    </row>
    <row r="10" spans="2:4" ht="18.95" customHeight="1" x14ac:dyDescent="0.25">
      <c r="B10" s="90" t="s">
        <v>174</v>
      </c>
      <c r="C10" s="101"/>
      <c r="D10" s="101"/>
    </row>
    <row r="11" spans="2:4" ht="18.95" customHeight="1" x14ac:dyDescent="0.25">
      <c r="B11" s="100" t="s">
        <v>175</v>
      </c>
      <c r="C11" s="107">
        <v>827784</v>
      </c>
      <c r="D11" s="107">
        <v>1680397</v>
      </c>
    </row>
    <row r="12" spans="2:4" ht="18.95" customHeight="1" x14ac:dyDescent="0.25">
      <c r="B12" s="100" t="s">
        <v>176</v>
      </c>
      <c r="C12" s="107">
        <v>2338481</v>
      </c>
      <c r="D12" s="107">
        <v>3360270</v>
      </c>
    </row>
    <row r="13" spans="2:4" ht="22.5" customHeight="1" x14ac:dyDescent="0.25">
      <c r="B13" s="100" t="s">
        <v>177</v>
      </c>
      <c r="C13" s="107">
        <v>4989132</v>
      </c>
      <c r="D13" s="107">
        <v>4373075</v>
      </c>
    </row>
    <row r="14" spans="2:4" ht="18.95" customHeight="1" x14ac:dyDescent="0.25">
      <c r="B14" s="100" t="s">
        <v>178</v>
      </c>
      <c r="C14" s="107">
        <v>959191</v>
      </c>
      <c r="D14" s="107">
        <v>258588</v>
      </c>
    </row>
    <row r="15" spans="2:4" ht="18.95" customHeight="1" x14ac:dyDescent="0.25">
      <c r="B15" s="100" t="s">
        <v>179</v>
      </c>
      <c r="C15" s="107">
        <v>559885</v>
      </c>
      <c r="D15" s="107">
        <v>737110</v>
      </c>
    </row>
    <row r="16" spans="2:4" ht="18.95" customHeight="1" x14ac:dyDescent="0.25">
      <c r="B16" s="100" t="s">
        <v>180</v>
      </c>
      <c r="C16" s="107">
        <v>1939671</v>
      </c>
      <c r="D16" s="107">
        <v>1850057</v>
      </c>
    </row>
    <row r="17" spans="2:4" ht="18.95" customHeight="1" x14ac:dyDescent="0.25">
      <c r="B17" s="100" t="s">
        <v>181</v>
      </c>
      <c r="C17" s="107">
        <v>709414</v>
      </c>
      <c r="D17" s="107">
        <v>597610</v>
      </c>
    </row>
    <row r="18" spans="2:4" ht="18.95" customHeight="1" x14ac:dyDescent="0.25">
      <c r="B18" s="100" t="s">
        <v>182</v>
      </c>
      <c r="C18" s="107">
        <v>87301</v>
      </c>
      <c r="D18" s="107">
        <v>188327</v>
      </c>
    </row>
    <row r="19" spans="2:4" ht="18.95" customHeight="1" x14ac:dyDescent="0.25">
      <c r="B19" s="100" t="s">
        <v>183</v>
      </c>
      <c r="C19" s="107">
        <v>237019</v>
      </c>
      <c r="D19" s="107">
        <v>179401</v>
      </c>
    </row>
    <row r="20" spans="2:4" ht="18.95" customHeight="1" x14ac:dyDescent="0.25">
      <c r="B20" s="100" t="s">
        <v>184</v>
      </c>
      <c r="C20" s="107">
        <v>85400</v>
      </c>
      <c r="D20" s="107">
        <v>88349</v>
      </c>
    </row>
    <row r="21" spans="2:4" ht="18.95" customHeight="1" x14ac:dyDescent="0.25">
      <c r="B21" s="100" t="s">
        <v>185</v>
      </c>
      <c r="C21" s="107">
        <v>152802</v>
      </c>
      <c r="D21" s="107">
        <v>522579</v>
      </c>
    </row>
    <row r="22" spans="2:4" ht="18.95" customHeight="1" x14ac:dyDescent="0.25">
      <c r="B22" s="100" t="s">
        <v>186</v>
      </c>
      <c r="C22" s="108">
        <v>370821</v>
      </c>
      <c r="D22" s="108">
        <v>362326</v>
      </c>
    </row>
    <row r="23" spans="2:4" ht="18.95" customHeight="1" x14ac:dyDescent="0.25">
      <c r="B23" s="221" t="s">
        <v>187</v>
      </c>
      <c r="C23" s="189">
        <v>13256901</v>
      </c>
      <c r="D23" s="189">
        <v>14198089</v>
      </c>
    </row>
    <row r="24" spans="2:4" ht="18.95" customHeight="1" x14ac:dyDescent="0.25">
      <c r="B24" s="100"/>
      <c r="C24" s="107"/>
      <c r="D24" s="107"/>
    </row>
    <row r="25" spans="2:4" ht="18.95" customHeight="1" x14ac:dyDescent="0.25">
      <c r="B25" s="100" t="s">
        <v>188</v>
      </c>
      <c r="C25" s="185" t="s">
        <v>439</v>
      </c>
      <c r="D25" s="185">
        <v>1258111</v>
      </c>
    </row>
    <row r="26" spans="2:4" ht="18.95" customHeight="1" x14ac:dyDescent="0.25">
      <c r="B26" s="100"/>
      <c r="C26" s="187"/>
      <c r="D26" s="187"/>
    </row>
    <row r="27" spans="2:4" ht="18.95" customHeight="1" x14ac:dyDescent="0.25">
      <c r="B27" s="68" t="s">
        <v>187</v>
      </c>
      <c r="C27" s="114">
        <v>13256901</v>
      </c>
      <c r="D27" s="114">
        <v>15456200</v>
      </c>
    </row>
    <row r="28" spans="2:4" ht="11.45" customHeight="1" x14ac:dyDescent="0.25">
      <c r="B28" s="66"/>
      <c r="C28" s="186"/>
      <c r="D28" s="186"/>
    </row>
    <row r="29" spans="2:4" ht="18.95" customHeight="1" x14ac:dyDescent="0.25">
      <c r="B29" s="90" t="s">
        <v>189</v>
      </c>
      <c r="C29" s="185"/>
      <c r="D29" s="185"/>
    </row>
    <row r="30" spans="2:4" ht="18.95" customHeight="1" x14ac:dyDescent="0.25">
      <c r="B30" s="99" t="s">
        <v>176</v>
      </c>
      <c r="C30" s="188">
        <v>688998</v>
      </c>
      <c r="D30" s="188">
        <v>764793</v>
      </c>
    </row>
    <row r="31" spans="2:4" ht="25.5" x14ac:dyDescent="0.25">
      <c r="B31" s="100" t="s">
        <v>177</v>
      </c>
      <c r="C31" s="185">
        <v>70027</v>
      </c>
      <c r="D31" s="185">
        <v>160969</v>
      </c>
    </row>
    <row r="32" spans="2:4" ht="18.95" customHeight="1" x14ac:dyDescent="0.25">
      <c r="B32" s="100" t="s">
        <v>190</v>
      </c>
      <c r="C32" s="107">
        <v>2416545</v>
      </c>
      <c r="D32" s="107">
        <v>3442071</v>
      </c>
    </row>
    <row r="33" spans="2:4" ht="18.95" customHeight="1" x14ac:dyDescent="0.25">
      <c r="B33" s="100" t="s">
        <v>181</v>
      </c>
      <c r="C33" s="107">
        <v>286386</v>
      </c>
      <c r="D33" s="107">
        <v>346523</v>
      </c>
    </row>
    <row r="34" spans="2:4" ht="18.95" customHeight="1" x14ac:dyDescent="0.25">
      <c r="B34" s="100" t="s">
        <v>191</v>
      </c>
      <c r="C34" s="107">
        <v>2435285</v>
      </c>
      <c r="D34" s="107">
        <v>2452860</v>
      </c>
    </row>
    <row r="35" spans="2:4" ht="18.95" customHeight="1" x14ac:dyDescent="0.25">
      <c r="B35" s="100" t="s">
        <v>192</v>
      </c>
      <c r="C35" s="107">
        <v>1150331</v>
      </c>
      <c r="D35" s="107">
        <v>1055797</v>
      </c>
    </row>
    <row r="36" spans="2:4" ht="18.95" customHeight="1" x14ac:dyDescent="0.25">
      <c r="B36" s="100" t="s">
        <v>185</v>
      </c>
      <c r="C36" s="107">
        <v>1149837</v>
      </c>
      <c r="D36" s="107">
        <v>2426351</v>
      </c>
    </row>
    <row r="37" spans="2:4" ht="18.95" customHeight="1" x14ac:dyDescent="0.25">
      <c r="B37" s="100" t="s">
        <v>193</v>
      </c>
      <c r="C37" s="107">
        <v>13366</v>
      </c>
      <c r="D37" s="107">
        <v>11614</v>
      </c>
    </row>
    <row r="38" spans="2:4" ht="18.95" customHeight="1" x14ac:dyDescent="0.25">
      <c r="B38" s="100" t="s">
        <v>178</v>
      </c>
      <c r="C38" s="107">
        <v>5168068</v>
      </c>
      <c r="D38" s="107">
        <v>3798734</v>
      </c>
    </row>
    <row r="39" spans="2:4" ht="18.95" customHeight="1" x14ac:dyDescent="0.25">
      <c r="B39" s="100" t="s">
        <v>179</v>
      </c>
      <c r="C39" s="107">
        <v>5216007</v>
      </c>
      <c r="D39" s="107">
        <v>4242962</v>
      </c>
    </row>
    <row r="40" spans="2:4" ht="18.95" customHeight="1" x14ac:dyDescent="0.25">
      <c r="B40" s="100" t="s">
        <v>194</v>
      </c>
      <c r="C40" s="107">
        <v>5613565</v>
      </c>
      <c r="D40" s="107">
        <v>5415293</v>
      </c>
    </row>
    <row r="41" spans="2:4" ht="18.95" customHeight="1" x14ac:dyDescent="0.25">
      <c r="B41" s="100" t="s">
        <v>195</v>
      </c>
      <c r="C41" s="107">
        <v>2390117</v>
      </c>
      <c r="D41" s="107">
        <v>2407143</v>
      </c>
    </row>
    <row r="42" spans="2:4" ht="18.95" customHeight="1" x14ac:dyDescent="0.25">
      <c r="B42" s="100" t="s">
        <v>196</v>
      </c>
      <c r="C42" s="107">
        <v>12947049</v>
      </c>
      <c r="D42" s="107">
        <v>11809928</v>
      </c>
    </row>
    <row r="43" spans="2:4" ht="18.95" customHeight="1" x14ac:dyDescent="0.25">
      <c r="B43" s="100" t="s">
        <v>197</v>
      </c>
      <c r="C43" s="107">
        <v>237863</v>
      </c>
      <c r="D43" s="107">
        <v>212074</v>
      </c>
    </row>
    <row r="44" spans="2:4" ht="18.95" customHeight="1" x14ac:dyDescent="0.25">
      <c r="B44" s="100" t="s">
        <v>186</v>
      </c>
      <c r="C44" s="107">
        <v>76321</v>
      </c>
      <c r="D44" s="107">
        <v>79768</v>
      </c>
    </row>
    <row r="45" spans="2:4" ht="18.95" customHeight="1" x14ac:dyDescent="0.25">
      <c r="B45" s="221" t="s">
        <v>198</v>
      </c>
      <c r="C45" s="190">
        <v>39859765</v>
      </c>
      <c r="D45" s="190">
        <v>38626880</v>
      </c>
    </row>
    <row r="46" spans="2:4" ht="18.95" customHeight="1" thickBot="1" x14ac:dyDescent="0.3">
      <c r="B46" s="221" t="s">
        <v>199</v>
      </c>
      <c r="C46" s="191">
        <v>53116666</v>
      </c>
      <c r="D46" s="191">
        <v>54083080</v>
      </c>
    </row>
    <row r="47" spans="2:4" ht="15.75" thickTop="1" x14ac:dyDescent="0.25"/>
  </sheetData>
  <mergeCells count="2">
    <mergeCell ref="C8:D8"/>
    <mergeCell ref="B4:D6"/>
  </mergeCells>
  <conditionalFormatting sqref="B10:D46">
    <cfRule type="expression" dxfId="1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51"/>
  <sheetViews>
    <sheetView showGridLines="0" showRowColHeaders="0" topLeftCell="A4" zoomScale="80" zoomScaleNormal="80" workbookViewId="0">
      <selection activeCell="C18" sqref="C18"/>
    </sheetView>
  </sheetViews>
  <sheetFormatPr defaultColWidth="0" defaultRowHeight="15" zeroHeight="1" x14ac:dyDescent="0.25"/>
  <cols>
    <col min="1" max="1" width="13.85546875" customWidth="1"/>
    <col min="2" max="2" width="65.7109375" customWidth="1"/>
    <col min="3" max="3" width="15.85546875" customWidth="1"/>
    <col min="4" max="4" width="19.42578125" customWidth="1"/>
    <col min="5" max="5" width="12.5703125" hidden="1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ht="17.25" customHeight="1" x14ac:dyDescent="0.25">
      <c r="B4" s="335"/>
      <c r="C4" s="336"/>
      <c r="D4" s="336"/>
    </row>
    <row r="5" spans="2:4" ht="17.25" customHeight="1" x14ac:dyDescent="0.25">
      <c r="B5" s="336"/>
      <c r="C5" s="336"/>
      <c r="D5" s="336"/>
    </row>
    <row r="6" spans="2:4" ht="17.25" customHeight="1" x14ac:dyDescent="0.25">
      <c r="B6" s="336"/>
      <c r="C6" s="336"/>
      <c r="D6" s="336"/>
    </row>
    <row r="7" spans="2:4" ht="20.45" customHeight="1" thickBot="1" x14ac:dyDescent="0.3">
      <c r="B7" s="102"/>
      <c r="C7" s="103"/>
      <c r="D7" s="103"/>
    </row>
    <row r="8" spans="2:4" ht="20.45" customHeight="1" thickTop="1" thickBot="1" x14ac:dyDescent="0.3">
      <c r="B8" s="321" t="s">
        <v>27</v>
      </c>
      <c r="C8" s="334" t="s">
        <v>31</v>
      </c>
      <c r="D8" s="334"/>
    </row>
    <row r="9" spans="2:4" ht="20.45" customHeight="1" thickTop="1" x14ac:dyDescent="0.25">
      <c r="B9" s="297"/>
      <c r="C9" s="247">
        <v>44469</v>
      </c>
      <c r="D9" s="247">
        <v>44196</v>
      </c>
    </row>
    <row r="10" spans="2:4" s="79" customFormat="1" ht="20.45" customHeight="1" x14ac:dyDescent="0.2">
      <c r="B10" s="68" t="s">
        <v>174</v>
      </c>
      <c r="C10" s="69"/>
      <c r="D10" s="69"/>
    </row>
    <row r="11" spans="2:4" s="79" customFormat="1" ht="20.45" customHeight="1" x14ac:dyDescent="0.2">
      <c r="B11" s="99" t="s">
        <v>200</v>
      </c>
      <c r="C11" s="69">
        <v>3370554</v>
      </c>
      <c r="D11" s="69">
        <v>2358320</v>
      </c>
    </row>
    <row r="12" spans="2:4" s="79" customFormat="1" ht="20.45" customHeight="1" x14ac:dyDescent="0.2">
      <c r="B12" s="99" t="s">
        <v>201</v>
      </c>
      <c r="C12" s="69">
        <v>659433</v>
      </c>
      <c r="D12" s="69">
        <v>445807</v>
      </c>
    </row>
    <row r="13" spans="2:4" s="79" customFormat="1" ht="20.45" customHeight="1" x14ac:dyDescent="0.2">
      <c r="B13" s="99" t="s">
        <v>121</v>
      </c>
      <c r="C13" s="69">
        <v>109903</v>
      </c>
      <c r="D13" s="69">
        <v>121865</v>
      </c>
    </row>
    <row r="14" spans="2:4" s="79" customFormat="1" ht="20.45" customHeight="1" x14ac:dyDescent="0.2">
      <c r="B14" s="99" t="s">
        <v>202</v>
      </c>
      <c r="C14" s="69">
        <v>491421</v>
      </c>
      <c r="D14" s="69">
        <v>505739</v>
      </c>
    </row>
    <row r="15" spans="2:4" s="79" customFormat="1" ht="20.45" customHeight="1" x14ac:dyDescent="0.2">
      <c r="B15" s="99" t="s">
        <v>203</v>
      </c>
      <c r="C15" s="69">
        <v>191182</v>
      </c>
      <c r="D15" s="69">
        <v>140058</v>
      </c>
    </row>
    <row r="16" spans="2:4" s="79" customFormat="1" ht="20.45" customHeight="1" x14ac:dyDescent="0.2">
      <c r="B16" s="99" t="s">
        <v>204</v>
      </c>
      <c r="C16" s="69">
        <v>747757</v>
      </c>
      <c r="D16" s="69">
        <v>1448846</v>
      </c>
    </row>
    <row r="17" spans="2:4" s="79" customFormat="1" ht="20.45" customHeight="1" x14ac:dyDescent="0.2">
      <c r="B17" s="99" t="s">
        <v>205</v>
      </c>
      <c r="C17" s="69">
        <v>1569440</v>
      </c>
      <c r="D17" s="69">
        <v>2059315</v>
      </c>
    </row>
    <row r="18" spans="2:4" s="79" customFormat="1" ht="20.45" customHeight="1" x14ac:dyDescent="0.2">
      <c r="B18" s="99" t="s">
        <v>206</v>
      </c>
      <c r="C18" s="69">
        <v>233151</v>
      </c>
      <c r="D18" s="69">
        <v>212755</v>
      </c>
    </row>
    <row r="19" spans="2:4" s="79" customFormat="1" ht="20.45" customHeight="1" x14ac:dyDescent="0.2">
      <c r="B19" s="99" t="s">
        <v>183</v>
      </c>
      <c r="C19" s="69">
        <v>334804</v>
      </c>
      <c r="D19" s="69">
        <v>304869</v>
      </c>
    </row>
    <row r="20" spans="2:4" s="79" customFormat="1" ht="20.45" customHeight="1" x14ac:dyDescent="0.2">
      <c r="B20" s="99" t="s">
        <v>125</v>
      </c>
      <c r="C20" s="69">
        <v>333587</v>
      </c>
      <c r="D20" s="69">
        <v>304551</v>
      </c>
    </row>
    <row r="21" spans="2:4" s="79" customFormat="1" ht="20.45" customHeight="1" x14ac:dyDescent="0.2">
      <c r="B21" s="99" t="s">
        <v>207</v>
      </c>
      <c r="C21" s="69">
        <v>98537</v>
      </c>
      <c r="D21" s="69">
        <v>231322</v>
      </c>
    </row>
    <row r="22" spans="2:4" s="79" customFormat="1" ht="20.45" customHeight="1" x14ac:dyDescent="0.2">
      <c r="B22" s="99" t="s">
        <v>208</v>
      </c>
      <c r="C22" s="69">
        <v>1145019</v>
      </c>
      <c r="D22" s="69">
        <v>448019</v>
      </c>
    </row>
    <row r="23" spans="2:4" s="79" customFormat="1" ht="20.45" customHeight="1" x14ac:dyDescent="0.2">
      <c r="B23" s="99" t="s">
        <v>209</v>
      </c>
      <c r="C23" s="69">
        <v>572490</v>
      </c>
      <c r="D23" s="69">
        <v>536155</v>
      </c>
    </row>
    <row r="24" spans="2:4" s="79" customFormat="1" ht="20.45" customHeight="1" x14ac:dyDescent="0.2">
      <c r="B24" s="99" t="s">
        <v>210</v>
      </c>
      <c r="C24" s="69">
        <v>71752</v>
      </c>
      <c r="D24" s="69">
        <v>47799</v>
      </c>
    </row>
    <row r="25" spans="2:4" s="79" customFormat="1" ht="20.45" customHeight="1" x14ac:dyDescent="0.2">
      <c r="B25" s="99" t="s">
        <v>211</v>
      </c>
      <c r="C25" s="106">
        <v>565454</v>
      </c>
      <c r="D25" s="106">
        <v>524795</v>
      </c>
    </row>
    <row r="26" spans="2:4" s="79" customFormat="1" ht="20.45" customHeight="1" x14ac:dyDescent="0.2">
      <c r="B26" s="222" t="s">
        <v>187</v>
      </c>
      <c r="C26" s="259">
        <v>10494484</v>
      </c>
      <c r="D26" s="259">
        <v>9690215</v>
      </c>
    </row>
    <row r="27" spans="2:4" s="79" customFormat="1" ht="20.45" customHeight="1" x14ac:dyDescent="0.2">
      <c r="B27" s="260"/>
      <c r="C27" s="116"/>
      <c r="D27" s="116"/>
    </row>
    <row r="28" spans="2:4" s="79" customFormat="1" ht="20.45" customHeight="1" x14ac:dyDescent="0.2">
      <c r="B28" s="260" t="s">
        <v>189</v>
      </c>
      <c r="C28" s="69"/>
      <c r="D28" s="69"/>
    </row>
    <row r="29" spans="2:4" s="79" customFormat="1" ht="20.45" customHeight="1" x14ac:dyDescent="0.2">
      <c r="B29" s="99" t="s">
        <v>201</v>
      </c>
      <c r="C29" s="69">
        <v>183297</v>
      </c>
      <c r="D29" s="69">
        <v>291189</v>
      </c>
    </row>
    <row r="30" spans="2:4" s="79" customFormat="1" ht="20.45" customHeight="1" x14ac:dyDescent="0.2">
      <c r="B30" s="99" t="s">
        <v>205</v>
      </c>
      <c r="C30" s="69">
        <v>9781813</v>
      </c>
      <c r="D30" s="69">
        <v>12961243</v>
      </c>
    </row>
    <row r="31" spans="2:4" s="79" customFormat="1" ht="20.45" customHeight="1" x14ac:dyDescent="0.2">
      <c r="B31" s="99" t="s">
        <v>202</v>
      </c>
      <c r="C31" s="69">
        <v>313918</v>
      </c>
      <c r="D31" s="69">
        <v>262745</v>
      </c>
    </row>
    <row r="32" spans="2:4" s="79" customFormat="1" ht="20.45" customHeight="1" x14ac:dyDescent="0.2">
      <c r="B32" s="99" t="s">
        <v>212</v>
      </c>
      <c r="C32" s="69">
        <v>940300</v>
      </c>
      <c r="D32" s="69">
        <v>1040003</v>
      </c>
    </row>
    <row r="33" spans="2:4" s="79" customFormat="1" ht="20.45" customHeight="1" x14ac:dyDescent="0.2">
      <c r="B33" s="99" t="s">
        <v>213</v>
      </c>
      <c r="C33" s="69">
        <v>1879114</v>
      </c>
      <c r="D33" s="69">
        <v>1892437</v>
      </c>
    </row>
    <row r="34" spans="2:4" s="79" customFormat="1" ht="20.45" customHeight="1" x14ac:dyDescent="0.2">
      <c r="B34" s="99" t="s">
        <v>125</v>
      </c>
      <c r="C34" s="69">
        <v>6583022</v>
      </c>
      <c r="D34" s="69">
        <v>6538496</v>
      </c>
    </row>
    <row r="35" spans="2:4" s="79" customFormat="1" ht="20.45" customHeight="1" x14ac:dyDescent="0.2">
      <c r="B35" s="99" t="s">
        <v>214</v>
      </c>
      <c r="C35" s="69">
        <v>2262966</v>
      </c>
      <c r="D35" s="69">
        <v>3569837</v>
      </c>
    </row>
    <row r="36" spans="2:4" s="79" customFormat="1" ht="20.45" customHeight="1" x14ac:dyDescent="0.2">
      <c r="B36" s="99" t="s">
        <v>210</v>
      </c>
      <c r="C36" s="69">
        <v>183064</v>
      </c>
      <c r="D36" s="69">
        <v>178704</v>
      </c>
    </row>
    <row r="37" spans="2:4" s="79" customFormat="1" ht="20.45" customHeight="1" x14ac:dyDescent="0.2">
      <c r="B37" s="99" t="s">
        <v>211</v>
      </c>
      <c r="C37" s="106">
        <v>227333</v>
      </c>
      <c r="D37" s="106">
        <v>180863</v>
      </c>
    </row>
    <row r="38" spans="2:4" s="79" customFormat="1" ht="20.45" customHeight="1" x14ac:dyDescent="0.2">
      <c r="B38" s="222" t="s">
        <v>198</v>
      </c>
      <c r="C38" s="193">
        <v>22354827</v>
      </c>
      <c r="D38" s="193">
        <v>26915517</v>
      </c>
    </row>
    <row r="39" spans="2:4" s="79" customFormat="1" ht="20.45" customHeight="1" thickBot="1" x14ac:dyDescent="0.25">
      <c r="B39" s="222" t="s">
        <v>215</v>
      </c>
      <c r="C39" s="194">
        <v>32849311</v>
      </c>
      <c r="D39" s="194">
        <v>36605732</v>
      </c>
    </row>
    <row r="40" spans="2:4" s="79" customFormat="1" ht="20.45" customHeight="1" thickTop="1" x14ac:dyDescent="0.2">
      <c r="B40" s="260"/>
      <c r="C40" s="116"/>
      <c r="D40" s="116"/>
    </row>
    <row r="41" spans="2:4" s="79" customFormat="1" ht="20.45" customHeight="1" x14ac:dyDescent="0.2">
      <c r="B41" s="222" t="s">
        <v>216</v>
      </c>
      <c r="C41" s="69"/>
      <c r="D41" s="69"/>
    </row>
    <row r="42" spans="2:4" s="79" customFormat="1" ht="20.45" customHeight="1" x14ac:dyDescent="0.2">
      <c r="B42" s="99" t="s">
        <v>217</v>
      </c>
      <c r="C42" s="69">
        <v>8466810</v>
      </c>
      <c r="D42" s="69">
        <v>7593763</v>
      </c>
    </row>
    <row r="43" spans="2:4" s="79" customFormat="1" ht="20.45" customHeight="1" x14ac:dyDescent="0.2">
      <c r="B43" s="99" t="s">
        <v>218</v>
      </c>
      <c r="C43" s="69">
        <v>2249721</v>
      </c>
      <c r="D43" s="69">
        <v>2249721</v>
      </c>
    </row>
    <row r="44" spans="2:4" s="79" customFormat="1" ht="20.45" customHeight="1" x14ac:dyDescent="0.2">
      <c r="B44" s="99" t="s">
        <v>219</v>
      </c>
      <c r="C44" s="69">
        <v>9187558</v>
      </c>
      <c r="D44" s="69">
        <v>10060605</v>
      </c>
    </row>
    <row r="45" spans="2:4" s="79" customFormat="1" ht="20.45" customHeight="1" x14ac:dyDescent="0.2">
      <c r="B45" s="99" t="s">
        <v>220</v>
      </c>
      <c r="C45" s="69">
        <v>-2442246</v>
      </c>
      <c r="D45" s="69">
        <v>-2431423</v>
      </c>
    </row>
    <row r="46" spans="2:4" s="79" customFormat="1" ht="20.45" customHeight="1" x14ac:dyDescent="0.2">
      <c r="B46" s="99" t="s">
        <v>478</v>
      </c>
      <c r="C46" s="106">
        <v>2800312</v>
      </c>
      <c r="D46" s="106" t="s">
        <v>439</v>
      </c>
    </row>
    <row r="47" spans="2:4" ht="20.25" customHeight="1" x14ac:dyDescent="0.25">
      <c r="B47" s="68" t="s">
        <v>221</v>
      </c>
      <c r="C47" s="116">
        <v>20262155</v>
      </c>
      <c r="D47" s="116">
        <v>17472666</v>
      </c>
    </row>
    <row r="48" spans="2:4" ht="20.25" customHeight="1" x14ac:dyDescent="0.25">
      <c r="B48" s="68" t="s">
        <v>222</v>
      </c>
      <c r="C48" s="259">
        <v>5200</v>
      </c>
      <c r="D48" s="259">
        <v>4682</v>
      </c>
    </row>
    <row r="49" spans="2:4" ht="20.25" customHeight="1" x14ac:dyDescent="0.25">
      <c r="B49" s="68" t="s">
        <v>223</v>
      </c>
      <c r="C49" s="259">
        <v>20267355</v>
      </c>
      <c r="D49" s="259">
        <v>17477348</v>
      </c>
    </row>
    <row r="50" spans="2:4" ht="20.25" customHeight="1" thickBot="1" x14ac:dyDescent="0.3">
      <c r="B50" s="68" t="s">
        <v>224</v>
      </c>
      <c r="C50" s="194">
        <v>53116666</v>
      </c>
      <c r="D50" s="194">
        <v>54083080</v>
      </c>
    </row>
    <row r="51" spans="2:4" ht="15.75" thickTop="1" x14ac:dyDescent="0.25"/>
  </sheetData>
  <mergeCells count="2">
    <mergeCell ref="C8:D8"/>
    <mergeCell ref="B4:D6"/>
  </mergeCells>
  <conditionalFormatting sqref="B10:D20 B21:B43">
    <cfRule type="expression" dxfId="16" priority="5">
      <formula>MOD(ROW(),2)=0</formula>
    </cfRule>
  </conditionalFormatting>
  <conditionalFormatting sqref="B44:B50">
    <cfRule type="expression" dxfId="15" priority="4">
      <formula>MOD(ROW(),2)=0</formula>
    </cfRule>
  </conditionalFormatting>
  <conditionalFormatting sqref="C21:D50">
    <cfRule type="expression" dxfId="14" priority="3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62"/>
  <sheetViews>
    <sheetView showGridLines="0" showRowColHeaders="0" zoomScale="80" zoomScaleNormal="80" workbookViewId="0">
      <selection activeCell="C23" sqref="C23"/>
    </sheetView>
  </sheetViews>
  <sheetFormatPr defaultColWidth="0" defaultRowHeight="15" zeroHeight="1" x14ac:dyDescent="0.25"/>
  <cols>
    <col min="1" max="1" width="13.85546875" customWidth="1"/>
    <col min="2" max="2" width="54.42578125" customWidth="1"/>
    <col min="3" max="5" width="19.140625" customWidth="1"/>
    <col min="6" max="6" width="19.5703125" customWidth="1"/>
    <col min="7" max="16384" width="8.710937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>
      <c r="B5" s="335"/>
      <c r="C5" s="336"/>
    </row>
    <row r="6" spans="2:6" x14ac:dyDescent="0.25">
      <c r="B6" s="336"/>
      <c r="C6" s="336"/>
    </row>
    <row r="7" spans="2:6" ht="7.5" customHeight="1" x14ac:dyDescent="0.25">
      <c r="B7" s="336"/>
      <c r="C7" s="336"/>
    </row>
    <row r="8" spans="2:6" ht="32.1" customHeight="1" thickBot="1" x14ac:dyDescent="0.3">
      <c r="B8" s="104"/>
      <c r="C8" s="3"/>
    </row>
    <row r="9" spans="2:6" ht="31.5" customHeight="1" thickTop="1" thickBot="1" x14ac:dyDescent="0.3">
      <c r="B9" s="322" t="s">
        <v>32</v>
      </c>
      <c r="C9" s="331" t="s">
        <v>26</v>
      </c>
      <c r="D9" s="331"/>
      <c r="E9" s="334" t="s">
        <v>303</v>
      </c>
      <c r="F9" s="334"/>
    </row>
    <row r="10" spans="2:6" ht="29.1" customHeight="1" thickTop="1" x14ac:dyDescent="0.25">
      <c r="B10" s="297"/>
      <c r="C10" s="84" t="s">
        <v>434</v>
      </c>
      <c r="D10" s="84" t="s">
        <v>436</v>
      </c>
      <c r="E10" s="84" t="s">
        <v>441</v>
      </c>
      <c r="F10" s="84" t="s">
        <v>437</v>
      </c>
    </row>
    <row r="11" spans="2:6" ht="21" customHeight="1" x14ac:dyDescent="0.25">
      <c r="B11" s="68" t="s">
        <v>225</v>
      </c>
      <c r="C11" s="261"/>
      <c r="D11" s="261"/>
      <c r="E11" s="248"/>
      <c r="F11" s="261"/>
    </row>
    <row r="12" spans="2:6" ht="21" customHeight="1" x14ac:dyDescent="0.25">
      <c r="B12" s="68" t="s">
        <v>226</v>
      </c>
      <c r="C12" s="121">
        <v>9524667</v>
      </c>
      <c r="D12" s="121">
        <v>6421183</v>
      </c>
      <c r="E12" s="121">
        <v>23989390</v>
      </c>
      <c r="F12" s="121">
        <v>17963284</v>
      </c>
    </row>
    <row r="13" spans="2:6" ht="21" customHeight="1" x14ac:dyDescent="0.25">
      <c r="B13" s="68"/>
      <c r="C13" s="180"/>
      <c r="D13" s="180"/>
      <c r="E13" s="121"/>
      <c r="F13" s="121"/>
    </row>
    <row r="14" spans="2:6" ht="21" customHeight="1" x14ac:dyDescent="0.25">
      <c r="B14" s="68" t="s">
        <v>227</v>
      </c>
      <c r="C14" s="180"/>
      <c r="D14" s="180"/>
      <c r="E14" s="121"/>
      <c r="F14" s="121"/>
    </row>
    <row r="15" spans="2:6" ht="21" customHeight="1" x14ac:dyDescent="0.25">
      <c r="B15" s="68" t="s">
        <v>228</v>
      </c>
      <c r="C15" s="180"/>
      <c r="D15" s="180"/>
      <c r="E15" s="121"/>
      <c r="F15" s="121"/>
    </row>
    <row r="16" spans="2:6" ht="21" customHeight="1" x14ac:dyDescent="0.25">
      <c r="B16" s="99" t="s">
        <v>229</v>
      </c>
      <c r="C16" s="180">
        <v>-5302305</v>
      </c>
      <c r="D16" s="180">
        <v>-2958679</v>
      </c>
      <c r="E16" s="180">
        <v>-11719653</v>
      </c>
      <c r="F16" s="180">
        <v>-8528412</v>
      </c>
    </row>
    <row r="17" spans="2:6" ht="21" customHeight="1" x14ac:dyDescent="0.25">
      <c r="B17" s="99" t="s">
        <v>123</v>
      </c>
      <c r="C17" s="180">
        <v>-653534</v>
      </c>
      <c r="D17" s="180">
        <v>-534788</v>
      </c>
      <c r="E17" s="180">
        <v>-2101761</v>
      </c>
      <c r="F17" s="180">
        <v>-1157241</v>
      </c>
    </row>
    <row r="18" spans="2:6" ht="21" customHeight="1" x14ac:dyDescent="0.25">
      <c r="B18" s="99" t="s">
        <v>124</v>
      </c>
      <c r="C18" s="249">
        <v>-560010</v>
      </c>
      <c r="D18" s="249">
        <v>-207361</v>
      </c>
      <c r="E18" s="192">
        <v>-1428052</v>
      </c>
      <c r="F18" s="249">
        <v>-750664</v>
      </c>
    </row>
    <row r="19" spans="2:6" ht="21" customHeight="1" x14ac:dyDescent="0.25">
      <c r="B19" s="66"/>
      <c r="C19" s="121">
        <v>-6515849</v>
      </c>
      <c r="D19" s="121">
        <v>-3700828</v>
      </c>
      <c r="E19" s="121">
        <v>-15249466</v>
      </c>
      <c r="F19" s="121">
        <v>-10436317</v>
      </c>
    </row>
    <row r="20" spans="2:6" ht="21" customHeight="1" x14ac:dyDescent="0.25">
      <c r="B20" s="68" t="s">
        <v>230</v>
      </c>
      <c r="C20" s="180"/>
      <c r="D20" s="180"/>
      <c r="E20" s="180"/>
      <c r="F20" s="121"/>
    </row>
    <row r="21" spans="2:6" ht="21" customHeight="1" x14ac:dyDescent="0.25">
      <c r="B21" s="99" t="s">
        <v>231</v>
      </c>
      <c r="C21" s="180">
        <v>-194379</v>
      </c>
      <c r="D21" s="180">
        <v>-223575</v>
      </c>
      <c r="E21" s="180">
        <v>-715609</v>
      </c>
      <c r="F21" s="180">
        <v>-744354</v>
      </c>
    </row>
    <row r="22" spans="2:6" ht="21" customHeight="1" x14ac:dyDescent="0.25">
      <c r="B22" s="99" t="s">
        <v>122</v>
      </c>
      <c r="C22" s="180">
        <v>-15818</v>
      </c>
      <c r="D22" s="180">
        <v>-18718</v>
      </c>
      <c r="E22" s="180">
        <v>-53406</v>
      </c>
      <c r="F22" s="180">
        <v>-46331</v>
      </c>
    </row>
    <row r="23" spans="2:6" ht="21" customHeight="1" x14ac:dyDescent="0.25">
      <c r="B23" s="99" t="s">
        <v>126</v>
      </c>
      <c r="C23" s="180">
        <v>-295182</v>
      </c>
      <c r="D23" s="180">
        <v>-261604</v>
      </c>
      <c r="E23" s="180">
        <v>-916294</v>
      </c>
      <c r="F23" s="180">
        <v>-796419</v>
      </c>
    </row>
    <row r="24" spans="2:6" ht="21" customHeight="1" x14ac:dyDescent="0.25">
      <c r="B24" s="99" t="s">
        <v>127</v>
      </c>
      <c r="C24" s="180">
        <v>-257357</v>
      </c>
      <c r="D24" s="180">
        <v>-214691</v>
      </c>
      <c r="E24" s="180">
        <v>-689261</v>
      </c>
      <c r="F24" s="180">
        <v>-640172</v>
      </c>
    </row>
    <row r="25" spans="2:6" ht="21" customHeight="1" x14ac:dyDescent="0.25">
      <c r="B25" s="99" t="s">
        <v>232</v>
      </c>
      <c r="C25" s="180">
        <v>-11318</v>
      </c>
      <c r="D25" s="180">
        <v>-39904</v>
      </c>
      <c r="E25" s="180">
        <v>-51032</v>
      </c>
      <c r="F25" s="180">
        <v>-109747</v>
      </c>
    </row>
    <row r="26" spans="2:6" ht="21" customHeight="1" x14ac:dyDescent="0.25">
      <c r="B26" s="99" t="s">
        <v>233</v>
      </c>
      <c r="C26" s="180">
        <v>-552536</v>
      </c>
      <c r="D26" s="180">
        <v>-438960</v>
      </c>
      <c r="E26" s="180">
        <v>-1338097</v>
      </c>
      <c r="F26" s="180">
        <v>-1122636</v>
      </c>
    </row>
    <row r="27" spans="2:6" ht="21" customHeight="1" x14ac:dyDescent="0.25">
      <c r="B27" s="99" t="s">
        <v>234</v>
      </c>
      <c r="C27" s="249">
        <v>-14425</v>
      </c>
      <c r="D27" s="249">
        <v>-19275</v>
      </c>
      <c r="E27" s="192">
        <v>-68803</v>
      </c>
      <c r="F27" s="249">
        <v>-64817</v>
      </c>
    </row>
    <row r="28" spans="2:6" ht="21" customHeight="1" x14ac:dyDescent="0.25">
      <c r="B28" s="66"/>
      <c r="C28" s="121">
        <v>-1341015</v>
      </c>
      <c r="D28" s="121">
        <v>-1216727</v>
      </c>
      <c r="E28" s="121">
        <v>-3832502</v>
      </c>
      <c r="F28" s="121">
        <v>-3524476</v>
      </c>
    </row>
    <row r="29" spans="2:6" ht="21" customHeight="1" x14ac:dyDescent="0.25">
      <c r="B29" s="68"/>
      <c r="C29" s="180"/>
      <c r="D29" s="180"/>
      <c r="E29" s="180"/>
      <c r="F29" s="121"/>
    </row>
    <row r="30" spans="2:6" ht="21" customHeight="1" x14ac:dyDescent="0.25">
      <c r="B30" s="68" t="s">
        <v>235</v>
      </c>
      <c r="C30" s="121">
        <v>-7856864</v>
      </c>
      <c r="D30" s="121">
        <v>-4917555</v>
      </c>
      <c r="E30" s="121">
        <v>-19081968</v>
      </c>
      <c r="F30" s="121">
        <v>-13960793</v>
      </c>
    </row>
    <row r="31" spans="2:6" ht="21" customHeight="1" x14ac:dyDescent="0.25">
      <c r="B31" s="68"/>
      <c r="C31" s="180"/>
      <c r="D31" s="180"/>
      <c r="E31" s="180"/>
      <c r="F31" s="121"/>
    </row>
    <row r="32" spans="2:6" ht="21" customHeight="1" x14ac:dyDescent="0.25">
      <c r="B32" s="68" t="s">
        <v>236</v>
      </c>
      <c r="C32" s="121">
        <v>1667803</v>
      </c>
      <c r="D32" s="121">
        <v>1503628</v>
      </c>
      <c r="E32" s="121">
        <v>4907422</v>
      </c>
      <c r="F32" s="121">
        <v>4002491</v>
      </c>
    </row>
    <row r="33" spans="2:6" ht="21" customHeight="1" x14ac:dyDescent="0.25">
      <c r="B33" s="68"/>
      <c r="C33" s="180"/>
      <c r="D33" s="180"/>
      <c r="E33" s="180"/>
      <c r="F33" s="121"/>
    </row>
    <row r="34" spans="2:6" ht="21" customHeight="1" x14ac:dyDescent="0.25">
      <c r="B34" s="68" t="s">
        <v>479</v>
      </c>
      <c r="C34" s="180"/>
      <c r="D34" s="180"/>
      <c r="E34" s="180"/>
      <c r="F34" s="121"/>
    </row>
    <row r="35" spans="2:6" ht="21" customHeight="1" x14ac:dyDescent="0.25">
      <c r="B35" s="66" t="s">
        <v>237</v>
      </c>
      <c r="C35" s="180">
        <v>-37295</v>
      </c>
      <c r="D35" s="180">
        <v>156829</v>
      </c>
      <c r="E35" s="180">
        <v>-79463</v>
      </c>
      <c r="F35" s="180">
        <v>-58271</v>
      </c>
    </row>
    <row r="36" spans="2:6" ht="21" customHeight="1" x14ac:dyDescent="0.25">
      <c r="B36" s="66" t="s">
        <v>238</v>
      </c>
      <c r="C36" s="180">
        <v>-167452</v>
      </c>
      <c r="D36" s="180">
        <v>-141539</v>
      </c>
      <c r="E36" s="180">
        <v>-426126</v>
      </c>
      <c r="F36" s="180">
        <v>-404629</v>
      </c>
    </row>
    <row r="37" spans="2:6" ht="21" customHeight="1" x14ac:dyDescent="0.25">
      <c r="B37" s="66" t="s">
        <v>239</v>
      </c>
      <c r="C37" s="180">
        <v>-27504</v>
      </c>
      <c r="D37" s="180">
        <v>-15319</v>
      </c>
      <c r="E37" s="180">
        <v>-39001</v>
      </c>
      <c r="F37" s="180">
        <v>-87105</v>
      </c>
    </row>
    <row r="38" spans="2:6" ht="21" customHeight="1" x14ac:dyDescent="0.25">
      <c r="B38" s="66" t="s">
        <v>480</v>
      </c>
      <c r="C38" s="249">
        <v>-218402</v>
      </c>
      <c r="D38" s="249">
        <v>-235338</v>
      </c>
      <c r="E38" s="192">
        <v>-577020</v>
      </c>
      <c r="F38" s="249">
        <v>-577397</v>
      </c>
    </row>
    <row r="39" spans="2:6" ht="21" customHeight="1" x14ac:dyDescent="0.25">
      <c r="B39" s="66"/>
      <c r="C39" s="121">
        <v>-450653</v>
      </c>
      <c r="D39" s="121">
        <v>-235367</v>
      </c>
      <c r="E39" s="121">
        <v>-1121610</v>
      </c>
      <c r="F39" s="121">
        <v>-1127402</v>
      </c>
    </row>
    <row r="40" spans="2:6" ht="21" customHeight="1" x14ac:dyDescent="0.25">
      <c r="B40" s="66"/>
      <c r="C40" s="276"/>
      <c r="D40" s="115"/>
      <c r="E40" s="277"/>
      <c r="F40" s="121"/>
    </row>
    <row r="41" spans="2:6" ht="21" customHeight="1" x14ac:dyDescent="0.25">
      <c r="B41" s="66" t="s">
        <v>321</v>
      </c>
      <c r="C41" s="180"/>
      <c r="D41" s="180"/>
      <c r="E41" s="180">
        <v>217063</v>
      </c>
      <c r="F41" s="180">
        <v>479703</v>
      </c>
    </row>
    <row r="42" spans="2:6" x14ac:dyDescent="0.25">
      <c r="B42" s="66" t="s">
        <v>481</v>
      </c>
      <c r="C42" s="180">
        <v>122208</v>
      </c>
      <c r="D42" s="180" t="s">
        <v>439</v>
      </c>
      <c r="E42" s="180">
        <v>1031809</v>
      </c>
      <c r="F42" s="180" t="s">
        <v>439</v>
      </c>
    </row>
    <row r="43" spans="2:6" x14ac:dyDescent="0.25">
      <c r="B43" s="66" t="s">
        <v>325</v>
      </c>
      <c r="C43" s="180"/>
      <c r="D43" s="180"/>
      <c r="E43" s="180">
        <v>108550</v>
      </c>
      <c r="F43" s="180" t="s">
        <v>439</v>
      </c>
    </row>
    <row r="44" spans="2:6" x14ac:dyDescent="0.25">
      <c r="B44" s="66" t="s">
        <v>240</v>
      </c>
      <c r="C44" s="180"/>
      <c r="D44" s="180"/>
      <c r="E44" s="180" t="s">
        <v>439</v>
      </c>
      <c r="F44" s="180">
        <v>51736</v>
      </c>
    </row>
    <row r="45" spans="2:6" ht="21" customHeight="1" x14ac:dyDescent="0.25">
      <c r="B45" s="66" t="s">
        <v>241</v>
      </c>
      <c r="C45" s="180" t="s">
        <v>439</v>
      </c>
      <c r="D45" s="180">
        <v>-136244</v>
      </c>
      <c r="E45" s="180" t="s">
        <v>439</v>
      </c>
      <c r="F45" s="180">
        <v>-270267</v>
      </c>
    </row>
    <row r="46" spans="2:6" ht="21" customHeight="1" x14ac:dyDescent="0.25">
      <c r="B46" s="66" t="s">
        <v>242</v>
      </c>
      <c r="C46" s="249">
        <v>287319</v>
      </c>
      <c r="D46" s="249">
        <v>97822</v>
      </c>
      <c r="E46" s="192">
        <v>438798</v>
      </c>
      <c r="F46" s="249">
        <v>262298</v>
      </c>
    </row>
    <row r="47" spans="2:6" ht="27.75" customHeight="1" x14ac:dyDescent="0.25">
      <c r="B47" s="68" t="s">
        <v>322</v>
      </c>
      <c r="C47" s="121">
        <v>1626677</v>
      </c>
      <c r="D47" s="121">
        <v>1229839</v>
      </c>
      <c r="E47" s="121">
        <v>5582032</v>
      </c>
      <c r="F47" s="121">
        <v>3398559</v>
      </c>
    </row>
    <row r="48" spans="2:6" ht="21" customHeight="1" x14ac:dyDescent="0.25">
      <c r="B48" s="66"/>
      <c r="C48" s="180"/>
      <c r="D48" s="180"/>
      <c r="E48" s="115"/>
      <c r="F48" s="180"/>
    </row>
    <row r="49" spans="2:6" ht="21" customHeight="1" x14ac:dyDescent="0.25">
      <c r="B49" s="66" t="s">
        <v>243</v>
      </c>
      <c r="C49" s="180">
        <v>278827</v>
      </c>
      <c r="D49" s="180">
        <v>165368</v>
      </c>
      <c r="E49" s="180">
        <v>610833</v>
      </c>
      <c r="F49" s="180">
        <v>2318181</v>
      </c>
    </row>
    <row r="50" spans="2:6" ht="21" customHeight="1" x14ac:dyDescent="0.25">
      <c r="B50" s="66" t="s">
        <v>244</v>
      </c>
      <c r="C50" s="249">
        <v>-1434317</v>
      </c>
      <c r="D50" s="249">
        <v>-661987</v>
      </c>
      <c r="E50" s="192">
        <v>-2553015</v>
      </c>
      <c r="F50" s="249">
        <v>-3576863</v>
      </c>
    </row>
    <row r="51" spans="2:6" ht="27" customHeight="1" x14ac:dyDescent="0.25">
      <c r="B51" s="68" t="s">
        <v>323</v>
      </c>
      <c r="C51" s="121">
        <v>471187</v>
      </c>
      <c r="D51" s="121">
        <v>733220</v>
      </c>
      <c r="E51" s="121">
        <v>3639850</v>
      </c>
      <c r="F51" s="121">
        <v>2139877</v>
      </c>
    </row>
    <row r="52" spans="2:6" ht="21" customHeight="1" x14ac:dyDescent="0.25">
      <c r="B52" s="66"/>
      <c r="C52" s="180"/>
      <c r="D52" s="180"/>
      <c r="E52" s="180"/>
      <c r="F52" s="121"/>
    </row>
    <row r="53" spans="2:6" ht="21" customHeight="1" x14ac:dyDescent="0.25">
      <c r="B53" s="66" t="s">
        <v>245</v>
      </c>
      <c r="C53" s="180">
        <v>-71213</v>
      </c>
      <c r="D53" s="180">
        <v>-172776</v>
      </c>
      <c r="E53" s="180">
        <v>-936479</v>
      </c>
      <c r="F53" s="180">
        <v>-567095</v>
      </c>
    </row>
    <row r="54" spans="2:6" ht="21" customHeight="1" x14ac:dyDescent="0.25">
      <c r="B54" s="66" t="s">
        <v>212</v>
      </c>
      <c r="C54" s="249">
        <v>21503</v>
      </c>
      <c r="D54" s="249">
        <v>18855</v>
      </c>
      <c r="E54" s="192">
        <v>87096</v>
      </c>
      <c r="F54" s="249">
        <v>20034</v>
      </c>
    </row>
    <row r="55" spans="2:6" x14ac:dyDescent="0.25">
      <c r="B55" s="68" t="s">
        <v>305</v>
      </c>
      <c r="C55" s="121">
        <v>421477</v>
      </c>
      <c r="D55" s="121">
        <v>579299</v>
      </c>
      <c r="E55" s="121">
        <v>2790467</v>
      </c>
      <c r="F55" s="121">
        <v>1592816</v>
      </c>
    </row>
    <row r="56" spans="2:6" x14ac:dyDescent="0.25">
      <c r="B56" s="68" t="s">
        <v>306</v>
      </c>
      <c r="C56" s="180"/>
      <c r="D56" s="180"/>
      <c r="E56" s="180"/>
      <c r="F56" s="121"/>
    </row>
    <row r="57" spans="2:6" x14ac:dyDescent="0.25">
      <c r="B57" s="66" t="s">
        <v>246</v>
      </c>
      <c r="C57" s="180">
        <v>421051</v>
      </c>
      <c r="D57" s="180">
        <v>578987</v>
      </c>
      <c r="E57" s="180">
        <v>2789320</v>
      </c>
      <c r="F57" s="180">
        <v>1592047</v>
      </c>
    </row>
    <row r="58" spans="2:6" x14ac:dyDescent="0.25">
      <c r="B58" s="66" t="s">
        <v>247</v>
      </c>
      <c r="C58" s="180">
        <v>426</v>
      </c>
      <c r="D58" s="180">
        <v>312</v>
      </c>
      <c r="E58" s="180">
        <v>1147</v>
      </c>
      <c r="F58" s="180">
        <v>769</v>
      </c>
    </row>
    <row r="59" spans="2:6" ht="15.75" thickBot="1" x14ac:dyDescent="0.3">
      <c r="B59" s="66"/>
      <c r="C59" s="262">
        <v>421477</v>
      </c>
      <c r="D59" s="262">
        <v>579299</v>
      </c>
      <c r="E59" s="194">
        <v>2790467</v>
      </c>
      <c r="F59" s="262">
        <v>1592816</v>
      </c>
    </row>
    <row r="60" spans="2:6" ht="15.75" thickTop="1" x14ac:dyDescent="0.25">
      <c r="B60" s="68" t="s">
        <v>324</v>
      </c>
      <c r="C60" s="291">
        <v>0.25</v>
      </c>
      <c r="D60" s="291">
        <v>0.34</v>
      </c>
      <c r="E60" s="291">
        <v>1.65</v>
      </c>
      <c r="F60" s="291">
        <v>0.94</v>
      </c>
    </row>
    <row r="61" spans="2:6" x14ac:dyDescent="0.25">
      <c r="B61" s="68" t="s">
        <v>307</v>
      </c>
      <c r="C61" s="291">
        <v>0.25</v>
      </c>
      <c r="D61" s="291">
        <v>0.34</v>
      </c>
      <c r="E61" s="291">
        <v>1.65</v>
      </c>
      <c r="F61" s="291">
        <v>0.94</v>
      </c>
    </row>
    <row r="62" spans="2:6" x14ac:dyDescent="0.25"/>
  </sheetData>
  <mergeCells count="3">
    <mergeCell ref="B5:C7"/>
    <mergeCell ref="C9:D9"/>
    <mergeCell ref="E9:F9"/>
  </mergeCells>
  <conditionalFormatting sqref="B11:E12 E50:E52 E55:E61 B13:B56 D13:E14 E15:E17">
    <cfRule type="expression" dxfId="13" priority="14">
      <formula>MOD(ROW(),2)=0</formula>
    </cfRule>
  </conditionalFormatting>
  <conditionalFormatting sqref="B57:B61">
    <cfRule type="expression" dxfId="12" priority="13">
      <formula>MOD(ROW(),2)=0</formula>
    </cfRule>
  </conditionalFormatting>
  <conditionalFormatting sqref="C13">
    <cfRule type="expression" dxfId="11" priority="8">
      <formula>MOD(ROW(),2)=0</formula>
    </cfRule>
  </conditionalFormatting>
  <conditionalFormatting sqref="E18:E49">
    <cfRule type="expression" dxfId="10" priority="10">
      <formula>MOD(ROW(),2)=0</formula>
    </cfRule>
  </conditionalFormatting>
  <conditionalFormatting sqref="E53:E54">
    <cfRule type="expression" dxfId="9" priority="9">
      <formula>MOD(ROW(),2)=0</formula>
    </cfRule>
  </conditionalFormatting>
  <conditionalFormatting sqref="D15:D61">
    <cfRule type="expression" dxfId="8" priority="7">
      <formula>MOD(ROW(),2)=0</formula>
    </cfRule>
  </conditionalFormatting>
  <conditionalFormatting sqref="F31:F34 F11:F20 F28:F29 F37:F38 F40:F61">
    <cfRule type="expression" dxfId="7" priority="6">
      <formula>MOD(ROW(),2)=0</formula>
    </cfRule>
  </conditionalFormatting>
  <conditionalFormatting sqref="C14:C61">
    <cfRule type="expression" dxfId="6" priority="5">
      <formula>MOD(ROW(),2)=0</formula>
    </cfRule>
  </conditionalFormatting>
  <conditionalFormatting sqref="F30">
    <cfRule type="expression" dxfId="5" priority="4">
      <formula>MOD(ROW(),2)=0</formula>
    </cfRule>
  </conditionalFormatting>
  <conditionalFormatting sqref="F35:F36">
    <cfRule type="expression" dxfId="4" priority="3">
      <formula>MOD(ROW(),2)=0</formula>
    </cfRule>
  </conditionalFormatting>
  <conditionalFormatting sqref="F21:F27">
    <cfRule type="expression" dxfId="3" priority="2">
      <formula>MOD(ROW(),2)=0</formula>
    </cfRule>
  </conditionalFormatting>
  <conditionalFormatting sqref="F39">
    <cfRule type="expression" dxfId="2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showGridLines="0" showRowColHeaders="0" zoomScale="80" zoomScaleNormal="80" workbookViewId="0"/>
  </sheetViews>
  <sheetFormatPr defaultColWidth="0" defaultRowHeight="14.25" customHeight="1" zeroHeight="1" x14ac:dyDescent="0.2"/>
  <cols>
    <col min="1" max="1" width="13.85546875" style="3" customWidth="1"/>
    <col min="2" max="2" width="53.42578125" style="3" customWidth="1"/>
    <col min="3" max="3" width="16.85546875" style="4" customWidth="1"/>
    <col min="4" max="4" width="13.42578125" style="5" customWidth="1"/>
    <col min="5" max="5" width="20.85546875" style="4" bestFit="1" customWidth="1"/>
    <col min="6" max="6" width="15.140625" style="3" customWidth="1"/>
    <col min="7" max="7" width="4" style="3" hidden="1" customWidth="1"/>
    <col min="8" max="8" width="9.28515625" style="218" hidden="1" customWidth="1"/>
    <col min="9" max="14" width="8.7109375" style="3" hidden="1" customWidth="1"/>
    <col min="15" max="16384" width="0.28515625" style="3" hidden="1"/>
  </cols>
  <sheetData>
    <row r="1" spans="1:14" ht="14.25" customHeight="1" x14ac:dyDescent="0.2">
      <c r="A1" s="12"/>
      <c r="B1" s="323"/>
      <c r="C1" s="324"/>
      <c r="D1" s="324"/>
      <c r="E1" s="324"/>
      <c r="F1" s="324"/>
      <c r="G1" s="324"/>
      <c r="I1" s="2"/>
      <c r="J1" s="2"/>
      <c r="K1" s="2"/>
      <c r="L1" s="2"/>
      <c r="M1" s="2"/>
      <c r="N1" s="2"/>
    </row>
    <row r="2" spans="1:14" ht="14.25" customHeight="1" x14ac:dyDescent="0.2">
      <c r="A2" s="12"/>
      <c r="B2" s="324"/>
      <c r="C2" s="324"/>
      <c r="D2" s="324"/>
      <c r="E2" s="324"/>
      <c r="F2" s="324"/>
      <c r="G2" s="324"/>
      <c r="I2" s="2"/>
      <c r="J2" s="2"/>
      <c r="K2" s="2"/>
      <c r="L2" s="2"/>
      <c r="M2" s="2"/>
      <c r="N2" s="2"/>
    </row>
    <row r="3" spans="1:14" ht="14.25" customHeight="1" x14ac:dyDescent="0.2">
      <c r="A3" s="12"/>
      <c r="B3" s="324"/>
      <c r="C3" s="324"/>
      <c r="D3" s="324"/>
      <c r="E3" s="324"/>
      <c r="F3" s="324"/>
      <c r="G3" s="324"/>
      <c r="I3" s="2"/>
      <c r="J3" s="2"/>
      <c r="K3" s="2"/>
      <c r="L3" s="2"/>
      <c r="M3" s="2"/>
      <c r="N3" s="2"/>
    </row>
    <row r="4" spans="1:14" ht="14.25" customHeight="1" x14ac:dyDescent="0.2">
      <c r="A4" s="12"/>
      <c r="B4" s="324"/>
      <c r="C4" s="324"/>
      <c r="D4" s="324"/>
      <c r="E4" s="324"/>
      <c r="F4" s="324"/>
      <c r="G4" s="324"/>
      <c r="I4" s="2"/>
      <c r="J4" s="2"/>
      <c r="K4" s="2"/>
      <c r="L4" s="2"/>
      <c r="M4" s="2"/>
      <c r="N4" s="2"/>
    </row>
    <row r="5" spans="1:14" ht="14.25" customHeight="1" x14ac:dyDescent="0.2">
      <c r="A5" s="12"/>
      <c r="B5" s="324"/>
      <c r="C5" s="324"/>
      <c r="D5" s="324"/>
      <c r="E5" s="324"/>
      <c r="F5" s="324"/>
      <c r="G5" s="324"/>
      <c r="I5" s="2"/>
      <c r="J5" s="2"/>
      <c r="K5" s="2"/>
      <c r="L5" s="2"/>
      <c r="M5" s="2"/>
      <c r="N5" s="2"/>
    </row>
    <row r="6" spans="1:14" x14ac:dyDescent="0.2">
      <c r="A6" s="12"/>
      <c r="B6" s="324"/>
      <c r="C6" s="324"/>
      <c r="D6" s="324"/>
      <c r="E6" s="324"/>
      <c r="F6" s="324"/>
      <c r="G6" s="324"/>
      <c r="I6" s="2"/>
      <c r="J6" s="2"/>
      <c r="K6" s="2"/>
      <c r="L6" s="2"/>
      <c r="M6" s="2"/>
      <c r="N6" s="2"/>
    </row>
    <row r="7" spans="1:14" ht="20.45" customHeight="1" x14ac:dyDescent="0.2"/>
    <row r="8" spans="1:14" ht="27" customHeight="1" x14ac:dyDescent="0.2">
      <c r="B8" s="16" t="s">
        <v>39</v>
      </c>
      <c r="C8" s="17" t="s">
        <v>40</v>
      </c>
      <c r="D8" s="18" t="s">
        <v>41</v>
      </c>
      <c r="E8" s="19" t="s">
        <v>42</v>
      </c>
      <c r="F8" s="137" t="s">
        <v>43</v>
      </c>
    </row>
    <row r="9" spans="1:14" ht="21.6" customHeight="1" x14ac:dyDescent="0.2">
      <c r="B9" s="138" t="s">
        <v>42</v>
      </c>
      <c r="C9" s="285">
        <v>752841</v>
      </c>
      <c r="D9" s="286">
        <v>1</v>
      </c>
      <c r="E9" s="285">
        <v>752841</v>
      </c>
      <c r="F9" s="285"/>
    </row>
    <row r="10" spans="1:14" ht="21.6" customHeight="1" x14ac:dyDescent="0.2">
      <c r="B10" s="265" t="s">
        <v>331</v>
      </c>
      <c r="C10" s="287">
        <v>675362</v>
      </c>
      <c r="D10" s="288">
        <v>1</v>
      </c>
      <c r="E10" s="287">
        <v>675362</v>
      </c>
      <c r="F10" s="289">
        <v>15676</v>
      </c>
      <c r="G10" s="7"/>
      <c r="H10" s="12"/>
    </row>
    <row r="11" spans="1:14" ht="21.6" customHeight="1" x14ac:dyDescent="0.2">
      <c r="B11" s="265" t="s">
        <v>332</v>
      </c>
      <c r="C11" s="287">
        <v>49819</v>
      </c>
      <c r="D11" s="288">
        <v>1</v>
      </c>
      <c r="E11" s="287">
        <v>49819</v>
      </c>
      <c r="F11" s="289">
        <v>11232</v>
      </c>
      <c r="G11" s="8"/>
      <c r="H11" s="12"/>
    </row>
    <row r="12" spans="1:14" ht="21.6" customHeight="1" x14ac:dyDescent="0.2">
      <c r="B12" s="265" t="s">
        <v>333</v>
      </c>
      <c r="C12" s="287">
        <v>27660</v>
      </c>
      <c r="D12" s="288">
        <v>1</v>
      </c>
      <c r="E12" s="287">
        <v>27660</v>
      </c>
      <c r="F12" s="289">
        <v>12844</v>
      </c>
      <c r="G12" s="8"/>
      <c r="H12" s="12"/>
    </row>
    <row r="13" spans="1:14" ht="21.6" customHeight="1" x14ac:dyDescent="0.2">
      <c r="B13" s="138" t="s">
        <v>334</v>
      </c>
      <c r="C13" s="285">
        <v>2746870.6424261699</v>
      </c>
      <c r="D13" s="286">
        <v>0.21679999999999999</v>
      </c>
      <c r="E13" s="285">
        <v>595521.55527799367</v>
      </c>
      <c r="F13" s="285"/>
      <c r="G13" s="8"/>
      <c r="H13" s="12"/>
    </row>
    <row r="14" spans="1:14" ht="21.6" customHeight="1" x14ac:dyDescent="0.2">
      <c r="B14" s="266" t="s">
        <v>335</v>
      </c>
      <c r="C14" s="287">
        <v>352463.39562999998</v>
      </c>
      <c r="D14" s="288"/>
      <c r="E14" s="287">
        <v>76414.064172583996</v>
      </c>
      <c r="F14" s="290"/>
      <c r="G14" s="8"/>
      <c r="H14" s="12"/>
    </row>
    <row r="15" spans="1:14" ht="21.6" customHeight="1" x14ac:dyDescent="0.2">
      <c r="B15" s="266" t="s">
        <v>336</v>
      </c>
      <c r="C15" s="287">
        <v>325134.46491000004</v>
      </c>
      <c r="D15" s="288"/>
      <c r="E15" s="287">
        <v>70489.151992488012</v>
      </c>
      <c r="F15" s="290"/>
      <c r="G15" s="8"/>
      <c r="H15" s="12"/>
    </row>
    <row r="16" spans="1:14" ht="21.6" customHeight="1" x14ac:dyDescent="0.2">
      <c r="B16" s="266" t="s">
        <v>337</v>
      </c>
      <c r="C16" s="287">
        <v>28957.337779999994</v>
      </c>
      <c r="D16" s="288"/>
      <c r="E16" s="287">
        <v>6277.9508307039987</v>
      </c>
      <c r="F16" s="290"/>
      <c r="G16" s="9"/>
      <c r="H16" s="12"/>
    </row>
    <row r="17" spans="2:8" ht="21.6" customHeight="1" x14ac:dyDescent="0.2">
      <c r="B17" s="266" t="s">
        <v>338</v>
      </c>
      <c r="C17" s="287">
        <v>5877.1390900000006</v>
      </c>
      <c r="D17" s="288"/>
      <c r="E17" s="287">
        <v>1274.1637547120001</v>
      </c>
      <c r="F17" s="290"/>
      <c r="H17" s="12"/>
    </row>
    <row r="18" spans="2:8" ht="21.6" customHeight="1" x14ac:dyDescent="0.2">
      <c r="B18" s="266" t="s">
        <v>339</v>
      </c>
      <c r="C18" s="287">
        <v>17404.861810000002</v>
      </c>
      <c r="D18" s="288"/>
      <c r="E18" s="287">
        <v>3773.3740404080004</v>
      </c>
      <c r="F18" s="290"/>
      <c r="G18" s="9"/>
      <c r="H18" s="12"/>
    </row>
    <row r="19" spans="2:8" ht="21.6" customHeight="1" x14ac:dyDescent="0.2">
      <c r="B19" s="266" t="s">
        <v>340</v>
      </c>
      <c r="C19" s="287">
        <v>29873.865462938593</v>
      </c>
      <c r="D19" s="288"/>
      <c r="E19" s="287">
        <v>6476.654032365087</v>
      </c>
      <c r="F19" s="290"/>
      <c r="G19" s="9"/>
      <c r="H19" s="12"/>
    </row>
    <row r="20" spans="2:8" ht="21.6" customHeight="1" x14ac:dyDescent="0.2">
      <c r="B20" s="266" t="s">
        <v>341</v>
      </c>
      <c r="C20" s="287">
        <v>105372.62290999999</v>
      </c>
      <c r="D20" s="288"/>
      <c r="E20" s="287">
        <v>22844.784646887998</v>
      </c>
      <c r="F20" s="290"/>
      <c r="G20" s="9"/>
      <c r="H20" s="12"/>
    </row>
    <row r="21" spans="2:8" ht="21.6" customHeight="1" x14ac:dyDescent="0.2">
      <c r="B21" s="266" t="s">
        <v>342</v>
      </c>
      <c r="C21" s="287">
        <v>92101.202139999979</v>
      </c>
      <c r="D21" s="288"/>
      <c r="E21" s="287">
        <v>19967.540623951994</v>
      </c>
      <c r="F21" s="290"/>
      <c r="G21" s="9"/>
      <c r="H21" s="12"/>
    </row>
    <row r="22" spans="2:8" ht="21.6" customHeight="1" x14ac:dyDescent="0.2">
      <c r="B22" s="266" t="s">
        <v>343</v>
      </c>
      <c r="C22" s="287">
        <v>50610.141329999999</v>
      </c>
      <c r="D22" s="288"/>
      <c r="E22" s="287">
        <v>10972.278640343999</v>
      </c>
      <c r="F22" s="290"/>
      <c r="G22" s="9"/>
      <c r="H22" s="12"/>
    </row>
    <row r="23" spans="2:8" ht="21.6" customHeight="1" x14ac:dyDescent="0.2">
      <c r="B23" s="266" t="s">
        <v>344</v>
      </c>
      <c r="C23" s="287">
        <v>115112.56274000002</v>
      </c>
      <c r="D23" s="288"/>
      <c r="E23" s="287">
        <v>24956.403602032005</v>
      </c>
      <c r="F23" s="290"/>
      <c r="G23" s="8"/>
      <c r="H23" s="12"/>
    </row>
    <row r="24" spans="2:8" ht="21.6" customHeight="1" x14ac:dyDescent="0.2">
      <c r="B24" s="266" t="s">
        <v>345</v>
      </c>
      <c r="C24" s="287">
        <v>275494.6986</v>
      </c>
      <c r="D24" s="288"/>
      <c r="E24" s="287">
        <v>59727.250656479999</v>
      </c>
      <c r="F24" s="290"/>
      <c r="G24" s="10"/>
      <c r="H24" s="12"/>
    </row>
    <row r="25" spans="2:8" ht="21.6" customHeight="1" x14ac:dyDescent="0.2">
      <c r="B25" s="266" t="s">
        <v>346</v>
      </c>
      <c r="C25" s="287">
        <v>130559.24572664269</v>
      </c>
      <c r="D25" s="288"/>
      <c r="E25" s="287">
        <v>28305.244473536135</v>
      </c>
      <c r="F25" s="290"/>
      <c r="H25" s="12"/>
    </row>
    <row r="26" spans="2:8" ht="21.6" customHeight="1" x14ac:dyDescent="0.2">
      <c r="B26" s="266" t="s">
        <v>347</v>
      </c>
      <c r="C26" s="287">
        <v>29385.011070776487</v>
      </c>
      <c r="D26" s="288"/>
      <c r="E26" s="287">
        <v>6370.6704001443422</v>
      </c>
      <c r="F26" s="290"/>
      <c r="G26" s="9"/>
      <c r="H26" s="12"/>
    </row>
    <row r="27" spans="2:8" ht="21.6" customHeight="1" x14ac:dyDescent="0.2">
      <c r="B27" s="266" t="s">
        <v>348</v>
      </c>
      <c r="C27" s="287">
        <v>67274.424741284223</v>
      </c>
      <c r="D27" s="288"/>
      <c r="E27" s="287">
        <v>14585.095283910419</v>
      </c>
      <c r="F27" s="290"/>
      <c r="G27" s="9"/>
      <c r="H27" s="12"/>
    </row>
    <row r="28" spans="2:8" ht="21.6" customHeight="1" x14ac:dyDescent="0.2">
      <c r="B28" s="266" t="s">
        <v>349</v>
      </c>
      <c r="C28" s="287">
        <v>10849.519327916407</v>
      </c>
      <c r="D28" s="288"/>
      <c r="E28" s="287">
        <v>2352.1757902922768</v>
      </c>
      <c r="F28" s="290"/>
      <c r="G28" s="9"/>
      <c r="H28" s="12"/>
    </row>
    <row r="29" spans="2:8" ht="21.6" customHeight="1" x14ac:dyDescent="0.2">
      <c r="B29" s="266" t="s">
        <v>350</v>
      </c>
      <c r="C29" s="287">
        <v>15319.743938720052</v>
      </c>
      <c r="D29" s="288"/>
      <c r="E29" s="287">
        <v>3321.3204859145071</v>
      </c>
      <c r="F29" s="290"/>
      <c r="G29" s="9"/>
      <c r="H29" s="12"/>
    </row>
    <row r="30" spans="2:8" ht="21.6" customHeight="1" x14ac:dyDescent="0.2">
      <c r="B30" s="266" t="s">
        <v>351</v>
      </c>
      <c r="C30" s="287">
        <v>12731.756243870321</v>
      </c>
      <c r="D30" s="288"/>
      <c r="E30" s="287">
        <v>2760.2447536710856</v>
      </c>
      <c r="F30" s="290"/>
      <c r="G30" s="9"/>
      <c r="H30" s="12"/>
    </row>
    <row r="31" spans="2:8" ht="21.6" customHeight="1" x14ac:dyDescent="0.2">
      <c r="B31" s="266" t="s">
        <v>352</v>
      </c>
      <c r="C31" s="287">
        <v>19257.716434920658</v>
      </c>
      <c r="D31" s="288"/>
      <c r="E31" s="287">
        <v>4175.0729230907982</v>
      </c>
      <c r="F31" s="290"/>
      <c r="H31" s="12"/>
    </row>
    <row r="32" spans="2:8" ht="21.6" customHeight="1" x14ac:dyDescent="0.2">
      <c r="B32" s="266" t="s">
        <v>353</v>
      </c>
      <c r="C32" s="287">
        <v>22165.284812544</v>
      </c>
      <c r="D32" s="288"/>
      <c r="E32" s="287">
        <v>4805.4337473595388</v>
      </c>
      <c r="F32" s="290"/>
      <c r="G32" s="10"/>
      <c r="H32" s="12"/>
    </row>
    <row r="33" spans="2:8" ht="21.6" customHeight="1" x14ac:dyDescent="0.2">
      <c r="B33" s="266" t="s">
        <v>354</v>
      </c>
      <c r="C33" s="287">
        <v>16324.39243324674</v>
      </c>
      <c r="D33" s="288"/>
      <c r="E33" s="287">
        <v>3539.128279527893</v>
      </c>
      <c r="F33" s="290"/>
      <c r="G33" s="10"/>
      <c r="H33" s="12"/>
    </row>
    <row r="34" spans="2:8" ht="21.6" customHeight="1" x14ac:dyDescent="0.2">
      <c r="B34" s="266" t="s">
        <v>355</v>
      </c>
      <c r="C34" s="287">
        <v>127710.61369</v>
      </c>
      <c r="D34" s="288"/>
      <c r="E34" s="287">
        <v>27687.661047991998</v>
      </c>
      <c r="F34" s="290"/>
      <c r="G34" s="10"/>
      <c r="H34" s="12"/>
    </row>
    <row r="35" spans="2:8" ht="21.6" customHeight="1" x14ac:dyDescent="0.2">
      <c r="B35" s="266" t="s">
        <v>356</v>
      </c>
      <c r="C35" s="287">
        <v>5518.0535799999998</v>
      </c>
      <c r="D35" s="288"/>
      <c r="E35" s="287">
        <v>1196.3140161439999</v>
      </c>
      <c r="F35" s="290"/>
      <c r="G35" s="10"/>
      <c r="H35" s="12"/>
    </row>
    <row r="36" spans="2:8" ht="21.6" customHeight="1" x14ac:dyDescent="0.2">
      <c r="B36" s="266" t="s">
        <v>357</v>
      </c>
      <c r="C36" s="287">
        <v>16430.77694</v>
      </c>
      <c r="D36" s="288"/>
      <c r="E36" s="287">
        <v>3562.1924405919999</v>
      </c>
      <c r="F36" s="290"/>
      <c r="G36" s="10"/>
      <c r="H36" s="12"/>
    </row>
    <row r="37" spans="2:8" ht="21.6" customHeight="1" x14ac:dyDescent="0.2">
      <c r="B37" s="266" t="s">
        <v>358</v>
      </c>
      <c r="C37" s="287">
        <v>67938.765950000001</v>
      </c>
      <c r="D37" s="288"/>
      <c r="E37" s="287">
        <v>14729.124457959999</v>
      </c>
      <c r="F37" s="290"/>
      <c r="G37" s="10"/>
      <c r="H37" s="12"/>
    </row>
    <row r="38" spans="2:8" ht="21.6" customHeight="1" x14ac:dyDescent="0.2">
      <c r="B38" s="266" t="s">
        <v>359</v>
      </c>
      <c r="C38" s="287">
        <v>197703.92531000011</v>
      </c>
      <c r="D38" s="288"/>
      <c r="E38" s="287">
        <v>42862.211007208025</v>
      </c>
      <c r="F38" s="290"/>
      <c r="G38" s="10"/>
      <c r="H38" s="12"/>
    </row>
    <row r="39" spans="2:8" ht="21.6" customHeight="1" x14ac:dyDescent="0.2">
      <c r="B39" s="266" t="s">
        <v>360</v>
      </c>
      <c r="C39" s="287">
        <v>40432.24253499999</v>
      </c>
      <c r="D39" s="288"/>
      <c r="E39" s="287">
        <v>8765.7101815879978</v>
      </c>
      <c r="F39" s="290"/>
      <c r="G39" s="10"/>
      <c r="H39" s="12"/>
    </row>
    <row r="40" spans="2:8" ht="21.6" customHeight="1" x14ac:dyDescent="0.2">
      <c r="B40" s="266" t="s">
        <v>361</v>
      </c>
      <c r="C40" s="287">
        <v>60351.77605</v>
      </c>
      <c r="D40" s="288"/>
      <c r="E40" s="287">
        <v>13084.265047639999</v>
      </c>
      <c r="F40" s="290"/>
      <c r="G40" s="10"/>
      <c r="H40" s="12"/>
    </row>
    <row r="41" spans="2:8" ht="21.6" customHeight="1" x14ac:dyDescent="0.2">
      <c r="B41" s="266" t="s">
        <v>362</v>
      </c>
      <c r="C41" s="287">
        <v>28123.45032</v>
      </c>
      <c r="D41" s="288"/>
      <c r="E41" s="287">
        <v>6097.1640293760001</v>
      </c>
      <c r="F41" s="290"/>
      <c r="G41" s="10"/>
      <c r="H41" s="12"/>
    </row>
    <row r="42" spans="2:8" ht="21.6" customHeight="1" x14ac:dyDescent="0.2">
      <c r="B42" s="266" t="s">
        <v>363</v>
      </c>
      <c r="C42" s="287">
        <v>19247.001505613563</v>
      </c>
      <c r="D42" s="288"/>
      <c r="E42" s="287">
        <v>4172.7499264170201</v>
      </c>
      <c r="F42" s="290"/>
      <c r="G42" s="9"/>
      <c r="H42" s="12"/>
    </row>
    <row r="43" spans="2:8" ht="21.75" customHeight="1" x14ac:dyDescent="0.2">
      <c r="B43" s="266" t="s">
        <v>364</v>
      </c>
      <c r="C43" s="287">
        <v>36417.900296070446</v>
      </c>
      <c r="D43" s="288"/>
      <c r="E43" s="287">
        <v>7895.4007841880721</v>
      </c>
      <c r="F43" s="290"/>
      <c r="G43" s="9"/>
      <c r="H43" s="12"/>
    </row>
    <row r="44" spans="2:8" ht="21.75" customHeight="1" x14ac:dyDescent="0.2">
      <c r="B44" s="266" t="s">
        <v>365</v>
      </c>
      <c r="C44" s="287">
        <v>7179.2687936167467</v>
      </c>
      <c r="D44" s="288"/>
      <c r="E44" s="287">
        <v>1556.4654744561105</v>
      </c>
      <c r="F44" s="290"/>
      <c r="G44" s="9"/>
      <c r="H44" s="12"/>
    </row>
    <row r="45" spans="2:8" ht="21.75" customHeight="1" x14ac:dyDescent="0.2">
      <c r="B45" s="266" t="s">
        <v>366</v>
      </c>
      <c r="C45" s="287">
        <v>4102.1216377682085</v>
      </c>
      <c r="D45" s="288"/>
      <c r="E45" s="287">
        <v>889.33997106814763</v>
      </c>
      <c r="F45" s="290"/>
      <c r="G45" s="9"/>
      <c r="H45" s="12"/>
    </row>
    <row r="46" spans="2:8" ht="21.75" customHeight="1" x14ac:dyDescent="0.2">
      <c r="B46" s="266" t="s">
        <v>367</v>
      </c>
      <c r="C46" s="287">
        <v>57165.229477392008</v>
      </c>
      <c r="D46" s="288"/>
      <c r="E46" s="287">
        <v>12393.421750698586</v>
      </c>
      <c r="F46" s="290"/>
      <c r="G46" s="9"/>
      <c r="H46" s="12"/>
    </row>
    <row r="47" spans="2:8" ht="21.75" customHeight="1" x14ac:dyDescent="0.2">
      <c r="B47" s="266" t="s">
        <v>368</v>
      </c>
      <c r="C47" s="287">
        <v>149760.97213499999</v>
      </c>
      <c r="D47" s="288"/>
      <c r="E47" s="287">
        <v>32468.178758867998</v>
      </c>
      <c r="F47" s="290"/>
      <c r="G47" s="9"/>
      <c r="H47" s="12"/>
    </row>
    <row r="48" spans="2:8" ht="21.75" customHeight="1" x14ac:dyDescent="0.2">
      <c r="B48" s="266" t="s">
        <v>369</v>
      </c>
      <c r="C48" s="287">
        <v>35218.58229284815</v>
      </c>
      <c r="D48" s="288"/>
      <c r="E48" s="287">
        <v>7635.3886410894784</v>
      </c>
      <c r="F48" s="290"/>
      <c r="G48" s="9"/>
      <c r="H48" s="12"/>
    </row>
    <row r="49" spans="2:8" ht="21.75" customHeight="1" x14ac:dyDescent="0.2">
      <c r="B49" s="266" t="s">
        <v>370</v>
      </c>
      <c r="C49" s="287">
        <v>62078.723499999993</v>
      </c>
      <c r="D49" s="288"/>
      <c r="E49" s="287">
        <v>13458.667254799999</v>
      </c>
      <c r="F49" s="290"/>
      <c r="G49" s="9"/>
      <c r="H49" s="12"/>
    </row>
    <row r="50" spans="2:8" s="6" customFormat="1" ht="21.75" customHeight="1" x14ac:dyDescent="0.2">
      <c r="B50" s="266" t="s">
        <v>371</v>
      </c>
      <c r="C50" s="287">
        <v>49834.778180000008</v>
      </c>
      <c r="D50" s="288"/>
      <c r="E50" s="287">
        <v>10804.179909424001</v>
      </c>
      <c r="F50" s="290"/>
      <c r="G50" s="11"/>
      <c r="H50" s="218"/>
    </row>
    <row r="51" spans="2:8" s="6" customFormat="1" ht="21.75" customHeight="1" x14ac:dyDescent="0.2">
      <c r="B51" s="266" t="s">
        <v>372</v>
      </c>
      <c r="C51" s="287">
        <v>46533.005090000013</v>
      </c>
      <c r="D51" s="288"/>
      <c r="E51" s="287">
        <v>10088.355503512003</v>
      </c>
      <c r="F51" s="290"/>
      <c r="G51" s="3"/>
      <c r="H51" s="218"/>
    </row>
    <row r="52" spans="2:8" s="6" customFormat="1" ht="21.75" customHeight="1" x14ac:dyDescent="0.2">
      <c r="B52" s="266" t="s">
        <v>373</v>
      </c>
      <c r="C52" s="287">
        <v>12854.068010000001</v>
      </c>
      <c r="D52" s="288"/>
      <c r="E52" s="287">
        <v>2786.7619445680002</v>
      </c>
      <c r="F52" s="290"/>
      <c r="G52" s="3"/>
      <c r="H52" s="218"/>
    </row>
    <row r="53" spans="2:8" s="6" customFormat="1" ht="21" customHeight="1" x14ac:dyDescent="0.2">
      <c r="B53" s="138" t="s">
        <v>374</v>
      </c>
      <c r="C53" s="285"/>
      <c r="D53" s="286"/>
      <c r="E53" s="285">
        <v>1348362.5552779937</v>
      </c>
      <c r="F53" s="285"/>
      <c r="G53" s="3"/>
      <c r="H53" s="218"/>
    </row>
    <row r="54" spans="2:8" s="6" customFormat="1" ht="14.25" customHeight="1" x14ac:dyDescent="0.2">
      <c r="B54" s="12"/>
      <c r="C54" s="13"/>
      <c r="D54" s="14"/>
      <c r="E54" s="13"/>
      <c r="F54" s="3"/>
      <c r="G54" s="3"/>
      <c r="H54" s="218"/>
    </row>
  </sheetData>
  <mergeCells count="1">
    <mergeCell ref="B1:G6"/>
  </mergeCells>
  <conditionalFormatting sqref="B10:B11 B14:B45">
    <cfRule type="expression" dxfId="80" priority="19">
      <formula>MOD(ROW(),2)=0</formula>
    </cfRule>
  </conditionalFormatting>
  <conditionalFormatting sqref="B46:B51">
    <cfRule type="expression" dxfId="79" priority="15">
      <formula>MOD(ROW(),2)=0</formula>
    </cfRule>
  </conditionalFormatting>
  <conditionalFormatting sqref="B12">
    <cfRule type="expression" dxfId="78" priority="13">
      <formula>MOD(ROW(),2)=0</formula>
    </cfRule>
  </conditionalFormatting>
  <conditionalFormatting sqref="B52">
    <cfRule type="expression" dxfId="77" priority="11">
      <formula>MOD(ROW(),2)=0</formula>
    </cfRule>
  </conditionalFormatting>
  <conditionalFormatting sqref="F52">
    <cfRule type="expression" dxfId="76" priority="1">
      <formula>MOD(ROW(),2)=0</formula>
    </cfRule>
  </conditionalFormatting>
  <conditionalFormatting sqref="C10:E11 C14:E45">
    <cfRule type="expression" dxfId="75" priority="9">
      <formula>MOD(ROW(),2)=0</formula>
    </cfRule>
  </conditionalFormatting>
  <conditionalFormatting sqref="F14:F47">
    <cfRule type="expression" dxfId="74" priority="7">
      <formula>MOD(ROW(),2)=0</formula>
    </cfRule>
  </conditionalFormatting>
  <conditionalFormatting sqref="F10:F11">
    <cfRule type="expression" dxfId="73" priority="8">
      <formula>MOD(ROW(),2)=0</formula>
    </cfRule>
  </conditionalFormatting>
  <conditionalFormatting sqref="C46:E51">
    <cfRule type="expression" dxfId="72" priority="6">
      <formula>MOD(ROW(),2)=0</formula>
    </cfRule>
  </conditionalFormatting>
  <conditionalFormatting sqref="F48:F51">
    <cfRule type="expression" dxfId="71" priority="5">
      <formula>MOD(ROW(),2)=0</formula>
    </cfRule>
  </conditionalFormatting>
  <conditionalFormatting sqref="C12:E12">
    <cfRule type="expression" dxfId="70" priority="4">
      <formula>MOD(ROW(),2)=0</formula>
    </cfRule>
  </conditionalFormatting>
  <conditionalFormatting sqref="F12">
    <cfRule type="expression" dxfId="69" priority="3">
      <formula>MOD(ROW(),2)=0</formula>
    </cfRule>
  </conditionalFormatting>
  <conditionalFormatting sqref="C52:E52">
    <cfRule type="expression" dxfId="68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85"/>
  <sheetViews>
    <sheetView showGridLines="0" showRowColHeaders="0" zoomScale="80" zoomScaleNormal="80" workbookViewId="0">
      <selection activeCell="B22" sqref="B22"/>
    </sheetView>
  </sheetViews>
  <sheetFormatPr defaultColWidth="0" defaultRowHeight="15" zeroHeight="1" x14ac:dyDescent="0.25"/>
  <cols>
    <col min="1" max="1" width="13.85546875" customWidth="1"/>
    <col min="2" max="2" width="90.140625" customWidth="1"/>
    <col min="3" max="4" width="19.28515625" customWidth="1"/>
    <col min="5" max="5" width="2.85546875" hidden="1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x14ac:dyDescent="0.25"/>
    <row r="5" spans="2:4" x14ac:dyDescent="0.25"/>
    <row r="6" spans="2:4" x14ac:dyDescent="0.25"/>
    <row r="7" spans="2:4" ht="9.6" customHeight="1" x14ac:dyDescent="0.25">
      <c r="B7" s="325"/>
      <c r="C7" s="326"/>
      <c r="D7" s="326"/>
    </row>
    <row r="8" spans="2:4" ht="15.75" thickBot="1" x14ac:dyDescent="0.3">
      <c r="B8" s="31"/>
      <c r="C8" s="3"/>
      <c r="D8" s="3"/>
    </row>
    <row r="9" spans="2:4" ht="32.450000000000003" customHeight="1" thickTop="1" thickBot="1" x14ac:dyDescent="0.3">
      <c r="B9" s="315" t="s">
        <v>27</v>
      </c>
      <c r="C9" s="334" t="s">
        <v>31</v>
      </c>
      <c r="D9" s="334"/>
    </row>
    <row r="10" spans="2:4" ht="36.6" customHeight="1" thickTop="1" x14ac:dyDescent="0.25">
      <c r="B10" s="297"/>
      <c r="C10" s="247" t="s">
        <v>433</v>
      </c>
      <c r="D10" s="247" t="s">
        <v>438</v>
      </c>
    </row>
    <row r="11" spans="2:4" ht="21" customHeight="1" x14ac:dyDescent="0.25">
      <c r="B11" s="228" t="s">
        <v>248</v>
      </c>
      <c r="C11" s="227"/>
      <c r="D11" s="223"/>
    </row>
    <row r="12" spans="2:4" ht="21" customHeight="1" x14ac:dyDescent="0.25">
      <c r="B12" s="229" t="s">
        <v>326</v>
      </c>
      <c r="C12" s="224">
        <v>2790467</v>
      </c>
      <c r="D12" s="115">
        <v>1592816</v>
      </c>
    </row>
    <row r="13" spans="2:4" ht="21" customHeight="1" x14ac:dyDescent="0.25">
      <c r="B13" s="228" t="s">
        <v>249</v>
      </c>
      <c r="C13" s="224"/>
      <c r="D13" s="115"/>
    </row>
    <row r="14" spans="2:4" ht="21" customHeight="1" x14ac:dyDescent="0.25">
      <c r="B14" s="229" t="s">
        <v>191</v>
      </c>
      <c r="C14" s="224">
        <v>-87096</v>
      </c>
      <c r="D14" s="115">
        <v>-20034</v>
      </c>
    </row>
    <row r="15" spans="2:4" ht="21" customHeight="1" x14ac:dyDescent="0.25">
      <c r="B15" s="229" t="s">
        <v>127</v>
      </c>
      <c r="C15" s="224">
        <v>763482</v>
      </c>
      <c r="D15" s="115">
        <v>733538</v>
      </c>
    </row>
    <row r="16" spans="2:4" ht="21" customHeight="1" x14ac:dyDescent="0.25">
      <c r="B16" s="229" t="s">
        <v>250</v>
      </c>
      <c r="C16" s="224">
        <v>32088</v>
      </c>
      <c r="D16" s="115">
        <v>23450</v>
      </c>
    </row>
    <row r="17" spans="2:4" ht="21" customHeight="1" x14ac:dyDescent="0.25">
      <c r="B17" s="229" t="s">
        <v>251</v>
      </c>
      <c r="C17" s="224" t="s">
        <v>439</v>
      </c>
      <c r="D17" s="115">
        <v>-51736</v>
      </c>
    </row>
    <row r="18" spans="2:4" ht="21" customHeight="1" x14ac:dyDescent="0.25">
      <c r="B18" s="229" t="s">
        <v>241</v>
      </c>
      <c r="C18" s="224" t="s">
        <v>439</v>
      </c>
      <c r="D18" s="115">
        <v>270267</v>
      </c>
    </row>
    <row r="19" spans="2:4" ht="21" customHeight="1" x14ac:dyDescent="0.25">
      <c r="B19" s="229" t="s">
        <v>481</v>
      </c>
      <c r="C19" s="224">
        <v>-1031809</v>
      </c>
      <c r="D19" s="115" t="s">
        <v>439</v>
      </c>
    </row>
    <row r="20" spans="2:4" ht="21" customHeight="1" x14ac:dyDescent="0.25">
      <c r="B20" s="229" t="s">
        <v>327</v>
      </c>
      <c r="C20" s="224">
        <v>-3722</v>
      </c>
      <c r="D20" s="115">
        <v>-7942</v>
      </c>
    </row>
    <row r="21" spans="2:4" ht="21" customHeight="1" x14ac:dyDescent="0.25">
      <c r="B21" s="229" t="s">
        <v>482</v>
      </c>
      <c r="C21" s="224">
        <v>491036</v>
      </c>
      <c r="D21" s="115" t="s">
        <v>439</v>
      </c>
    </row>
    <row r="22" spans="2:4" ht="21" customHeight="1" x14ac:dyDescent="0.25">
      <c r="B22" s="229" t="s">
        <v>242</v>
      </c>
      <c r="C22" s="224">
        <v>-438798</v>
      </c>
      <c r="D22" s="115">
        <v>-262298</v>
      </c>
    </row>
    <row r="23" spans="2:4" ht="21" customHeight="1" x14ac:dyDescent="0.25">
      <c r="B23" s="229" t="s">
        <v>252</v>
      </c>
      <c r="C23" s="224">
        <v>-905323</v>
      </c>
      <c r="D23" s="115">
        <v>-520248</v>
      </c>
    </row>
    <row r="24" spans="2:4" ht="21" customHeight="1" x14ac:dyDescent="0.25">
      <c r="B24" s="229" t="s">
        <v>253</v>
      </c>
      <c r="C24" s="224">
        <v>-238815</v>
      </c>
      <c r="D24" s="115">
        <v>-528598</v>
      </c>
    </row>
    <row r="25" spans="2:4" ht="21" customHeight="1" x14ac:dyDescent="0.25">
      <c r="B25" s="229" t="s">
        <v>254</v>
      </c>
      <c r="C25" s="224">
        <v>1053980</v>
      </c>
      <c r="D25" s="115">
        <v>835735</v>
      </c>
    </row>
    <row r="26" spans="2:4" ht="21" customHeight="1" x14ac:dyDescent="0.25">
      <c r="B26" s="229" t="s">
        <v>255</v>
      </c>
      <c r="C26" s="224">
        <v>212221</v>
      </c>
      <c r="D26" s="115">
        <v>2409658</v>
      </c>
    </row>
    <row r="27" spans="2:4" ht="21" customHeight="1" x14ac:dyDescent="0.25">
      <c r="B27" s="229" t="s">
        <v>117</v>
      </c>
      <c r="C27" s="224">
        <v>-876000</v>
      </c>
      <c r="D27" s="115">
        <v>-83346</v>
      </c>
    </row>
    <row r="28" spans="2:4" ht="21" customHeight="1" x14ac:dyDescent="0.25">
      <c r="B28" s="229" t="s">
        <v>256</v>
      </c>
      <c r="C28" s="224">
        <v>-108550</v>
      </c>
      <c r="D28" s="115" t="s">
        <v>439</v>
      </c>
    </row>
    <row r="29" spans="2:4" x14ac:dyDescent="0.25">
      <c r="B29" s="229" t="s">
        <v>257</v>
      </c>
      <c r="C29" s="224">
        <v>18870</v>
      </c>
      <c r="D29" s="115">
        <v>10910</v>
      </c>
    </row>
    <row r="30" spans="2:4" ht="21" customHeight="1" x14ac:dyDescent="0.25">
      <c r="B30" s="229" t="s">
        <v>258</v>
      </c>
      <c r="C30" s="224">
        <v>169496</v>
      </c>
      <c r="D30" s="115">
        <v>255123</v>
      </c>
    </row>
    <row r="31" spans="2:4" x14ac:dyDescent="0.25">
      <c r="B31" s="229" t="s">
        <v>259</v>
      </c>
      <c r="C31" s="224">
        <v>577129</v>
      </c>
      <c r="D31" s="115">
        <v>-1803611</v>
      </c>
    </row>
    <row r="32" spans="2:4" ht="28.5" customHeight="1" x14ac:dyDescent="0.25">
      <c r="B32" s="229" t="s">
        <v>260</v>
      </c>
      <c r="C32" s="224">
        <v>-1908899</v>
      </c>
      <c r="D32" s="115">
        <v>-98844</v>
      </c>
    </row>
    <row r="33" spans="2:4" ht="21" customHeight="1" x14ac:dyDescent="0.25">
      <c r="B33" s="229" t="s">
        <v>125</v>
      </c>
      <c r="C33" s="224">
        <v>375177</v>
      </c>
      <c r="D33" s="115">
        <v>368216</v>
      </c>
    </row>
    <row r="34" spans="2:4" ht="21" customHeight="1" x14ac:dyDescent="0.25">
      <c r="B34" s="229" t="s">
        <v>234</v>
      </c>
      <c r="C34" s="278">
        <v>-33546</v>
      </c>
      <c r="D34" s="192">
        <v>56500</v>
      </c>
    </row>
    <row r="35" spans="2:4" ht="21" customHeight="1" x14ac:dyDescent="0.25">
      <c r="B35" s="229"/>
      <c r="C35" s="226">
        <v>851388</v>
      </c>
      <c r="D35" s="116">
        <v>3179556</v>
      </c>
    </row>
    <row r="36" spans="2:4" ht="21" customHeight="1" x14ac:dyDescent="0.25">
      <c r="B36" s="229" t="s">
        <v>261</v>
      </c>
      <c r="C36" s="224"/>
      <c r="D36" s="115"/>
    </row>
    <row r="37" spans="2:4" x14ac:dyDescent="0.25">
      <c r="B37" s="229" t="s">
        <v>262</v>
      </c>
      <c r="C37" s="224">
        <v>-604578</v>
      </c>
      <c r="D37" s="115">
        <v>-54932</v>
      </c>
    </row>
    <row r="38" spans="2:4" ht="25.5" customHeight="1" x14ac:dyDescent="0.25">
      <c r="B38" s="229" t="s">
        <v>260</v>
      </c>
      <c r="C38" s="224">
        <v>15121</v>
      </c>
      <c r="D38" s="115">
        <v>1343115</v>
      </c>
    </row>
    <row r="39" spans="2:4" ht="21" customHeight="1" x14ac:dyDescent="0.25">
      <c r="B39" s="229"/>
      <c r="C39" s="224"/>
      <c r="D39" s="115"/>
    </row>
    <row r="40" spans="2:4" ht="21" customHeight="1" x14ac:dyDescent="0.25">
      <c r="B40" s="229" t="s">
        <v>180</v>
      </c>
      <c r="C40" s="224">
        <v>-55073</v>
      </c>
      <c r="D40" s="115">
        <v>-35086</v>
      </c>
    </row>
    <row r="41" spans="2:4" ht="21" customHeight="1" x14ac:dyDescent="0.25">
      <c r="B41" s="229" t="s">
        <v>181</v>
      </c>
      <c r="C41" s="224">
        <v>-35954</v>
      </c>
      <c r="D41" s="115">
        <v>5706</v>
      </c>
    </row>
    <row r="42" spans="2:4" ht="21" customHeight="1" x14ac:dyDescent="0.25">
      <c r="B42" s="229" t="s">
        <v>263</v>
      </c>
      <c r="C42" s="224">
        <v>-79400</v>
      </c>
      <c r="D42" s="115">
        <v>1506112</v>
      </c>
    </row>
    <row r="43" spans="2:4" ht="21" customHeight="1" x14ac:dyDescent="0.25">
      <c r="B43" s="229" t="s">
        <v>264</v>
      </c>
      <c r="C43" s="224">
        <v>354136</v>
      </c>
      <c r="D43" s="115">
        <v>247212</v>
      </c>
    </row>
    <row r="44" spans="2:4" ht="21" customHeight="1" x14ac:dyDescent="0.25">
      <c r="B44" s="229" t="s">
        <v>265</v>
      </c>
      <c r="C44" s="224">
        <v>593776</v>
      </c>
      <c r="D44" s="115">
        <v>536179</v>
      </c>
    </row>
    <row r="45" spans="2:4" ht="21" customHeight="1" x14ac:dyDescent="0.25">
      <c r="B45" s="229" t="s">
        <v>234</v>
      </c>
      <c r="C45" s="278">
        <v>-68860</v>
      </c>
      <c r="D45" s="192">
        <v>150521</v>
      </c>
    </row>
    <row r="46" spans="2:4" ht="21" customHeight="1" x14ac:dyDescent="0.25">
      <c r="B46" s="229"/>
      <c r="C46" s="226">
        <v>119168</v>
      </c>
      <c r="D46" s="116">
        <v>3698827</v>
      </c>
    </row>
    <row r="47" spans="2:4" ht="21" customHeight="1" x14ac:dyDescent="0.25">
      <c r="B47" s="229" t="s">
        <v>266</v>
      </c>
      <c r="C47" s="224"/>
      <c r="D47" s="115"/>
    </row>
    <row r="48" spans="2:4" ht="21" customHeight="1" x14ac:dyDescent="0.25">
      <c r="B48" s="229" t="s">
        <v>200</v>
      </c>
      <c r="C48" s="224">
        <v>1012234</v>
      </c>
      <c r="D48" s="115">
        <v>-88887</v>
      </c>
    </row>
    <row r="49" spans="2:4" ht="21" customHeight="1" x14ac:dyDescent="0.25">
      <c r="B49" s="229" t="s">
        <v>202</v>
      </c>
      <c r="C49" s="224">
        <v>928248</v>
      </c>
      <c r="D49" s="115">
        <v>468922</v>
      </c>
    </row>
    <row r="50" spans="2:4" ht="21" customHeight="1" x14ac:dyDescent="0.25">
      <c r="B50" s="229" t="s">
        <v>267</v>
      </c>
      <c r="C50" s="224">
        <v>987603</v>
      </c>
      <c r="D50" s="115">
        <v>533851</v>
      </c>
    </row>
    <row r="51" spans="2:4" ht="21" customHeight="1" x14ac:dyDescent="0.25">
      <c r="B51" s="229" t="s">
        <v>206</v>
      </c>
      <c r="C51" s="224">
        <v>20396</v>
      </c>
      <c r="D51" s="115">
        <v>37952</v>
      </c>
    </row>
    <row r="52" spans="2:4" ht="21" customHeight="1" x14ac:dyDescent="0.25">
      <c r="B52" s="229" t="s">
        <v>201</v>
      </c>
      <c r="C52" s="224">
        <v>105734</v>
      </c>
      <c r="D52" s="115">
        <v>59563</v>
      </c>
    </row>
    <row r="53" spans="2:4" ht="21" customHeight="1" x14ac:dyDescent="0.25">
      <c r="B53" s="229" t="s">
        <v>125</v>
      </c>
      <c r="C53" s="224">
        <v>-301615</v>
      </c>
      <c r="D53" s="115">
        <v>-266683</v>
      </c>
    </row>
    <row r="54" spans="2:4" ht="21" customHeight="1" x14ac:dyDescent="0.25">
      <c r="B54" s="229" t="s">
        <v>234</v>
      </c>
      <c r="C54" s="278">
        <v>26387</v>
      </c>
      <c r="D54" s="192">
        <v>-72203</v>
      </c>
    </row>
    <row r="55" spans="2:4" ht="21" customHeight="1" x14ac:dyDescent="0.25">
      <c r="B55" s="229"/>
      <c r="C55" s="279">
        <v>2778987</v>
      </c>
      <c r="D55" s="259">
        <v>672515</v>
      </c>
    </row>
    <row r="56" spans="2:4" ht="21" customHeight="1" x14ac:dyDescent="0.25">
      <c r="B56" s="228" t="s">
        <v>483</v>
      </c>
      <c r="C56" s="226">
        <v>3749543</v>
      </c>
      <c r="D56" s="116">
        <v>7550898</v>
      </c>
    </row>
    <row r="57" spans="2:4" ht="21" customHeight="1" x14ac:dyDescent="0.25">
      <c r="B57" s="229" t="s">
        <v>268</v>
      </c>
      <c r="C57" s="224">
        <v>-1142930</v>
      </c>
      <c r="D57" s="115">
        <v>-669538</v>
      </c>
    </row>
    <row r="58" spans="2:4" ht="21" customHeight="1" x14ac:dyDescent="0.25">
      <c r="B58" s="229" t="s">
        <v>269</v>
      </c>
      <c r="C58" s="224">
        <v>-2167</v>
      </c>
      <c r="D58" s="115">
        <v>-3950</v>
      </c>
    </row>
    <row r="59" spans="2:4" ht="21" customHeight="1" x14ac:dyDescent="0.25">
      <c r="B59" s="229" t="s">
        <v>270</v>
      </c>
      <c r="C59" s="224">
        <v>-456653</v>
      </c>
      <c r="D59" s="115">
        <v>-221502</v>
      </c>
    </row>
    <row r="60" spans="2:4" ht="21" customHeight="1" x14ac:dyDescent="0.25">
      <c r="B60" s="229" t="s">
        <v>328</v>
      </c>
      <c r="C60" s="278">
        <v>912342</v>
      </c>
      <c r="D60" s="192">
        <v>177086</v>
      </c>
    </row>
    <row r="61" spans="2:4" ht="21" customHeight="1" x14ac:dyDescent="0.25">
      <c r="B61" s="228" t="s">
        <v>484</v>
      </c>
      <c r="C61" s="279">
        <v>3060135</v>
      </c>
      <c r="D61" s="259">
        <v>6832994</v>
      </c>
    </row>
    <row r="62" spans="2:4" ht="21" customHeight="1" x14ac:dyDescent="0.25">
      <c r="B62" s="229"/>
      <c r="C62" s="224"/>
      <c r="D62" s="115"/>
    </row>
    <row r="63" spans="2:4" ht="21" customHeight="1" x14ac:dyDescent="0.25">
      <c r="B63" s="228" t="s">
        <v>271</v>
      </c>
      <c r="C63" s="224"/>
      <c r="D63" s="115"/>
    </row>
    <row r="64" spans="2:4" ht="21" customHeight="1" x14ac:dyDescent="0.25">
      <c r="B64" s="229" t="s">
        <v>272</v>
      </c>
      <c r="C64" s="224">
        <v>1097584</v>
      </c>
      <c r="D64" s="115">
        <v>-3341925</v>
      </c>
    </row>
    <row r="65" spans="2:4" ht="21" customHeight="1" x14ac:dyDescent="0.25">
      <c r="B65" s="229" t="s">
        <v>273</v>
      </c>
      <c r="C65" s="224">
        <v>20802</v>
      </c>
      <c r="D65" s="115">
        <v>-35810</v>
      </c>
    </row>
    <row r="66" spans="2:4" ht="21" customHeight="1" x14ac:dyDescent="0.25">
      <c r="B66" s="229" t="s">
        <v>274</v>
      </c>
      <c r="C66" s="224"/>
      <c r="D66" s="115"/>
    </row>
    <row r="67" spans="2:4" ht="21" customHeight="1" x14ac:dyDescent="0.25">
      <c r="B67" s="229" t="s">
        <v>275</v>
      </c>
      <c r="C67" s="224">
        <v>-15338</v>
      </c>
      <c r="D67" s="115">
        <v>-64355</v>
      </c>
    </row>
    <row r="68" spans="2:4" ht="21" customHeight="1" x14ac:dyDescent="0.25">
      <c r="B68" s="229" t="s">
        <v>329</v>
      </c>
      <c r="C68" s="224">
        <v>1366592</v>
      </c>
      <c r="D68" s="115" t="s">
        <v>439</v>
      </c>
    </row>
    <row r="69" spans="2:4" ht="21" customHeight="1" x14ac:dyDescent="0.25">
      <c r="B69" s="229" t="s">
        <v>276</v>
      </c>
      <c r="C69" s="224" t="s">
        <v>439</v>
      </c>
      <c r="D69" s="115">
        <v>27110</v>
      </c>
    </row>
    <row r="70" spans="2:4" ht="21" customHeight="1" x14ac:dyDescent="0.25">
      <c r="B70" s="229" t="s">
        <v>277</v>
      </c>
      <c r="C70" s="224" t="s">
        <v>439</v>
      </c>
      <c r="D70" s="115">
        <v>-26500</v>
      </c>
    </row>
    <row r="71" spans="2:4" ht="21" customHeight="1" x14ac:dyDescent="0.25">
      <c r="B71" s="229" t="s">
        <v>278</v>
      </c>
      <c r="C71" s="224">
        <v>-104901</v>
      </c>
      <c r="D71" s="115">
        <v>-94684</v>
      </c>
    </row>
    <row r="72" spans="2:4" ht="21" customHeight="1" x14ac:dyDescent="0.25">
      <c r="B72" s="229" t="s">
        <v>279</v>
      </c>
      <c r="C72" s="224">
        <v>-23009</v>
      </c>
      <c r="D72" s="115">
        <v>-28474</v>
      </c>
    </row>
    <row r="73" spans="2:4" ht="21" customHeight="1" x14ac:dyDescent="0.25">
      <c r="B73" s="229" t="s">
        <v>280</v>
      </c>
      <c r="C73" s="278">
        <v>-1216244</v>
      </c>
      <c r="D73" s="192">
        <v>-957164</v>
      </c>
    </row>
    <row r="74" spans="2:4" ht="21" customHeight="1" x14ac:dyDescent="0.25">
      <c r="B74" s="228" t="s">
        <v>281</v>
      </c>
      <c r="C74" s="226">
        <v>1125486</v>
      </c>
      <c r="D74" s="226">
        <v>-4521802</v>
      </c>
    </row>
    <row r="75" spans="2:4" ht="21" customHeight="1" x14ac:dyDescent="0.25">
      <c r="B75" s="229"/>
      <c r="C75" s="224"/>
      <c r="D75" s="224"/>
    </row>
    <row r="76" spans="2:4" x14ac:dyDescent="0.25">
      <c r="B76" s="228" t="s">
        <v>282</v>
      </c>
      <c r="C76" s="224"/>
      <c r="D76" s="224"/>
    </row>
    <row r="77" spans="2:4" ht="18" customHeight="1" x14ac:dyDescent="0.25">
      <c r="B77" s="229" t="s">
        <v>485</v>
      </c>
      <c r="C77" s="224" t="s">
        <v>486</v>
      </c>
      <c r="D77" s="224">
        <v>825375</v>
      </c>
    </row>
    <row r="78" spans="2:4" ht="18" customHeight="1" x14ac:dyDescent="0.25">
      <c r="B78" s="229" t="s">
        <v>283</v>
      </c>
      <c r="C78" s="224">
        <v>-701655</v>
      </c>
      <c r="D78" s="224">
        <v>-170</v>
      </c>
    </row>
    <row r="79" spans="2:4" ht="15" customHeight="1" x14ac:dyDescent="0.25">
      <c r="B79" s="229" t="s">
        <v>284</v>
      </c>
      <c r="C79" s="224">
        <v>-4284754</v>
      </c>
      <c r="D79" s="224">
        <v>-2187264</v>
      </c>
    </row>
    <row r="80" spans="2:4" x14ac:dyDescent="0.25">
      <c r="B80" s="229" t="s">
        <v>285</v>
      </c>
      <c r="C80" s="278">
        <v>-51825</v>
      </c>
      <c r="D80" s="225">
        <v>-64139</v>
      </c>
    </row>
    <row r="81" spans="2:4" ht="21" customHeight="1" x14ac:dyDescent="0.25">
      <c r="B81" s="228" t="s">
        <v>286</v>
      </c>
      <c r="C81" s="226">
        <v>-5038234</v>
      </c>
      <c r="D81" s="226">
        <v>-1426198</v>
      </c>
    </row>
    <row r="82" spans="2:4" ht="19.5" customHeight="1" x14ac:dyDescent="0.25">
      <c r="B82" s="229" t="s">
        <v>287</v>
      </c>
      <c r="C82" s="224">
        <v>-852613</v>
      </c>
      <c r="D82" s="224">
        <v>884994</v>
      </c>
    </row>
    <row r="83" spans="2:4" x14ac:dyDescent="0.25">
      <c r="B83" s="229" t="s">
        <v>288</v>
      </c>
      <c r="C83" s="278">
        <v>1680397</v>
      </c>
      <c r="D83" s="225">
        <v>535757</v>
      </c>
    </row>
    <row r="84" spans="2:4" ht="18.75" customHeight="1" thickBot="1" x14ac:dyDescent="0.3">
      <c r="B84" s="228" t="s">
        <v>289</v>
      </c>
      <c r="C84" s="292">
        <v>827784</v>
      </c>
      <c r="D84" s="293">
        <v>1420751</v>
      </c>
    </row>
    <row r="85" spans="2:4" ht="15.75" thickTop="1" x14ac:dyDescent="0.25"/>
  </sheetData>
  <mergeCells count="2">
    <mergeCell ref="B7:D7"/>
    <mergeCell ref="C9:D9"/>
  </mergeCells>
  <conditionalFormatting sqref="B11:D16 C17:D20 D21:D73 C21:C84 B17:B84">
    <cfRule type="expression" dxfId="1" priority="13">
      <formula>MOD(ROW(),2)=0</formula>
    </cfRule>
  </conditionalFormatting>
  <conditionalFormatting sqref="D74:D84">
    <cfRule type="expression" dxfId="0" priority="3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7"/>
  <sheetViews>
    <sheetView showGridLines="0" showRowColHeaders="0" zoomScale="85" zoomScaleNormal="85" workbookViewId="0">
      <selection activeCell="B26" sqref="B26:E26"/>
    </sheetView>
  </sheetViews>
  <sheetFormatPr defaultColWidth="0" defaultRowHeight="15" zeroHeight="1" x14ac:dyDescent="0.25"/>
  <cols>
    <col min="1" max="1" width="13.85546875" customWidth="1"/>
    <col min="2" max="2" width="67.5703125" customWidth="1"/>
    <col min="3" max="4" width="12.140625" customWidth="1"/>
    <col min="5" max="5" width="11.5703125" customWidth="1"/>
    <col min="6" max="6" width="8.7109375" hidden="1" customWidth="1"/>
    <col min="7" max="16384" width="8.7109375" hidden="1"/>
  </cols>
  <sheetData>
    <row r="1" spans="2:5" x14ac:dyDescent="0.25"/>
    <row r="2" spans="2:5" x14ac:dyDescent="0.25"/>
    <row r="3" spans="2:5" x14ac:dyDescent="0.25"/>
    <row r="4" spans="2:5" x14ac:dyDescent="0.25"/>
    <row r="5" spans="2:5" x14ac:dyDescent="0.25"/>
    <row r="6" spans="2:5" x14ac:dyDescent="0.25"/>
    <row r="7" spans="2:5" ht="9.6" customHeight="1" x14ac:dyDescent="0.25">
      <c r="B7" s="325"/>
      <c r="C7" s="326"/>
      <c r="D7" s="326"/>
    </row>
    <row r="8" spans="2:5" ht="9.6" customHeight="1" x14ac:dyDescent="0.25">
      <c r="B8" s="118"/>
      <c r="C8" s="119"/>
      <c r="D8" s="119"/>
    </row>
    <row r="9" spans="2:5" ht="21.75" customHeight="1" x14ac:dyDescent="0.25">
      <c r="B9" s="120" t="s">
        <v>38</v>
      </c>
      <c r="C9" s="151" t="s">
        <v>487</v>
      </c>
      <c r="D9" s="84">
        <v>2020</v>
      </c>
      <c r="E9" s="84" t="s">
        <v>28</v>
      </c>
    </row>
    <row r="10" spans="2:5" ht="10.5" customHeight="1" thickBot="1" x14ac:dyDescent="0.3">
      <c r="B10" s="86"/>
      <c r="C10" s="86"/>
      <c r="D10" s="86"/>
      <c r="E10" s="86"/>
    </row>
    <row r="11" spans="2:5" ht="15.75" thickBot="1" x14ac:dyDescent="0.3">
      <c r="B11" s="348" t="s">
        <v>290</v>
      </c>
      <c r="C11" s="348"/>
      <c r="D11" s="348"/>
      <c r="E11" s="348"/>
    </row>
    <row r="12" spans="2:5" x14ac:dyDescent="0.25">
      <c r="B12" s="195" t="s">
        <v>45</v>
      </c>
      <c r="C12" s="196">
        <v>14.03</v>
      </c>
      <c r="D12" s="197">
        <v>12.24</v>
      </c>
      <c r="E12" s="198">
        <v>0.1462418300653594</v>
      </c>
    </row>
    <row r="13" spans="2:5" x14ac:dyDescent="0.25">
      <c r="B13" s="199" t="s">
        <v>46</v>
      </c>
      <c r="C13" s="196">
        <v>17.079999999999998</v>
      </c>
      <c r="D13" s="197">
        <v>13.93</v>
      </c>
      <c r="E13" s="198">
        <v>0.22613065326633164</v>
      </c>
    </row>
    <row r="14" spans="2:5" x14ac:dyDescent="0.25">
      <c r="B14" s="199" t="s">
        <v>47</v>
      </c>
      <c r="C14" s="196">
        <v>2.52</v>
      </c>
      <c r="D14" s="197">
        <v>2.7</v>
      </c>
      <c r="E14" s="198">
        <v>-6.6666666666666763E-2</v>
      </c>
    </row>
    <row r="15" spans="2:5" x14ac:dyDescent="0.25">
      <c r="B15" s="199" t="s">
        <v>48</v>
      </c>
      <c r="C15" s="200">
        <v>3.27</v>
      </c>
      <c r="D15" s="201">
        <v>3.07</v>
      </c>
      <c r="E15" s="198">
        <v>6.514657980456029E-2</v>
      </c>
    </row>
    <row r="16" spans="2:5" ht="15.75" thickBot="1" x14ac:dyDescent="0.3">
      <c r="B16" s="199" t="s">
        <v>49</v>
      </c>
      <c r="C16" s="202">
        <v>2.2999999999999998</v>
      </c>
      <c r="D16" s="203">
        <v>2.2599999999999998</v>
      </c>
      <c r="E16" s="198">
        <v>1.7699115044247815E-2</v>
      </c>
    </row>
    <row r="17" spans="2:5" ht="15.75" thickBot="1" x14ac:dyDescent="0.3">
      <c r="B17" s="348" t="s">
        <v>512</v>
      </c>
      <c r="C17" s="348"/>
      <c r="D17" s="348"/>
      <c r="E17" s="348"/>
    </row>
    <row r="18" spans="2:5" x14ac:dyDescent="0.25">
      <c r="B18" s="195" t="s">
        <v>50</v>
      </c>
      <c r="C18" s="204">
        <v>120.91</v>
      </c>
      <c r="D18" s="205">
        <v>128.30000000000001</v>
      </c>
      <c r="E18" s="198">
        <v>-5.7599376461418661E-2</v>
      </c>
    </row>
    <row r="19" spans="2:5" x14ac:dyDescent="0.25">
      <c r="B19" s="195" t="s">
        <v>51</v>
      </c>
      <c r="C19" s="205">
        <v>9.64</v>
      </c>
      <c r="D19" s="205">
        <v>20.9</v>
      </c>
      <c r="E19" s="198">
        <v>-0.53875598086124399</v>
      </c>
    </row>
    <row r="20" spans="2:5" x14ac:dyDescent="0.25">
      <c r="B20" s="195" t="s">
        <v>52</v>
      </c>
      <c r="C20" s="205">
        <v>17.05</v>
      </c>
      <c r="D20" s="205">
        <v>10.029999999999999</v>
      </c>
      <c r="E20" s="198">
        <v>0.69990029910269214</v>
      </c>
    </row>
    <row r="21" spans="2:5" ht="15.75" thickBot="1" x14ac:dyDescent="0.3">
      <c r="B21" s="195" t="s">
        <v>53</v>
      </c>
      <c r="C21" s="205">
        <v>0.12</v>
      </c>
      <c r="D21" s="205">
        <v>0.21</v>
      </c>
      <c r="E21" s="198">
        <v>-0.4285714285714286</v>
      </c>
    </row>
    <row r="22" spans="2:5" ht="15.75" thickBot="1" x14ac:dyDescent="0.3">
      <c r="B22" s="348" t="s">
        <v>54</v>
      </c>
      <c r="C22" s="348"/>
      <c r="D22" s="348"/>
      <c r="E22" s="348"/>
    </row>
    <row r="23" spans="2:5" x14ac:dyDescent="0.25">
      <c r="B23" s="206" t="s">
        <v>55</v>
      </c>
      <c r="C23" s="207">
        <v>78296</v>
      </c>
      <c r="D23" s="208">
        <v>82846</v>
      </c>
      <c r="E23" s="198">
        <v>-5.4921179055114289E-2</v>
      </c>
    </row>
    <row r="24" spans="2:5" x14ac:dyDescent="0.25">
      <c r="B24" s="206" t="s">
        <v>56</v>
      </c>
      <c r="C24" s="207">
        <v>110979</v>
      </c>
      <c r="D24" s="208">
        <v>119017</v>
      </c>
      <c r="E24" s="198">
        <v>-6.7536570405908436E-2</v>
      </c>
    </row>
    <row r="25" spans="2:5" ht="15.75" thickBot="1" x14ac:dyDescent="0.3">
      <c r="B25" s="206" t="s">
        <v>57</v>
      </c>
      <c r="C25" s="207">
        <v>33844</v>
      </c>
      <c r="D25" s="208">
        <v>30606</v>
      </c>
      <c r="E25" s="198">
        <v>0.10579624910148344</v>
      </c>
    </row>
    <row r="26" spans="2:5" ht="15.75" thickBot="1" x14ac:dyDescent="0.3">
      <c r="B26" s="348" t="s">
        <v>58</v>
      </c>
      <c r="C26" s="348"/>
      <c r="D26" s="348"/>
      <c r="E26" s="348"/>
    </row>
    <row r="27" spans="2:5" x14ac:dyDescent="0.25">
      <c r="B27" s="209" t="s">
        <v>59</v>
      </c>
      <c r="C27" s="210">
        <v>25474104</v>
      </c>
      <c r="D27" s="210">
        <v>23038648</v>
      </c>
      <c r="E27" s="198">
        <v>0.1057117587802896</v>
      </c>
    </row>
    <row r="28" spans="2:5" x14ac:dyDescent="0.25">
      <c r="B28" s="206" t="s">
        <v>291</v>
      </c>
      <c r="C28" s="210">
        <v>32970094</v>
      </c>
      <c r="D28" s="210">
        <v>32253746</v>
      </c>
      <c r="E28" s="198">
        <v>2.2209761309585518E-2</v>
      </c>
    </row>
    <row r="29" spans="2:5" x14ac:dyDescent="0.25">
      <c r="B29" s="206" t="s">
        <v>292</v>
      </c>
      <c r="C29" s="205">
        <v>5.66</v>
      </c>
      <c r="D29" s="205">
        <v>2.2000000000000002</v>
      </c>
      <c r="E29" s="211" t="s">
        <v>488</v>
      </c>
    </row>
    <row r="30" spans="2:5" ht="15.75" thickBot="1" x14ac:dyDescent="0.3">
      <c r="B30" s="212" t="s">
        <v>293</v>
      </c>
      <c r="C30" s="213">
        <v>4.71</v>
      </c>
      <c r="D30" s="213">
        <v>1.93</v>
      </c>
      <c r="E30" s="214" t="s">
        <v>489</v>
      </c>
    </row>
    <row r="31" spans="2:5" x14ac:dyDescent="0.25">
      <c r="B31" s="215"/>
      <c r="C31" s="202"/>
      <c r="D31" s="202"/>
      <c r="E31" s="216"/>
    </row>
    <row r="32" spans="2:5" x14ac:dyDescent="0.25">
      <c r="B32" s="346" t="s">
        <v>60</v>
      </c>
      <c r="C32" s="346"/>
      <c r="D32" s="346"/>
      <c r="E32" s="346"/>
    </row>
    <row r="33" spans="2:5" x14ac:dyDescent="0.25">
      <c r="B33" s="347" t="s">
        <v>61</v>
      </c>
      <c r="C33" s="347"/>
      <c r="D33" s="347"/>
      <c r="E33" s="347"/>
    </row>
    <row r="34" spans="2:5" x14ac:dyDescent="0.25">
      <c r="B34" s="347" t="s">
        <v>62</v>
      </c>
      <c r="C34" s="347"/>
      <c r="D34" s="347"/>
      <c r="E34" s="347"/>
    </row>
    <row r="35" spans="2:5" x14ac:dyDescent="0.25"/>
    <row r="36" spans="2:5" hidden="1" x14ac:dyDescent="0.25">
      <c r="D36" s="272"/>
    </row>
    <row r="37" spans="2:5" hidden="1" x14ac:dyDescent="0.25">
      <c r="D37" s="272"/>
    </row>
  </sheetData>
  <mergeCells count="8">
    <mergeCell ref="B32:E32"/>
    <mergeCell ref="B33:E33"/>
    <mergeCell ref="B34:E34"/>
    <mergeCell ref="B7:D7"/>
    <mergeCell ref="B11:E11"/>
    <mergeCell ref="B17:E17"/>
    <mergeCell ref="B22:E22"/>
    <mergeCell ref="B26:E2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showGridLines="0" showRowColHeaders="0" zoomScale="80" zoomScaleNormal="80" workbookViewId="0"/>
  </sheetViews>
  <sheetFormatPr defaultColWidth="0" defaultRowHeight="15.75" zeroHeight="1" x14ac:dyDescent="0.25"/>
  <cols>
    <col min="1" max="1" width="13.85546875" style="20" customWidth="1"/>
    <col min="2" max="2" width="36.140625" style="26" customWidth="1"/>
    <col min="3" max="3" width="15.5703125" style="25" customWidth="1"/>
    <col min="4" max="4" width="19.85546875" style="24" customWidth="1"/>
    <col min="5" max="5" width="12.85546875" style="23" bestFit="1" customWidth="1"/>
    <col min="6" max="6" width="25.5703125" style="22" customWidth="1"/>
    <col min="7" max="7" width="13.42578125" style="22" customWidth="1"/>
    <col min="8" max="8" width="12.28515625" style="21" hidden="1" customWidth="1"/>
    <col min="9" max="16384" width="23.5703125" style="20" hidden="1"/>
  </cols>
  <sheetData>
    <row r="1" spans="1:8" ht="15.75" customHeight="1" x14ac:dyDescent="0.25">
      <c r="A1"/>
      <c r="B1" s="325"/>
      <c r="C1" s="326"/>
      <c r="D1" s="326"/>
      <c r="E1" s="326"/>
      <c r="F1" s="326"/>
      <c r="G1" s="326"/>
      <c r="H1" s="28"/>
    </row>
    <row r="2" spans="1:8" ht="15.75" customHeight="1" x14ac:dyDescent="0.25">
      <c r="A2"/>
      <c r="B2" s="326"/>
      <c r="C2" s="326"/>
      <c r="D2" s="326"/>
      <c r="E2" s="326"/>
      <c r="F2" s="326"/>
      <c r="G2" s="326"/>
      <c r="H2" s="28"/>
    </row>
    <row r="3" spans="1:8" ht="15.75" customHeight="1" x14ac:dyDescent="0.25">
      <c r="A3"/>
      <c r="B3" s="326"/>
      <c r="C3" s="326"/>
      <c r="D3" s="326"/>
      <c r="E3" s="326"/>
      <c r="F3" s="326"/>
      <c r="G3" s="326"/>
      <c r="H3" s="28"/>
    </row>
    <row r="4" spans="1:8" ht="15.75" customHeight="1" x14ac:dyDescent="0.25">
      <c r="A4"/>
      <c r="B4" s="326"/>
      <c r="C4" s="326"/>
      <c r="D4" s="326"/>
      <c r="E4" s="326"/>
      <c r="F4" s="326"/>
      <c r="G4" s="326"/>
      <c r="H4" s="28"/>
    </row>
    <row r="5" spans="1:8" ht="37.5" customHeight="1" x14ac:dyDescent="0.25">
      <c r="A5"/>
      <c r="B5" s="29"/>
      <c r="C5" s="29"/>
      <c r="D5" s="29"/>
      <c r="E5" s="29"/>
      <c r="F5" s="29"/>
      <c r="G5" s="29"/>
      <c r="H5" s="28"/>
    </row>
    <row r="6" spans="1:8" ht="19.5" customHeight="1" x14ac:dyDescent="0.25">
      <c r="A6" s="30"/>
      <c r="B6" s="31" t="s">
        <v>1</v>
      </c>
      <c r="C6" s="32"/>
      <c r="D6" s="33"/>
      <c r="E6" s="34"/>
      <c r="F6" s="35"/>
      <c r="G6" s="20"/>
      <c r="H6" s="20"/>
    </row>
    <row r="7" spans="1:8" ht="47.25" x14ac:dyDescent="0.25">
      <c r="A7" s="30"/>
      <c r="B7" s="36" t="s">
        <v>376</v>
      </c>
      <c r="C7" s="40" t="s">
        <v>377</v>
      </c>
      <c r="D7" s="39" t="s">
        <v>378</v>
      </c>
      <c r="E7" s="38" t="s">
        <v>379</v>
      </c>
      <c r="F7" s="37" t="s">
        <v>380</v>
      </c>
      <c r="G7" s="37" t="s">
        <v>381</v>
      </c>
      <c r="H7" s="20"/>
    </row>
    <row r="8" spans="1:8" ht="19.5" customHeight="1" x14ac:dyDescent="0.25">
      <c r="A8" s="30"/>
      <c r="B8" s="41" t="s">
        <v>382</v>
      </c>
      <c r="C8" s="142">
        <v>0.11688649999999999</v>
      </c>
      <c r="D8" s="143">
        <v>1312.9975093769999</v>
      </c>
      <c r="E8" s="144">
        <v>534.28819150000004</v>
      </c>
      <c r="F8" s="145">
        <v>53200</v>
      </c>
      <c r="G8" s="42" t="s">
        <v>497</v>
      </c>
      <c r="H8" s="20"/>
    </row>
    <row r="9" spans="1:8" ht="19.5" customHeight="1" x14ac:dyDescent="0.25">
      <c r="A9" s="30"/>
      <c r="B9" s="41" t="s">
        <v>383</v>
      </c>
      <c r="C9" s="142">
        <v>1</v>
      </c>
      <c r="D9" s="143">
        <v>1192</v>
      </c>
      <c r="E9" s="146">
        <v>499.7</v>
      </c>
      <c r="F9" s="145">
        <v>45861</v>
      </c>
      <c r="G9" s="42" t="s">
        <v>497</v>
      </c>
      <c r="H9" s="20"/>
    </row>
    <row r="10" spans="1:8" ht="19.5" customHeight="1" x14ac:dyDescent="0.25">
      <c r="A10" s="30"/>
      <c r="B10" s="41" t="s">
        <v>384</v>
      </c>
      <c r="C10" s="142">
        <v>0.15509999999999999</v>
      </c>
      <c r="D10" s="143">
        <v>553.44332999999995</v>
      </c>
      <c r="E10" s="144">
        <v>375.99341999999996</v>
      </c>
      <c r="F10" s="145">
        <v>53490</v>
      </c>
      <c r="G10" s="42" t="s">
        <v>497</v>
      </c>
      <c r="H10" s="20"/>
    </row>
    <row r="11" spans="1:8" ht="19.5" customHeight="1" x14ac:dyDescent="0.25">
      <c r="A11" s="30"/>
      <c r="B11" s="41" t="s">
        <v>385</v>
      </c>
      <c r="C11" s="142">
        <v>1</v>
      </c>
      <c r="D11" s="143">
        <v>510</v>
      </c>
      <c r="E11" s="146">
        <v>270.10000000000002</v>
      </c>
      <c r="F11" s="145">
        <v>45861</v>
      </c>
      <c r="G11" s="42" t="s">
        <v>497</v>
      </c>
      <c r="H11" s="20"/>
    </row>
    <row r="12" spans="1:8" ht="19.5" customHeight="1" x14ac:dyDescent="0.25">
      <c r="A12" s="30"/>
      <c r="B12" s="41" t="s">
        <v>386</v>
      </c>
      <c r="C12" s="142">
        <v>1</v>
      </c>
      <c r="D12" s="143">
        <v>396</v>
      </c>
      <c r="E12" s="144">
        <v>239</v>
      </c>
      <c r="F12" s="145">
        <v>53331</v>
      </c>
      <c r="G12" s="42" t="s">
        <v>497</v>
      </c>
      <c r="H12" s="20"/>
    </row>
    <row r="13" spans="1:8" ht="19.5" customHeight="1" x14ac:dyDescent="0.25">
      <c r="A13" s="30"/>
      <c r="B13" s="41" t="s">
        <v>387</v>
      </c>
      <c r="C13" s="142">
        <v>1</v>
      </c>
      <c r="D13" s="143">
        <v>399</v>
      </c>
      <c r="E13" s="146">
        <v>207.9</v>
      </c>
      <c r="F13" s="145">
        <v>49368</v>
      </c>
      <c r="G13" s="42" t="s">
        <v>497</v>
      </c>
      <c r="H13" s="20"/>
    </row>
    <row r="14" spans="1:8" ht="19.5" customHeight="1" x14ac:dyDescent="0.25">
      <c r="A14" s="30"/>
      <c r="B14" s="41" t="s">
        <v>388</v>
      </c>
      <c r="C14" s="142">
        <v>0.45</v>
      </c>
      <c r="D14" s="143">
        <v>148.5</v>
      </c>
      <c r="E14" s="144">
        <v>81.855000000000004</v>
      </c>
      <c r="F14" s="145">
        <v>49663</v>
      </c>
      <c r="G14" s="42" t="s">
        <v>497</v>
      </c>
      <c r="H14" s="20"/>
    </row>
    <row r="15" spans="1:8" ht="19.5" customHeight="1" x14ac:dyDescent="0.25">
      <c r="A15" s="30"/>
      <c r="B15" s="41" t="s">
        <v>389</v>
      </c>
      <c r="C15" s="142">
        <v>1</v>
      </c>
      <c r="D15" s="143">
        <v>102</v>
      </c>
      <c r="E15" s="146">
        <v>75</v>
      </c>
      <c r="F15" s="145">
        <v>53331</v>
      </c>
      <c r="G15" s="42" t="s">
        <v>497</v>
      </c>
      <c r="H15" s="20"/>
    </row>
    <row r="16" spans="1:8" ht="19.5" customHeight="1" x14ac:dyDescent="0.25">
      <c r="A16" s="30"/>
      <c r="B16" s="41" t="s">
        <v>390</v>
      </c>
      <c r="C16" s="142">
        <v>0.39312000000000002</v>
      </c>
      <c r="D16" s="143">
        <v>94.348800000000011</v>
      </c>
      <c r="E16" s="144">
        <v>60.697728000000012</v>
      </c>
      <c r="F16" s="145">
        <v>49916</v>
      </c>
      <c r="G16" s="42" t="s">
        <v>497</v>
      </c>
      <c r="H16" s="20"/>
    </row>
    <row r="17" spans="1:8" ht="19.5" customHeight="1" x14ac:dyDescent="0.25">
      <c r="A17" s="30"/>
      <c r="B17" s="41" t="s">
        <v>391</v>
      </c>
      <c r="C17" s="142">
        <v>1</v>
      </c>
      <c r="D17" s="143">
        <v>78</v>
      </c>
      <c r="E17" s="146">
        <v>56.1</v>
      </c>
      <c r="F17" s="145">
        <v>45627</v>
      </c>
      <c r="G17" s="42" t="s">
        <v>497</v>
      </c>
      <c r="H17" s="20"/>
    </row>
    <row r="18" spans="1:8" ht="19.5" customHeight="1" x14ac:dyDescent="0.25">
      <c r="A18" s="30"/>
      <c r="B18" s="41" t="s">
        <v>392</v>
      </c>
      <c r="C18" s="142">
        <v>0.82499999999999996</v>
      </c>
      <c r="D18" s="143">
        <v>86.625</v>
      </c>
      <c r="E18" s="144">
        <v>56.017499999999998</v>
      </c>
      <c r="F18" s="145">
        <v>48581</v>
      </c>
      <c r="G18" s="42" t="s">
        <v>497</v>
      </c>
      <c r="H18" s="20"/>
    </row>
    <row r="19" spans="1:8" ht="19.5" customHeight="1" x14ac:dyDescent="0.25">
      <c r="A19" s="30"/>
      <c r="B19" s="41" t="s">
        <v>393</v>
      </c>
      <c r="C19" s="142">
        <v>0.39312000000000008</v>
      </c>
      <c r="D19" s="143">
        <v>82.555200000000013</v>
      </c>
      <c r="E19" s="146">
        <v>51.773903999999995</v>
      </c>
      <c r="F19" s="145">
        <v>49916</v>
      </c>
      <c r="G19" s="42" t="s">
        <v>497</v>
      </c>
      <c r="H19" s="20"/>
    </row>
    <row r="20" spans="1:8" ht="19.5" customHeight="1" x14ac:dyDescent="0.25">
      <c r="A20" s="30"/>
      <c r="B20" s="41" t="s">
        <v>394</v>
      </c>
      <c r="C20" s="142">
        <v>0.45</v>
      </c>
      <c r="D20" s="143">
        <v>81</v>
      </c>
      <c r="E20" s="144">
        <v>38.07</v>
      </c>
      <c r="F20" s="145">
        <v>49663</v>
      </c>
      <c r="G20" s="42" t="s">
        <v>497</v>
      </c>
      <c r="H20" s="20"/>
    </row>
    <row r="21" spans="1:8" ht="19.5" customHeight="1" x14ac:dyDescent="0.25">
      <c r="A21" s="30"/>
      <c r="B21" s="41" t="s">
        <v>395</v>
      </c>
      <c r="C21" s="142">
        <v>0.23690249999999999</v>
      </c>
      <c r="D21" s="143">
        <v>49.749524999999998</v>
      </c>
      <c r="E21" s="146">
        <v>31.792315499999997</v>
      </c>
      <c r="F21" s="145">
        <v>47117</v>
      </c>
      <c r="G21" s="42" t="s">
        <v>497</v>
      </c>
      <c r="H21" s="20"/>
    </row>
    <row r="22" spans="1:8" ht="19.5" customHeight="1" x14ac:dyDescent="0.25">
      <c r="A22" s="30"/>
      <c r="B22" s="41" t="s">
        <v>396</v>
      </c>
      <c r="C22" s="142">
        <v>1</v>
      </c>
      <c r="D22" s="143">
        <v>55</v>
      </c>
      <c r="E22" s="144">
        <v>29.1</v>
      </c>
      <c r="F22" s="145">
        <v>48342</v>
      </c>
      <c r="G22" s="42" t="s">
        <v>497</v>
      </c>
      <c r="H22" s="20"/>
    </row>
    <row r="23" spans="1:8" ht="19.5" customHeight="1" x14ac:dyDescent="0.25">
      <c r="A23" s="30"/>
      <c r="B23" s="41" t="s">
        <v>397</v>
      </c>
      <c r="C23" s="142">
        <v>0.34001099999999995</v>
      </c>
      <c r="D23" s="143">
        <v>47.601539999999993</v>
      </c>
      <c r="E23" s="146">
        <v>28.798931699999997</v>
      </c>
      <c r="F23" s="145">
        <v>51728</v>
      </c>
      <c r="G23" s="42" t="s">
        <v>497</v>
      </c>
      <c r="H23" s="20"/>
    </row>
    <row r="24" spans="1:8" ht="19.5" customHeight="1" x14ac:dyDescent="0.25">
      <c r="A24" s="30"/>
      <c r="B24" s="41" t="s">
        <v>398</v>
      </c>
      <c r="C24" s="142">
        <v>1</v>
      </c>
      <c r="D24" s="143">
        <v>52</v>
      </c>
      <c r="E24" s="144">
        <v>28</v>
      </c>
      <c r="F24" s="145">
        <v>53331</v>
      </c>
      <c r="G24" s="42" t="s">
        <v>497</v>
      </c>
      <c r="H24" s="20"/>
    </row>
    <row r="25" spans="1:8" ht="19.5" customHeight="1" x14ac:dyDescent="0.25">
      <c r="A25" s="30"/>
      <c r="B25" s="41" t="s">
        <v>399</v>
      </c>
      <c r="C25" s="142">
        <v>1</v>
      </c>
      <c r="D25" s="143">
        <v>46</v>
      </c>
      <c r="E25" s="146">
        <v>21</v>
      </c>
      <c r="F25" s="145">
        <v>53331</v>
      </c>
      <c r="G25" s="42" t="s">
        <v>497</v>
      </c>
      <c r="H25" s="20"/>
    </row>
    <row r="26" spans="1:8" ht="19.5" customHeight="1" x14ac:dyDescent="0.25">
      <c r="A26" s="30"/>
      <c r="B26" s="41" t="s">
        <v>400</v>
      </c>
      <c r="C26" s="142">
        <v>0.29999700000000001</v>
      </c>
      <c r="D26" s="143">
        <v>33.599664000000004</v>
      </c>
      <c r="E26" s="144">
        <v>18.5398146</v>
      </c>
      <c r="F26" s="145">
        <v>48405</v>
      </c>
      <c r="G26" s="42" t="s">
        <v>497</v>
      </c>
      <c r="H26" s="20"/>
    </row>
    <row r="27" spans="1:8" ht="19.5" customHeight="1" x14ac:dyDescent="0.25">
      <c r="A27" s="30"/>
      <c r="B27" s="41" t="s">
        <v>402</v>
      </c>
      <c r="C27" s="142">
        <v>0.499</v>
      </c>
      <c r="D27" s="143">
        <v>41.744842999999996</v>
      </c>
      <c r="E27" s="146">
        <v>18.263400000000001</v>
      </c>
      <c r="F27" s="145">
        <v>51738</v>
      </c>
      <c r="G27" s="42" t="s">
        <v>497</v>
      </c>
      <c r="H27" s="20"/>
    </row>
    <row r="28" spans="1:8" ht="19.5" customHeight="1" x14ac:dyDescent="0.25">
      <c r="A28" s="30"/>
      <c r="B28" s="41" t="s">
        <v>403</v>
      </c>
      <c r="C28" s="142">
        <v>0.22500000000000001</v>
      </c>
      <c r="D28" s="143">
        <v>31.5</v>
      </c>
      <c r="E28" s="144">
        <v>14.692499999999999</v>
      </c>
      <c r="F28" s="145">
        <v>49454</v>
      </c>
      <c r="G28" s="42" t="s">
        <v>497</v>
      </c>
      <c r="H28" s="20"/>
    </row>
    <row r="29" spans="1:8" ht="19.5" customHeight="1" x14ac:dyDescent="0.25">
      <c r="A29" s="30"/>
      <c r="B29" s="41" t="s">
        <v>405</v>
      </c>
      <c r="C29" s="142">
        <v>1</v>
      </c>
      <c r="D29" s="143">
        <v>18.012</v>
      </c>
      <c r="E29" s="146">
        <v>13.53</v>
      </c>
      <c r="F29" s="145">
        <v>53331</v>
      </c>
      <c r="G29" s="42" t="s">
        <v>497</v>
      </c>
      <c r="H29" s="20"/>
    </row>
    <row r="30" spans="1:8" ht="19.5" customHeight="1" x14ac:dyDescent="0.25">
      <c r="A30" s="30"/>
      <c r="B30" s="41" t="s">
        <v>409</v>
      </c>
      <c r="C30" s="142">
        <v>1</v>
      </c>
      <c r="D30" s="143">
        <v>14</v>
      </c>
      <c r="E30" s="144">
        <v>6.68</v>
      </c>
      <c r="F30" s="145">
        <v>53331</v>
      </c>
      <c r="G30" s="42" t="s">
        <v>497</v>
      </c>
      <c r="H30" s="20"/>
    </row>
    <row r="31" spans="1:8" ht="19.5" customHeight="1" x14ac:dyDescent="0.25">
      <c r="A31" s="30"/>
      <c r="B31" s="41" t="s">
        <v>410</v>
      </c>
      <c r="C31" s="142">
        <v>1</v>
      </c>
      <c r="D31" s="143">
        <v>9.4</v>
      </c>
      <c r="E31" s="146">
        <v>6.18</v>
      </c>
      <c r="F31" s="145">
        <v>53331</v>
      </c>
      <c r="G31" s="42" t="s">
        <v>497</v>
      </c>
      <c r="H31" s="20"/>
    </row>
    <row r="32" spans="1:8" ht="19.5" customHeight="1" x14ac:dyDescent="0.25">
      <c r="A32" s="30"/>
      <c r="B32" s="41" t="s">
        <v>404</v>
      </c>
      <c r="C32" s="142">
        <v>1</v>
      </c>
      <c r="D32" s="143">
        <v>23</v>
      </c>
      <c r="E32" s="144">
        <v>13.91</v>
      </c>
      <c r="F32" s="145">
        <v>48305</v>
      </c>
      <c r="G32" s="42" t="s">
        <v>499</v>
      </c>
      <c r="H32" s="20"/>
    </row>
    <row r="33" spans="1:8" ht="19.5" customHeight="1" x14ac:dyDescent="0.25">
      <c r="A33" s="30"/>
      <c r="B33" s="41" t="s">
        <v>406</v>
      </c>
      <c r="C33" s="142">
        <v>0.49</v>
      </c>
      <c r="D33" s="143">
        <v>12.25</v>
      </c>
      <c r="E33" s="146">
        <v>9.569700000000001</v>
      </c>
      <c r="F33" s="145">
        <v>47895</v>
      </c>
      <c r="G33" s="42" t="s">
        <v>499</v>
      </c>
      <c r="H33" s="20"/>
    </row>
    <row r="34" spans="1:8" ht="19.5" customHeight="1" x14ac:dyDescent="0.25">
      <c r="A34" s="30"/>
      <c r="B34" s="41" t="s">
        <v>408</v>
      </c>
      <c r="C34" s="142">
        <v>0.49</v>
      </c>
      <c r="D34" s="143">
        <v>13.23</v>
      </c>
      <c r="E34" s="144">
        <v>8.0213000000000001</v>
      </c>
      <c r="F34" s="145">
        <v>47689</v>
      </c>
      <c r="G34" s="42" t="s">
        <v>499</v>
      </c>
      <c r="H34" s="20"/>
    </row>
    <row r="35" spans="1:8" ht="19.5" customHeight="1" x14ac:dyDescent="0.25">
      <c r="A35" s="30"/>
      <c r="B35" s="41" t="s">
        <v>412</v>
      </c>
      <c r="C35" s="142">
        <v>0.49000000000000005</v>
      </c>
      <c r="D35" s="143">
        <v>9.8000000000000007</v>
      </c>
      <c r="E35" s="146">
        <v>5.8310000000000004</v>
      </c>
      <c r="F35" s="145">
        <v>48101</v>
      </c>
      <c r="G35" s="42" t="s">
        <v>499</v>
      </c>
      <c r="H35" s="20"/>
    </row>
    <row r="36" spans="1:8" ht="19.5" customHeight="1" x14ac:dyDescent="0.25">
      <c r="A36" s="30"/>
      <c r="B36" s="41" t="s">
        <v>401</v>
      </c>
      <c r="C36" s="142">
        <v>1</v>
      </c>
      <c r="D36" s="143">
        <v>42</v>
      </c>
      <c r="E36" s="144">
        <v>18.41</v>
      </c>
      <c r="F36" s="145">
        <v>48208</v>
      </c>
      <c r="G36" s="42" t="s">
        <v>498</v>
      </c>
      <c r="H36" s="20"/>
    </row>
    <row r="37" spans="1:8" ht="19.5" customHeight="1" x14ac:dyDescent="0.25">
      <c r="A37" s="30"/>
      <c r="B37" s="41" t="s">
        <v>407</v>
      </c>
      <c r="C37" s="142">
        <v>1</v>
      </c>
      <c r="D37" s="143">
        <v>28.8</v>
      </c>
      <c r="E37" s="146">
        <v>8.39</v>
      </c>
      <c r="F37" s="145">
        <v>48481</v>
      </c>
      <c r="G37" s="42" t="s">
        <v>498</v>
      </c>
      <c r="H37" s="20"/>
    </row>
    <row r="38" spans="1:8" ht="19.5" customHeight="1" x14ac:dyDescent="0.25">
      <c r="A38" s="30"/>
      <c r="B38" s="41" t="s">
        <v>411</v>
      </c>
      <c r="C38" s="142">
        <v>0.44999999999999996</v>
      </c>
      <c r="D38" s="143">
        <v>13.23</v>
      </c>
      <c r="E38" s="144">
        <v>6.12</v>
      </c>
      <c r="F38" s="145">
        <v>53491</v>
      </c>
      <c r="G38" s="42" t="s">
        <v>498</v>
      </c>
      <c r="H38" s="20"/>
    </row>
    <row r="39" spans="1:8" ht="19.5" customHeight="1" x14ac:dyDescent="0.25">
      <c r="A39" s="30"/>
      <c r="B39" s="41" t="s">
        <v>413</v>
      </c>
      <c r="C39" s="142">
        <v>0.45</v>
      </c>
      <c r="D39" s="143">
        <v>10.395000000000001</v>
      </c>
      <c r="E39" s="146">
        <v>5.04</v>
      </c>
      <c r="F39" s="145">
        <v>53491</v>
      </c>
      <c r="G39" s="42" t="s">
        <v>498</v>
      </c>
      <c r="H39" s="20"/>
    </row>
    <row r="40" spans="1:8" ht="19.5" customHeight="1" x14ac:dyDescent="0.25">
      <c r="A40" s="30"/>
      <c r="B40" s="41" t="s">
        <v>414</v>
      </c>
      <c r="C40" s="142">
        <v>0.45</v>
      </c>
      <c r="D40" s="143">
        <v>10.395000000000001</v>
      </c>
      <c r="E40" s="144">
        <v>4.8149999999999995</v>
      </c>
      <c r="F40" s="145">
        <v>53491</v>
      </c>
      <c r="G40" s="42" t="s">
        <v>498</v>
      </c>
      <c r="H40" s="20"/>
    </row>
    <row r="41" spans="1:8" ht="19.5" customHeight="1" x14ac:dyDescent="0.25">
      <c r="A41" s="30"/>
      <c r="B41" s="41" t="s">
        <v>500</v>
      </c>
      <c r="C41" s="142">
        <v>0.45</v>
      </c>
      <c r="D41" s="143">
        <v>10.395000000000001</v>
      </c>
      <c r="E41" s="146">
        <v>4.7250000000000005</v>
      </c>
      <c r="F41" s="145">
        <v>53491</v>
      </c>
      <c r="G41" s="42" t="s">
        <v>498</v>
      </c>
      <c r="H41" s="20"/>
    </row>
    <row r="42" spans="1:8" ht="19.5" customHeight="1" x14ac:dyDescent="0.25">
      <c r="A42" s="30"/>
      <c r="B42" s="41" t="s">
        <v>44</v>
      </c>
      <c r="C42" s="142"/>
      <c r="D42" s="143">
        <v>169</v>
      </c>
      <c r="E42" s="144">
        <v>89</v>
      </c>
      <c r="F42" s="145"/>
      <c r="G42" s="42"/>
      <c r="H42" s="20"/>
    </row>
    <row r="43" spans="1:8" ht="19.5" customHeight="1" x14ac:dyDescent="0.25">
      <c r="A43" s="30"/>
      <c r="B43" s="139" t="s">
        <v>0</v>
      </c>
      <c r="C43" s="139"/>
      <c r="D43" s="140">
        <v>5777.6295003769992</v>
      </c>
      <c r="E43" s="140">
        <v>2936.5273131999998</v>
      </c>
      <c r="F43" s="141"/>
      <c r="G43" s="141"/>
      <c r="H43" s="20"/>
    </row>
    <row r="44" spans="1:8" x14ac:dyDescent="0.25"/>
    <row r="45" spans="1:8" x14ac:dyDescent="0.25"/>
    <row r="46" spans="1:8" x14ac:dyDescent="0.25"/>
    <row r="47" spans="1:8" x14ac:dyDescent="0.25"/>
  </sheetData>
  <mergeCells count="1">
    <mergeCell ref="B1:G4"/>
  </mergeCells>
  <conditionalFormatting sqref="B8:F42">
    <cfRule type="expression" dxfId="67" priority="7">
      <formula>MOD(ROW(),2)=0</formula>
    </cfRule>
    <cfRule type="expression" dxfId="66" priority="8">
      <formula>MOD(ROW(),2)=0</formula>
    </cfRule>
  </conditionalFormatting>
  <conditionalFormatting sqref="G8:G42">
    <cfRule type="expression" dxfId="65" priority="5">
      <formula>MOD(ROW(),2)=0</formula>
    </cfRule>
    <cfRule type="expression" dxfId="64" priority="6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Y43"/>
  <sheetViews>
    <sheetView showGridLines="0" showRowColHeaders="0" showRuler="0" view="pageLayout" zoomScale="80" zoomScaleNormal="85" zoomScalePageLayoutView="80" workbookViewId="0">
      <selection activeCell="F25" activeCellId="2" sqref="F12 F22 F25"/>
    </sheetView>
  </sheetViews>
  <sheetFormatPr defaultColWidth="0" defaultRowHeight="12.75" customHeight="1" zeroHeight="1" x14ac:dyDescent="0.2"/>
  <cols>
    <col min="1" max="1" width="16.5703125" style="43" customWidth="1"/>
    <col min="2" max="2" width="30.85546875" style="43" customWidth="1"/>
    <col min="3" max="3" width="10.85546875" style="43" customWidth="1"/>
    <col min="4" max="4" width="5" style="43" customWidth="1"/>
    <col min="5" max="5" width="36.7109375" style="43" customWidth="1"/>
    <col min="6" max="6" width="9.140625" style="43" customWidth="1"/>
    <col min="7" max="7" width="16.42578125" style="43" customWidth="1"/>
    <col min="8" max="10" width="9.140625" style="43" hidden="1" customWidth="1"/>
    <col min="11" max="11" width="12.140625" style="43" hidden="1" customWidth="1"/>
    <col min="12" max="12" width="9.140625" style="43" hidden="1" customWidth="1"/>
    <col min="13" max="13" width="11.5703125" style="43" hidden="1" customWidth="1"/>
    <col min="14" max="14" width="9.140625" style="43" hidden="1" customWidth="1"/>
    <col min="15" max="15" width="26.140625" style="43" hidden="1" customWidth="1"/>
    <col min="16" max="16" width="9.28515625" style="43" hidden="1" customWidth="1"/>
    <col min="17" max="17" width="2.7109375" style="44" hidden="1" customWidth="1"/>
    <col min="18" max="18" width="25" style="44" hidden="1" customWidth="1"/>
    <col min="19" max="19" width="9.28515625" style="43" hidden="1" customWidth="1"/>
    <col min="20" max="20" width="2.7109375" style="44" hidden="1" customWidth="1"/>
    <col min="21" max="21" width="32.85546875" style="44" hidden="1" customWidth="1"/>
    <col min="22" max="22" width="7.140625" style="43" hidden="1" customWidth="1"/>
    <col min="23" max="25" width="0" style="43" hidden="1" customWidth="1"/>
    <col min="26" max="16384" width="9.140625" style="43" hidden="1"/>
  </cols>
  <sheetData>
    <row r="1" spans="2:22" ht="12.75" customHeight="1" x14ac:dyDescent="0.2">
      <c r="B1" s="325"/>
      <c r="C1" s="326"/>
      <c r="D1" s="326"/>
      <c r="E1" s="326"/>
      <c r="F1" s="326"/>
      <c r="G1" s="326"/>
    </row>
    <row r="2" spans="2:22" ht="12.75" customHeight="1" x14ac:dyDescent="0.2">
      <c r="B2" s="326"/>
      <c r="C2" s="326"/>
      <c r="D2" s="326"/>
      <c r="E2" s="326"/>
      <c r="F2" s="326"/>
      <c r="G2" s="326"/>
    </row>
    <row r="3" spans="2:22" ht="12.75" customHeight="1" x14ac:dyDescent="0.2">
      <c r="B3" s="326"/>
      <c r="C3" s="326"/>
      <c r="D3" s="326"/>
      <c r="E3" s="326"/>
      <c r="F3" s="326"/>
      <c r="G3" s="326"/>
    </row>
    <row r="4" spans="2:22" ht="12.75" customHeight="1" x14ac:dyDescent="0.2">
      <c r="B4" s="326"/>
      <c r="C4" s="326"/>
      <c r="D4" s="326"/>
      <c r="E4" s="326"/>
      <c r="F4" s="326"/>
      <c r="G4" s="326"/>
    </row>
    <row r="5" spans="2:22" ht="12.75" customHeight="1" x14ac:dyDescent="0.2">
      <c r="B5" s="326"/>
      <c r="C5" s="326"/>
      <c r="D5" s="326"/>
      <c r="E5" s="326"/>
      <c r="F5" s="326"/>
      <c r="G5" s="326"/>
    </row>
    <row r="6" spans="2:22" ht="12.75" customHeight="1" x14ac:dyDescent="0.2">
      <c r="B6" s="326"/>
      <c r="C6" s="326"/>
      <c r="D6" s="326"/>
      <c r="E6" s="326"/>
      <c r="F6" s="326"/>
      <c r="G6" s="326"/>
    </row>
    <row r="7" spans="2:22" ht="9" customHeight="1" x14ac:dyDescent="0.2"/>
    <row r="8" spans="2:22" ht="12.75" customHeight="1" x14ac:dyDescent="0.2"/>
    <row r="9" spans="2:22" ht="12.75" customHeight="1" x14ac:dyDescent="0.25">
      <c r="O9" s="52" t="s">
        <v>10</v>
      </c>
      <c r="P9" s="49">
        <f>[2]Infograma!$C$18</f>
        <v>1445.1022113669999</v>
      </c>
      <c r="Q9" s="51"/>
      <c r="R9" s="51"/>
      <c r="U9" s="61"/>
      <c r="V9" s="59"/>
    </row>
    <row r="10" spans="2:22" ht="33.75" customHeight="1" x14ac:dyDescent="0.25">
      <c r="B10" s="327" t="s">
        <v>375</v>
      </c>
      <c r="C10" s="327"/>
      <c r="E10" s="327" t="s">
        <v>63</v>
      </c>
      <c r="F10" s="327"/>
      <c r="O10" s="50"/>
      <c r="P10" s="50"/>
      <c r="U10" s="60" t="s">
        <v>9</v>
      </c>
      <c r="V10" s="59">
        <f>[2]Infograma!$I$19</f>
        <v>4380.7800386700001</v>
      </c>
    </row>
    <row r="11" spans="2:22" ht="15.75" x14ac:dyDescent="0.25">
      <c r="B11" s="327" t="s">
        <v>496</v>
      </c>
      <c r="C11" s="327"/>
      <c r="E11" s="327" t="s">
        <v>496</v>
      </c>
      <c r="F11" s="327"/>
      <c r="O11" s="52" t="s">
        <v>8</v>
      </c>
      <c r="P11" s="49">
        <f>[2]Infograma!$C$20</f>
        <v>4288.7150071690012</v>
      </c>
      <c r="Q11" s="51"/>
      <c r="R11" s="51"/>
      <c r="V11" s="58"/>
    </row>
    <row r="12" spans="2:22" ht="15" x14ac:dyDescent="0.25">
      <c r="B12" s="155" t="s">
        <v>15</v>
      </c>
      <c r="C12" s="280">
        <v>4071.091471581</v>
      </c>
      <c r="D12" s="154"/>
      <c r="E12" s="156" t="s">
        <v>14</v>
      </c>
      <c r="F12" s="283">
        <v>57391</v>
      </c>
      <c r="O12" s="50"/>
      <c r="P12" s="49"/>
    </row>
    <row r="13" spans="2:22" ht="15" x14ac:dyDescent="0.25">
      <c r="B13" s="165" t="s">
        <v>64</v>
      </c>
      <c r="C13" s="281">
        <v>3091.3119764540002</v>
      </c>
      <c r="D13" s="154"/>
      <c r="E13" s="167" t="s">
        <v>72</v>
      </c>
      <c r="F13" s="284">
        <v>19696.841</v>
      </c>
      <c r="O13" s="52" t="s">
        <v>7</v>
      </c>
      <c r="P13" s="49">
        <f>[2]Infograma!$C$24</f>
        <v>4463.2265683189989</v>
      </c>
      <c r="Q13" s="51"/>
      <c r="R13" s="51"/>
    </row>
    <row r="14" spans="2:22" ht="15" x14ac:dyDescent="0.25">
      <c r="B14" s="165" t="s">
        <v>65</v>
      </c>
      <c r="C14" s="281">
        <v>1057.2602573019999</v>
      </c>
      <c r="D14" s="154"/>
      <c r="E14" s="167" t="s">
        <v>13</v>
      </c>
      <c r="F14" s="284">
        <v>18998.159759350005</v>
      </c>
      <c r="O14" s="50"/>
      <c r="P14" s="49"/>
      <c r="R14" s="57"/>
    </row>
    <row r="15" spans="2:22" ht="15" x14ac:dyDescent="0.25">
      <c r="B15" s="165" t="s">
        <v>66</v>
      </c>
      <c r="C15" s="294">
        <v>-77.480762174999995</v>
      </c>
      <c r="D15" s="154"/>
      <c r="E15" s="167" t="s">
        <v>73</v>
      </c>
      <c r="F15" s="284">
        <v>1512.146490436</v>
      </c>
      <c r="O15" s="52" t="s">
        <v>6</v>
      </c>
      <c r="P15" s="49">
        <f>[2]Infograma!$C$26</f>
        <v>4414.240064824</v>
      </c>
      <c r="Q15" s="51"/>
      <c r="R15" s="51"/>
    </row>
    <row r="16" spans="2:22" ht="15" x14ac:dyDescent="0.25">
      <c r="B16" s="157"/>
      <c r="C16" s="158"/>
      <c r="D16" s="154"/>
      <c r="E16" s="167" t="s">
        <v>74</v>
      </c>
      <c r="F16" s="284">
        <v>1647.6892720000001</v>
      </c>
      <c r="O16" s="50"/>
      <c r="P16" s="49"/>
      <c r="S16" s="56"/>
      <c r="U16" s="55"/>
    </row>
    <row r="17" spans="2:25" ht="15" x14ac:dyDescent="0.25">
      <c r="B17" s="155" t="s">
        <v>12</v>
      </c>
      <c r="C17" s="280">
        <v>58378.843774451001</v>
      </c>
      <c r="D17" s="154"/>
      <c r="E17" s="167" t="s">
        <v>11</v>
      </c>
      <c r="F17" s="284">
        <v>337.41160076800003</v>
      </c>
      <c r="O17" s="52" t="s">
        <v>5</v>
      </c>
      <c r="P17" s="49">
        <f>[2]Infograma!$C$28</f>
        <v>271.23089400000003</v>
      </c>
      <c r="Q17" s="51"/>
      <c r="R17" s="51"/>
    </row>
    <row r="18" spans="2:25" ht="15" x14ac:dyDescent="0.25">
      <c r="B18" s="165" t="s">
        <v>67</v>
      </c>
      <c r="C18" s="281">
        <v>4174.4827543359997</v>
      </c>
      <c r="D18" s="154"/>
      <c r="E18" s="167" t="s">
        <v>9</v>
      </c>
      <c r="F18" s="168">
        <v>15199</v>
      </c>
      <c r="O18" s="50"/>
      <c r="P18" s="49"/>
    </row>
    <row r="19" spans="2:25" ht="15" x14ac:dyDescent="0.25">
      <c r="B19" s="165" t="s">
        <v>75</v>
      </c>
      <c r="C19" s="281">
        <v>13580.773371523999</v>
      </c>
      <c r="D19" s="154"/>
      <c r="E19" s="159"/>
      <c r="F19" s="160"/>
      <c r="O19" s="52" t="s">
        <v>4</v>
      </c>
      <c r="P19" s="49">
        <f>[2]Infograma!$C$30</f>
        <v>1833.2179720080001</v>
      </c>
      <c r="Q19" s="51"/>
      <c r="R19" s="51"/>
      <c r="Y19" s="54"/>
    </row>
    <row r="20" spans="2:25" ht="15" x14ac:dyDescent="0.25">
      <c r="B20" s="165" t="s">
        <v>76</v>
      </c>
      <c r="C20" s="281">
        <v>2636.1505723160003</v>
      </c>
      <c r="D20" s="154"/>
      <c r="E20" s="159"/>
      <c r="F20" s="160"/>
      <c r="O20" s="50"/>
      <c r="P20" s="49"/>
    </row>
    <row r="21" spans="2:25" ht="15" x14ac:dyDescent="0.25">
      <c r="B21" s="165" t="s">
        <v>68</v>
      </c>
      <c r="C21" s="281">
        <v>12593.283034501001</v>
      </c>
      <c r="D21" s="154"/>
      <c r="E21" s="159"/>
      <c r="F21" s="160"/>
      <c r="O21" s="52" t="s">
        <v>3</v>
      </c>
      <c r="P21" s="49">
        <f>[2]Infograma!$C$32</f>
        <v>188.159479</v>
      </c>
      <c r="Q21" s="51"/>
      <c r="R21" s="51"/>
      <c r="S21" s="53"/>
    </row>
    <row r="22" spans="2:25" ht="15" x14ac:dyDescent="0.25">
      <c r="B22" s="165" t="s">
        <v>69</v>
      </c>
      <c r="C22" s="281">
        <v>17178.522426750998</v>
      </c>
      <c r="D22" s="154"/>
      <c r="E22" s="156" t="s">
        <v>70</v>
      </c>
      <c r="F22" s="283">
        <v>4703.6810049529995</v>
      </c>
      <c r="O22" s="50"/>
      <c r="P22" s="49"/>
    </row>
    <row r="23" spans="2:25" ht="15" x14ac:dyDescent="0.25">
      <c r="B23" s="165" t="s">
        <v>5</v>
      </c>
      <c r="C23" s="281">
        <v>794.76415199999997</v>
      </c>
      <c r="D23" s="154"/>
      <c r="E23" s="161"/>
      <c r="F23" s="162"/>
      <c r="O23" s="52" t="s">
        <v>2</v>
      </c>
      <c r="P23" s="49">
        <f>[2]Infograma!$C$34</f>
        <v>139.275374</v>
      </c>
      <c r="Q23" s="51"/>
      <c r="R23" s="51"/>
    </row>
    <row r="24" spans="2:25" ht="15" x14ac:dyDescent="0.25">
      <c r="B24" s="165" t="s">
        <v>4</v>
      </c>
      <c r="C24" s="281">
        <v>5600.7158440229978</v>
      </c>
      <c r="D24" s="154"/>
      <c r="E24" s="161"/>
      <c r="F24" s="162"/>
      <c r="O24" s="52"/>
      <c r="P24" s="49"/>
      <c r="Q24" s="51"/>
      <c r="R24" s="51"/>
    </row>
    <row r="25" spans="2:25" ht="15" x14ac:dyDescent="0.25">
      <c r="B25" s="165" t="s">
        <v>77</v>
      </c>
      <c r="C25" s="281">
        <v>1381.9459999999999</v>
      </c>
      <c r="D25" s="154"/>
      <c r="E25" s="156" t="s">
        <v>71</v>
      </c>
      <c r="F25" s="283">
        <v>355.40911071699998</v>
      </c>
      <c r="O25" s="50"/>
      <c r="P25" s="49"/>
    </row>
    <row r="26" spans="2:25" ht="15" thickBot="1" x14ac:dyDescent="0.25">
      <c r="B26" s="166" t="s">
        <v>78</v>
      </c>
      <c r="C26" s="282">
        <v>438.20561899999996</v>
      </c>
      <c r="D26" s="154"/>
      <c r="E26" s="163"/>
      <c r="F26" s="164"/>
    </row>
    <row r="27" spans="2:25" ht="12.75" customHeight="1" thickTop="1" x14ac:dyDescent="0.25">
      <c r="D27" s="48"/>
    </row>
    <row r="28" spans="2:25" ht="21" customHeight="1" x14ac:dyDescent="0.2">
      <c r="B28" s="328" t="s">
        <v>79</v>
      </c>
      <c r="C28" s="328"/>
      <c r="D28" s="328"/>
      <c r="E28" s="328"/>
      <c r="F28" s="328"/>
    </row>
    <row r="29" spans="2:25" ht="12.75" customHeight="1" x14ac:dyDescent="0.25">
      <c r="B29" s="328" t="s">
        <v>80</v>
      </c>
      <c r="C29" s="328"/>
      <c r="D29" s="328"/>
      <c r="E29" s="328"/>
      <c r="F29" s="328"/>
      <c r="I29" s="44"/>
      <c r="J29" s="44"/>
      <c r="K29" s="44"/>
      <c r="L29" s="44"/>
      <c r="M29" s="46"/>
    </row>
    <row r="30" spans="2:25" ht="12.75" customHeight="1" x14ac:dyDescent="0.25">
      <c r="B30" s="328" t="s">
        <v>81</v>
      </c>
      <c r="C30" s="328"/>
      <c r="D30" s="328"/>
      <c r="E30" s="328"/>
      <c r="F30" s="328"/>
      <c r="I30" s="44"/>
      <c r="J30" s="44"/>
      <c r="K30" s="44"/>
      <c r="L30" s="44"/>
      <c r="M30" s="46"/>
    </row>
    <row r="31" spans="2:25" ht="12.75" customHeight="1" x14ac:dyDescent="0.25">
      <c r="B31" s="328" t="s">
        <v>82</v>
      </c>
      <c r="C31" s="328"/>
      <c r="D31" s="328"/>
      <c r="E31" s="328"/>
      <c r="F31" s="328"/>
      <c r="I31" s="44"/>
      <c r="J31" s="44"/>
      <c r="K31" s="47"/>
      <c r="L31" s="44"/>
      <c r="M31" s="46"/>
    </row>
    <row r="32" spans="2:25" ht="12.75" customHeight="1" x14ac:dyDescent="0.25">
      <c r="B32" s="328" t="s">
        <v>83</v>
      </c>
      <c r="C32" s="328"/>
      <c r="D32" s="328"/>
      <c r="E32" s="328"/>
      <c r="F32" s="328"/>
      <c r="I32" s="44"/>
      <c r="J32" s="44"/>
      <c r="K32" s="47"/>
      <c r="L32" s="44"/>
      <c r="M32" s="46"/>
    </row>
    <row r="33" spans="2:13" ht="12.75" customHeight="1" x14ac:dyDescent="0.25">
      <c r="B33" s="328" t="s">
        <v>84</v>
      </c>
      <c r="C33" s="328"/>
      <c r="D33" s="328"/>
      <c r="E33" s="328"/>
      <c r="F33" s="328"/>
      <c r="I33" s="44"/>
      <c r="J33" s="44"/>
      <c r="K33" s="44"/>
      <c r="L33" s="44"/>
      <c r="M33" s="46"/>
    </row>
    <row r="34" spans="2:13" ht="12.75" customHeight="1" x14ac:dyDescent="0.25">
      <c r="B34" s="328" t="s">
        <v>85</v>
      </c>
      <c r="C34" s="328"/>
      <c r="D34" s="328"/>
      <c r="E34" s="328"/>
      <c r="F34" s="328"/>
      <c r="I34" s="44"/>
      <c r="J34" s="44"/>
      <c r="K34" s="44"/>
      <c r="L34" s="44"/>
      <c r="M34" s="46"/>
    </row>
    <row r="35" spans="2:13" ht="12.75" customHeight="1" x14ac:dyDescent="0.25">
      <c r="B35" s="328" t="s">
        <v>86</v>
      </c>
      <c r="C35" s="328"/>
      <c r="D35" s="328"/>
      <c r="E35" s="328"/>
      <c r="F35" s="328"/>
      <c r="I35" s="44"/>
      <c r="J35" s="44"/>
      <c r="K35" s="44"/>
      <c r="L35" s="44"/>
      <c r="M35" s="46"/>
    </row>
    <row r="36" spans="2:13" ht="12.75" customHeight="1" x14ac:dyDescent="0.25">
      <c r="I36" s="44"/>
      <c r="J36" s="44"/>
      <c r="K36" s="44"/>
      <c r="L36" s="44"/>
      <c r="M36" s="46"/>
    </row>
    <row r="37" spans="2:13" ht="12.75" hidden="1" customHeight="1" x14ac:dyDescent="0.25">
      <c r="I37" s="44"/>
      <c r="J37" s="44"/>
      <c r="K37" s="44"/>
      <c r="L37" s="44"/>
      <c r="M37" s="46"/>
    </row>
    <row r="38" spans="2:13" ht="12.75" hidden="1" customHeight="1" x14ac:dyDescent="0.25">
      <c r="I38" s="44"/>
      <c r="J38" s="44"/>
      <c r="K38" s="44"/>
      <c r="L38" s="44"/>
      <c r="M38" s="46"/>
    </row>
    <row r="39" spans="2:13" ht="12.75" hidden="1" customHeight="1" x14ac:dyDescent="0.2">
      <c r="I39" s="44"/>
      <c r="J39" s="44"/>
      <c r="K39" s="44"/>
      <c r="L39" s="44"/>
      <c r="M39" s="45"/>
    </row>
    <row r="40" spans="2:13" ht="12.75" hidden="1" customHeight="1" x14ac:dyDescent="0.2">
      <c r="I40" s="44"/>
      <c r="J40" s="44"/>
      <c r="K40" s="44"/>
      <c r="L40" s="44"/>
      <c r="M40" s="44"/>
    </row>
    <row r="41" spans="2:13" ht="12.75" hidden="1" customHeight="1" x14ac:dyDescent="0.2">
      <c r="I41" s="44"/>
      <c r="J41" s="44"/>
      <c r="K41" s="44"/>
      <c r="L41" s="44"/>
      <c r="M41" s="44"/>
    </row>
    <row r="42" spans="2:13" ht="12.75" hidden="1" customHeight="1" x14ac:dyDescent="0.2">
      <c r="I42" s="44"/>
      <c r="J42" s="44"/>
      <c r="K42" s="44"/>
      <c r="L42" s="44"/>
      <c r="M42" s="44"/>
    </row>
    <row r="43" spans="2:13" ht="12.75" hidden="1" customHeight="1" x14ac:dyDescent="0.2">
      <c r="I43" s="44"/>
      <c r="J43" s="44"/>
      <c r="K43" s="44"/>
      <c r="L43" s="44"/>
      <c r="M43" s="44"/>
    </row>
  </sheetData>
  <mergeCells count="13">
    <mergeCell ref="B28:F28"/>
    <mergeCell ref="B34:F34"/>
    <mergeCell ref="B35:F35"/>
    <mergeCell ref="B29:F29"/>
    <mergeCell ref="B30:F30"/>
    <mergeCell ref="B31:F31"/>
    <mergeCell ref="B32:F32"/>
    <mergeCell ref="B33:F33"/>
    <mergeCell ref="B1:G6"/>
    <mergeCell ref="B10:C10"/>
    <mergeCell ref="B11:C11"/>
    <mergeCell ref="E10:F10"/>
    <mergeCell ref="E11:F11"/>
  </mergeCells>
  <conditionalFormatting sqref="B18:C26 B13:C15">
    <cfRule type="expression" dxfId="63" priority="2">
      <formula>MOD(ROW(),2)=0</formula>
    </cfRule>
  </conditionalFormatting>
  <conditionalFormatting sqref="E13:F18">
    <cfRule type="expression" dxfId="62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5"/>
  <sheetViews>
    <sheetView showGridLines="0" showRowColHeaders="0" zoomScale="80" zoomScaleNormal="80" workbookViewId="0">
      <selection activeCell="G27" sqref="G27"/>
    </sheetView>
  </sheetViews>
  <sheetFormatPr defaultColWidth="0" defaultRowHeight="15" zeroHeight="1" x14ac:dyDescent="0.25"/>
  <cols>
    <col min="1" max="1" width="13.85546875" customWidth="1"/>
    <col min="2" max="2" width="28.28515625" bestFit="1" customWidth="1"/>
    <col min="3" max="3" width="12.42578125" customWidth="1"/>
    <col min="4" max="4" width="12" bestFit="1" customWidth="1"/>
    <col min="5" max="5" width="13.7109375" customWidth="1"/>
    <col min="6" max="7" width="12" bestFit="1" customWidth="1"/>
    <col min="8" max="8" width="13.7109375" bestFit="1" customWidth="1"/>
    <col min="9" max="9" width="8.42578125" customWidth="1"/>
    <col min="10" max="10" width="9.42578125" customWidth="1"/>
    <col min="11" max="11" width="6.28515625" hidden="1" customWidth="1"/>
    <col min="12" max="16384" width="0.85546875" hidden="1"/>
  </cols>
  <sheetData>
    <row r="1" spans="2:10" x14ac:dyDescent="0.25">
      <c r="B1" s="325"/>
      <c r="C1" s="326"/>
      <c r="D1" s="326"/>
      <c r="E1" s="326"/>
      <c r="F1" s="326"/>
      <c r="G1" s="326"/>
    </row>
    <row r="2" spans="2:10" x14ac:dyDescent="0.25">
      <c r="B2" s="326"/>
      <c r="C2" s="326"/>
      <c r="D2" s="326"/>
      <c r="E2" s="326"/>
      <c r="F2" s="326"/>
      <c r="G2" s="326"/>
    </row>
    <row r="3" spans="2:10" x14ac:dyDescent="0.25">
      <c r="B3" s="326"/>
      <c r="C3" s="326"/>
      <c r="D3" s="326"/>
      <c r="E3" s="326"/>
      <c r="F3" s="326"/>
      <c r="G3" s="326"/>
    </row>
    <row r="4" spans="2:10" x14ac:dyDescent="0.25">
      <c r="B4" s="326"/>
      <c r="C4" s="326"/>
      <c r="D4" s="326"/>
      <c r="E4" s="326"/>
      <c r="F4" s="326"/>
      <c r="G4" s="326"/>
    </row>
    <row r="5" spans="2:10" x14ac:dyDescent="0.25">
      <c r="B5" s="326"/>
      <c r="C5" s="326"/>
      <c r="D5" s="326"/>
      <c r="E5" s="326"/>
      <c r="F5" s="326"/>
      <c r="G5" s="326"/>
    </row>
    <row r="6" spans="2:10" x14ac:dyDescent="0.25">
      <c r="B6" s="326"/>
      <c r="C6" s="326"/>
      <c r="D6" s="326"/>
      <c r="E6" s="326"/>
      <c r="F6" s="326"/>
      <c r="G6" s="326"/>
    </row>
    <row r="7" spans="2:10" x14ac:dyDescent="0.25"/>
    <row r="8" spans="2:10" ht="19.5" customHeight="1" thickBot="1" x14ac:dyDescent="0.3">
      <c r="B8" s="295"/>
      <c r="C8" s="330" t="s">
        <v>504</v>
      </c>
      <c r="D8" s="330"/>
      <c r="E8" s="330"/>
      <c r="F8" s="331" t="s">
        <v>505</v>
      </c>
      <c r="G8" s="331"/>
      <c r="H8" s="331"/>
      <c r="I8" s="332" t="s">
        <v>21</v>
      </c>
      <c r="J8" s="332"/>
    </row>
    <row r="9" spans="2:10" ht="75.75" thickTop="1" x14ac:dyDescent="0.25">
      <c r="B9" s="65"/>
      <c r="C9" s="84" t="s">
        <v>20</v>
      </c>
      <c r="D9" s="84" t="s">
        <v>19</v>
      </c>
      <c r="E9" s="84" t="s">
        <v>18</v>
      </c>
      <c r="F9" s="84" t="s">
        <v>20</v>
      </c>
      <c r="G9" s="84" t="s">
        <v>19</v>
      </c>
      <c r="H9" s="84" t="s">
        <v>18</v>
      </c>
      <c r="I9" s="84" t="s">
        <v>17</v>
      </c>
      <c r="J9" s="84" t="s">
        <v>16</v>
      </c>
    </row>
    <row r="10" spans="2:10" x14ac:dyDescent="0.25">
      <c r="B10" s="66" t="s">
        <v>87</v>
      </c>
      <c r="C10" s="69">
        <v>2757428</v>
      </c>
      <c r="D10" s="115">
        <v>2857041</v>
      </c>
      <c r="E10" s="72">
        <v>1036.1300000000001</v>
      </c>
      <c r="F10" s="69">
        <v>2652121</v>
      </c>
      <c r="G10" s="69">
        <v>2408833</v>
      </c>
      <c r="H10" s="72">
        <v>908.27</v>
      </c>
      <c r="I10" s="72">
        <v>3.97</v>
      </c>
      <c r="J10" s="72">
        <v>18.61</v>
      </c>
    </row>
    <row r="11" spans="2:10" x14ac:dyDescent="0.25">
      <c r="B11" s="67" t="s">
        <v>88</v>
      </c>
      <c r="C11" s="70">
        <v>4263189</v>
      </c>
      <c r="D11" s="263">
        <v>1389273</v>
      </c>
      <c r="E11" s="73">
        <v>325.88</v>
      </c>
      <c r="F11" s="70">
        <v>3282736</v>
      </c>
      <c r="G11" s="70">
        <v>1062910</v>
      </c>
      <c r="H11" s="73">
        <v>323.79000000000002</v>
      </c>
      <c r="I11" s="73">
        <v>29.87</v>
      </c>
      <c r="J11" s="73">
        <v>30.7</v>
      </c>
    </row>
    <row r="12" spans="2:10" x14ac:dyDescent="0.25">
      <c r="B12" s="66" t="s">
        <v>89</v>
      </c>
      <c r="C12" s="69">
        <v>2017714</v>
      </c>
      <c r="D12" s="115">
        <v>1363317</v>
      </c>
      <c r="E12" s="72">
        <v>675.67</v>
      </c>
      <c r="F12" s="69">
        <v>1938028</v>
      </c>
      <c r="G12" s="69">
        <v>1125855</v>
      </c>
      <c r="H12" s="72">
        <v>580.92999999999995</v>
      </c>
      <c r="I12" s="72">
        <v>4.1100000000000003</v>
      </c>
      <c r="J12" s="72">
        <v>21.09</v>
      </c>
    </row>
    <row r="13" spans="2:10" x14ac:dyDescent="0.25">
      <c r="B13" s="67" t="s">
        <v>90</v>
      </c>
      <c r="C13" s="70">
        <v>1169780</v>
      </c>
      <c r="D13" s="263">
        <v>764005</v>
      </c>
      <c r="E13" s="73">
        <v>653.12</v>
      </c>
      <c r="F13" s="70">
        <v>1139551</v>
      </c>
      <c r="G13" s="70">
        <v>632227</v>
      </c>
      <c r="H13" s="73">
        <v>554.79999999999995</v>
      </c>
      <c r="I13" s="73">
        <v>2.65</v>
      </c>
      <c r="J13" s="73">
        <v>20.84</v>
      </c>
    </row>
    <row r="14" spans="2:10" x14ac:dyDescent="0.25">
      <c r="B14" s="66" t="s">
        <v>91</v>
      </c>
      <c r="C14" s="69">
        <v>167875</v>
      </c>
      <c r="D14" s="115">
        <v>140233</v>
      </c>
      <c r="E14" s="72">
        <v>835.34</v>
      </c>
      <c r="F14" s="69">
        <v>149154</v>
      </c>
      <c r="G14" s="69">
        <v>112958</v>
      </c>
      <c r="H14" s="72">
        <v>757.32</v>
      </c>
      <c r="I14" s="72">
        <v>12.55</v>
      </c>
      <c r="J14" s="72">
        <v>24.15</v>
      </c>
    </row>
    <row r="15" spans="2:10" x14ac:dyDescent="0.25">
      <c r="B15" s="67" t="s">
        <v>92</v>
      </c>
      <c r="C15" s="70">
        <v>257999</v>
      </c>
      <c r="D15" s="263">
        <v>174829</v>
      </c>
      <c r="E15" s="73">
        <v>677.63</v>
      </c>
      <c r="F15" s="70">
        <v>327039</v>
      </c>
      <c r="G15" s="70">
        <v>145863</v>
      </c>
      <c r="H15" s="73">
        <v>446.01</v>
      </c>
      <c r="I15" s="73">
        <v>-21.11</v>
      </c>
      <c r="J15" s="73">
        <v>19.86</v>
      </c>
    </row>
    <row r="16" spans="2:10" x14ac:dyDescent="0.25">
      <c r="B16" s="66" t="s">
        <v>93</v>
      </c>
      <c r="C16" s="106">
        <v>362058</v>
      </c>
      <c r="D16" s="106">
        <v>238744</v>
      </c>
      <c r="E16" s="267">
        <v>659.41</v>
      </c>
      <c r="F16" s="106">
        <v>347469</v>
      </c>
      <c r="G16" s="106">
        <v>186818</v>
      </c>
      <c r="H16" s="267">
        <v>537.65</v>
      </c>
      <c r="I16" s="267">
        <v>4.2</v>
      </c>
      <c r="J16" s="267">
        <v>27.79</v>
      </c>
    </row>
    <row r="17" spans="2:10" x14ac:dyDescent="0.25">
      <c r="B17" s="68" t="s">
        <v>94</v>
      </c>
      <c r="C17" s="71">
        <v>10996043</v>
      </c>
      <c r="D17" s="71">
        <v>6927442</v>
      </c>
      <c r="E17" s="74">
        <v>629.99</v>
      </c>
      <c r="F17" s="71">
        <v>9836098</v>
      </c>
      <c r="G17" s="71">
        <v>5675464</v>
      </c>
      <c r="H17" s="74">
        <v>577</v>
      </c>
      <c r="I17" s="74">
        <v>11.79</v>
      </c>
      <c r="J17" s="74">
        <v>22.06</v>
      </c>
    </row>
    <row r="18" spans="2:10" x14ac:dyDescent="0.25">
      <c r="B18" s="66" t="s">
        <v>95</v>
      </c>
      <c r="C18" s="69">
        <v>7835</v>
      </c>
      <c r="D18" s="116" t="s">
        <v>439</v>
      </c>
      <c r="E18" s="74" t="s">
        <v>439</v>
      </c>
      <c r="F18" s="69">
        <v>7559</v>
      </c>
      <c r="G18" s="69" t="s">
        <v>439</v>
      </c>
      <c r="H18" s="72" t="s">
        <v>439</v>
      </c>
      <c r="I18" s="72">
        <v>3.65</v>
      </c>
      <c r="J18" s="74" t="s">
        <v>439</v>
      </c>
    </row>
    <row r="19" spans="2:10" ht="25.5" x14ac:dyDescent="0.25">
      <c r="B19" s="67" t="s">
        <v>96</v>
      </c>
      <c r="C19" s="169" t="s">
        <v>439</v>
      </c>
      <c r="D19" s="170">
        <v>-14988</v>
      </c>
      <c r="E19" s="171" t="s">
        <v>439</v>
      </c>
      <c r="F19" s="170" t="s">
        <v>439</v>
      </c>
      <c r="G19" s="170">
        <v>109738</v>
      </c>
      <c r="H19" s="171" t="s">
        <v>439</v>
      </c>
      <c r="I19" s="171" t="s">
        <v>439</v>
      </c>
      <c r="J19" s="172" t="s">
        <v>439</v>
      </c>
    </row>
    <row r="20" spans="2:10" x14ac:dyDescent="0.25">
      <c r="B20" s="68"/>
      <c r="C20" s="71">
        <v>11003878</v>
      </c>
      <c r="D20" s="71">
        <v>6912454</v>
      </c>
      <c r="E20" s="74">
        <v>628.17999999999995</v>
      </c>
      <c r="F20" s="71">
        <v>9843657</v>
      </c>
      <c r="G20" s="71">
        <v>5785202</v>
      </c>
      <c r="H20" s="74">
        <v>587.71</v>
      </c>
      <c r="I20" s="74">
        <v>11.79</v>
      </c>
      <c r="J20" s="74">
        <v>19.489999999999998</v>
      </c>
    </row>
    <row r="21" spans="2:10" ht="25.5" x14ac:dyDescent="0.25">
      <c r="B21" s="67" t="s">
        <v>97</v>
      </c>
      <c r="C21" s="70">
        <v>2520569</v>
      </c>
      <c r="D21" s="70">
        <v>757429</v>
      </c>
      <c r="E21" s="73">
        <v>300.5</v>
      </c>
      <c r="F21" s="70">
        <v>3150749</v>
      </c>
      <c r="G21" s="70">
        <v>818168</v>
      </c>
      <c r="H21" s="73">
        <v>259.67</v>
      </c>
      <c r="I21" s="73">
        <v>-20</v>
      </c>
      <c r="J21" s="73">
        <v>-7.42</v>
      </c>
    </row>
    <row r="22" spans="2:10" x14ac:dyDescent="0.25">
      <c r="B22" s="66" t="s">
        <v>98</v>
      </c>
      <c r="C22" s="69" t="s">
        <v>439</v>
      </c>
      <c r="D22" s="69">
        <v>70329</v>
      </c>
      <c r="E22" s="74" t="s">
        <v>439</v>
      </c>
      <c r="F22" s="69" t="s">
        <v>439</v>
      </c>
      <c r="G22" s="69">
        <v>89541</v>
      </c>
      <c r="H22" s="74" t="s">
        <v>439</v>
      </c>
      <c r="I22" s="74" t="s">
        <v>439</v>
      </c>
      <c r="J22" s="72">
        <v>-21.46</v>
      </c>
    </row>
    <row r="23" spans="2:10" ht="15.75" thickBot="1" x14ac:dyDescent="0.3">
      <c r="B23" s="68" t="s">
        <v>0</v>
      </c>
      <c r="C23" s="117">
        <v>13524447</v>
      </c>
      <c r="D23" s="117">
        <v>7740212</v>
      </c>
      <c r="E23" s="268">
        <v>568.22</v>
      </c>
      <c r="F23" s="117">
        <v>12994406</v>
      </c>
      <c r="G23" s="117">
        <v>6692911</v>
      </c>
      <c r="H23" s="268">
        <v>499.73</v>
      </c>
      <c r="I23" s="268">
        <v>4.08</v>
      </c>
      <c r="J23" s="268">
        <v>15.65</v>
      </c>
    </row>
    <row r="24" spans="2:10" ht="15.75" thickTop="1" x14ac:dyDescent="0.25">
      <c r="B24" s="68"/>
      <c r="C24" s="116"/>
      <c r="D24" s="116"/>
      <c r="E24" s="271"/>
      <c r="F24" s="116"/>
      <c r="G24" s="116"/>
      <c r="H24" s="271"/>
      <c r="I24" s="271"/>
      <c r="J24" s="271"/>
    </row>
    <row r="25" spans="2:10" x14ac:dyDescent="0.25"/>
    <row r="26" spans="2:10" ht="19.5" customHeight="1" thickBot="1" x14ac:dyDescent="0.3">
      <c r="B26" s="295"/>
      <c r="C26" s="330" t="s">
        <v>506</v>
      </c>
      <c r="D26" s="330"/>
      <c r="E26" s="330"/>
      <c r="F26" s="331" t="s">
        <v>507</v>
      </c>
      <c r="G26" s="331"/>
      <c r="H26" s="331"/>
      <c r="I26" s="332" t="s">
        <v>21</v>
      </c>
      <c r="J26" s="332"/>
    </row>
    <row r="27" spans="2:10" ht="72.95" customHeight="1" thickTop="1" x14ac:dyDescent="0.25">
      <c r="B27" s="65"/>
      <c r="C27" s="84" t="s">
        <v>20</v>
      </c>
      <c r="D27" s="84" t="s">
        <v>19</v>
      </c>
      <c r="E27" s="84" t="s">
        <v>18</v>
      </c>
      <c r="F27" s="84" t="s">
        <v>20</v>
      </c>
      <c r="G27" s="84" t="s">
        <v>19</v>
      </c>
      <c r="H27" s="84" t="s">
        <v>18</v>
      </c>
      <c r="I27" s="84" t="s">
        <v>17</v>
      </c>
      <c r="J27" s="84" t="s">
        <v>16</v>
      </c>
    </row>
    <row r="28" spans="2:10" ht="18.600000000000001" customHeight="1" x14ac:dyDescent="0.25">
      <c r="B28" s="66" t="s">
        <v>87</v>
      </c>
      <c r="C28" s="69">
        <v>8399020</v>
      </c>
      <c r="D28" s="115">
        <v>8137611</v>
      </c>
      <c r="E28" s="72">
        <v>968.88</v>
      </c>
      <c r="F28" s="69">
        <v>8095031</v>
      </c>
      <c r="G28" s="69">
        <v>7275465</v>
      </c>
      <c r="H28" s="72">
        <v>898.76</v>
      </c>
      <c r="I28" s="72">
        <v>3.76</v>
      </c>
      <c r="J28" s="72">
        <v>11.85</v>
      </c>
    </row>
    <row r="29" spans="2:10" ht="18.600000000000001" customHeight="1" x14ac:dyDescent="0.25">
      <c r="B29" s="67" t="s">
        <v>88</v>
      </c>
      <c r="C29" s="70">
        <v>12122951</v>
      </c>
      <c r="D29" s="263">
        <v>3869098</v>
      </c>
      <c r="E29" s="73">
        <v>319.14999999999998</v>
      </c>
      <c r="F29" s="70">
        <v>9609659</v>
      </c>
      <c r="G29" s="70">
        <v>3044259</v>
      </c>
      <c r="H29" s="73">
        <v>316.79000000000002</v>
      </c>
      <c r="I29" s="73">
        <v>26.15</v>
      </c>
      <c r="J29" s="73">
        <v>27.09</v>
      </c>
    </row>
    <row r="30" spans="2:10" ht="18.600000000000001" customHeight="1" x14ac:dyDescent="0.25">
      <c r="B30" s="66" t="s">
        <v>89</v>
      </c>
      <c r="C30" s="69">
        <v>6116435</v>
      </c>
      <c r="D30" s="115">
        <v>3947505</v>
      </c>
      <c r="E30" s="72">
        <v>645.39</v>
      </c>
      <c r="F30" s="69">
        <v>6410602</v>
      </c>
      <c r="G30" s="69">
        <v>3703102</v>
      </c>
      <c r="H30" s="72">
        <v>577.65</v>
      </c>
      <c r="I30" s="72">
        <v>-4.59</v>
      </c>
      <c r="J30" s="72">
        <v>6.6</v>
      </c>
    </row>
    <row r="31" spans="2:10" ht="18.600000000000001" customHeight="1" x14ac:dyDescent="0.25">
      <c r="B31" s="67" t="s">
        <v>90</v>
      </c>
      <c r="C31" s="70">
        <v>3089080</v>
      </c>
      <c r="D31" s="263">
        <v>1928039</v>
      </c>
      <c r="E31" s="73">
        <v>624.15</v>
      </c>
      <c r="F31" s="70">
        <v>2810932</v>
      </c>
      <c r="G31" s="70">
        <v>1616856</v>
      </c>
      <c r="H31" s="73">
        <v>575.20000000000005</v>
      </c>
      <c r="I31" s="73">
        <v>9.9</v>
      </c>
      <c r="J31" s="73">
        <v>19.25</v>
      </c>
    </row>
    <row r="32" spans="2:10" ht="18.600000000000001" customHeight="1" x14ac:dyDescent="0.25">
      <c r="B32" s="66" t="s">
        <v>91</v>
      </c>
      <c r="C32" s="69">
        <v>526237</v>
      </c>
      <c r="D32" s="115">
        <v>405600</v>
      </c>
      <c r="E32" s="72">
        <v>770.76</v>
      </c>
      <c r="F32" s="69">
        <v>535169</v>
      </c>
      <c r="G32" s="69">
        <v>392207</v>
      </c>
      <c r="H32" s="72">
        <v>732.87</v>
      </c>
      <c r="I32" s="72">
        <v>-1.67</v>
      </c>
      <c r="J32" s="72">
        <v>3.41</v>
      </c>
    </row>
    <row r="33" spans="1:10" ht="18.600000000000001" customHeight="1" x14ac:dyDescent="0.25">
      <c r="B33" s="67" t="s">
        <v>92</v>
      </c>
      <c r="C33" s="70">
        <v>928034</v>
      </c>
      <c r="D33" s="263">
        <v>535882</v>
      </c>
      <c r="E33" s="73">
        <v>577.44000000000005</v>
      </c>
      <c r="F33" s="70">
        <v>991695</v>
      </c>
      <c r="G33" s="70">
        <v>441318</v>
      </c>
      <c r="H33" s="73">
        <v>445.01</v>
      </c>
      <c r="I33" s="73">
        <v>-6.42</v>
      </c>
      <c r="J33" s="73">
        <v>21.43</v>
      </c>
    </row>
    <row r="34" spans="1:10" ht="18.600000000000001" customHeight="1" x14ac:dyDescent="0.25">
      <c r="B34" s="66" t="s">
        <v>93</v>
      </c>
      <c r="C34" s="106">
        <v>1061925</v>
      </c>
      <c r="D34" s="106">
        <v>630718</v>
      </c>
      <c r="E34" s="267">
        <v>593.94000000000005</v>
      </c>
      <c r="F34" s="106">
        <v>1022593</v>
      </c>
      <c r="G34" s="106">
        <v>543341</v>
      </c>
      <c r="H34" s="267">
        <v>531.34</v>
      </c>
      <c r="I34" s="267">
        <v>3.85</v>
      </c>
      <c r="J34" s="267">
        <v>16.079999999999998</v>
      </c>
    </row>
    <row r="35" spans="1:10" ht="18.600000000000001" customHeight="1" x14ac:dyDescent="0.25">
      <c r="B35" s="68" t="s">
        <v>94</v>
      </c>
      <c r="C35" s="71">
        <v>32243682</v>
      </c>
      <c r="D35" s="71">
        <v>19454453</v>
      </c>
      <c r="E35" s="74">
        <v>603.36</v>
      </c>
      <c r="F35" s="71">
        <v>29475681</v>
      </c>
      <c r="G35" s="71">
        <v>17016548</v>
      </c>
      <c r="H35" s="74">
        <v>577.30999999999995</v>
      </c>
      <c r="I35" s="74">
        <v>9.39</v>
      </c>
      <c r="J35" s="74">
        <v>14.33</v>
      </c>
    </row>
    <row r="36" spans="1:10" ht="18.600000000000001" customHeight="1" x14ac:dyDescent="0.25">
      <c r="B36" s="66" t="s">
        <v>95</v>
      </c>
      <c r="C36" s="69">
        <v>24667</v>
      </c>
      <c r="D36" s="116" t="s">
        <v>439</v>
      </c>
      <c r="E36" s="74" t="s">
        <v>439</v>
      </c>
      <c r="F36" s="69">
        <v>24935</v>
      </c>
      <c r="G36" s="69" t="s">
        <v>439</v>
      </c>
      <c r="H36" s="72" t="s">
        <v>439</v>
      </c>
      <c r="I36" s="72">
        <v>-1.07</v>
      </c>
      <c r="J36" s="74" t="s">
        <v>439</v>
      </c>
    </row>
    <row r="37" spans="1:10" ht="27.75" customHeight="1" x14ac:dyDescent="0.25">
      <c r="B37" s="67" t="s">
        <v>96</v>
      </c>
      <c r="C37" s="169" t="s">
        <v>439</v>
      </c>
      <c r="D37" s="170">
        <v>-64922</v>
      </c>
      <c r="E37" s="171" t="s">
        <v>440</v>
      </c>
      <c r="F37" s="170" t="s">
        <v>439</v>
      </c>
      <c r="G37" s="170">
        <v>-147888</v>
      </c>
      <c r="H37" s="171" t="s">
        <v>439</v>
      </c>
      <c r="I37" s="171" t="s">
        <v>439</v>
      </c>
      <c r="J37" s="172">
        <v>-56.1</v>
      </c>
    </row>
    <row r="38" spans="1:10" ht="18.600000000000001" customHeight="1" x14ac:dyDescent="0.25">
      <c r="B38" s="68"/>
      <c r="C38" s="71">
        <v>32268349</v>
      </c>
      <c r="D38" s="71">
        <v>19389531</v>
      </c>
      <c r="E38" s="74">
        <v>600.88</v>
      </c>
      <c r="F38" s="71">
        <v>29500616</v>
      </c>
      <c r="G38" s="71">
        <v>16868660</v>
      </c>
      <c r="H38" s="74">
        <v>571.80999999999995</v>
      </c>
      <c r="I38" s="74">
        <v>9.3800000000000008</v>
      </c>
      <c r="J38" s="74">
        <v>14.94</v>
      </c>
    </row>
    <row r="39" spans="1:10" ht="30" customHeight="1" x14ac:dyDescent="0.25">
      <c r="B39" s="67" t="s">
        <v>97</v>
      </c>
      <c r="C39" s="70">
        <v>7848816</v>
      </c>
      <c r="D39" s="70">
        <v>2161689</v>
      </c>
      <c r="E39" s="73">
        <v>275.42</v>
      </c>
      <c r="F39" s="70">
        <v>9776846</v>
      </c>
      <c r="G39" s="70">
        <v>2406532</v>
      </c>
      <c r="H39" s="73">
        <v>246.15</v>
      </c>
      <c r="I39" s="73">
        <v>-19.72</v>
      </c>
      <c r="J39" s="73">
        <v>-10.17</v>
      </c>
    </row>
    <row r="40" spans="1:10" ht="18.600000000000001" customHeight="1" x14ac:dyDescent="0.25">
      <c r="B40" s="66" t="s">
        <v>98</v>
      </c>
      <c r="C40" s="69" t="s">
        <v>439</v>
      </c>
      <c r="D40" s="69">
        <v>-21438</v>
      </c>
      <c r="E40" s="74" t="s">
        <v>440</v>
      </c>
      <c r="F40" s="69" t="s">
        <v>439</v>
      </c>
      <c r="G40" s="69">
        <v>105171</v>
      </c>
      <c r="H40" s="74" t="s">
        <v>439</v>
      </c>
      <c r="I40" s="74" t="s">
        <v>439</v>
      </c>
      <c r="J40" s="72" t="s">
        <v>439</v>
      </c>
    </row>
    <row r="41" spans="1:10" ht="18.600000000000001" customHeight="1" thickBot="1" x14ac:dyDescent="0.3">
      <c r="B41" s="68" t="s">
        <v>0</v>
      </c>
      <c r="C41" s="117">
        <v>40117165</v>
      </c>
      <c r="D41" s="117">
        <v>21529782</v>
      </c>
      <c r="E41" s="268">
        <v>536.66999999999996</v>
      </c>
      <c r="F41" s="117">
        <v>39277462</v>
      </c>
      <c r="G41" s="117">
        <v>19380363</v>
      </c>
      <c r="H41" s="268">
        <v>495.76</v>
      </c>
      <c r="I41" s="268">
        <v>2.14</v>
      </c>
      <c r="J41" s="268">
        <v>11.09</v>
      </c>
    </row>
    <row r="42" spans="1:10" ht="15.75" thickTop="1" x14ac:dyDescent="0.25"/>
    <row r="43" spans="1:10" ht="60" customHeight="1" x14ac:dyDescent="0.25">
      <c r="A43" s="64"/>
      <c r="B43" s="333" t="s">
        <v>330</v>
      </c>
      <c r="C43" s="333"/>
      <c r="D43" s="333"/>
      <c r="E43" s="333"/>
    </row>
    <row r="44" spans="1:10" ht="35.25" hidden="1" customHeight="1" x14ac:dyDescent="0.25">
      <c r="A44" s="63"/>
      <c r="B44" s="329"/>
      <c r="C44" s="329"/>
      <c r="D44" s="329"/>
      <c r="E44" s="329"/>
    </row>
    <row r="45" spans="1:10" hidden="1" x14ac:dyDescent="0.25">
      <c r="A45" s="63"/>
    </row>
  </sheetData>
  <mergeCells count="9">
    <mergeCell ref="B44:E44"/>
    <mergeCell ref="B1:G6"/>
    <mergeCell ref="C26:E26"/>
    <mergeCell ref="F26:H26"/>
    <mergeCell ref="I26:J26"/>
    <mergeCell ref="B43:E43"/>
    <mergeCell ref="C8:E8"/>
    <mergeCell ref="F8:H8"/>
    <mergeCell ref="I8:J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8"/>
  <sheetViews>
    <sheetView showGridLines="0" showRowColHeaders="0" zoomScale="80" zoomScaleNormal="80" workbookViewId="0">
      <selection activeCell="F10" sqref="F10"/>
    </sheetView>
  </sheetViews>
  <sheetFormatPr defaultColWidth="0" defaultRowHeight="15" customHeight="1" zeroHeight="1" x14ac:dyDescent="0.25"/>
  <cols>
    <col min="1" max="1" width="13.85546875" customWidth="1"/>
    <col min="2" max="2" width="57.7109375" bestFit="1" customWidth="1"/>
    <col min="3" max="6" width="19.28515625" customWidth="1"/>
    <col min="7" max="16384" width="8.710937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325"/>
      <c r="C5" s="325"/>
      <c r="D5" s="325"/>
      <c r="E5" s="326"/>
      <c r="F5" s="326"/>
      <c r="G5" s="326"/>
    </row>
    <row r="6" spans="2:7" x14ac:dyDescent="0.25">
      <c r="B6" s="326"/>
      <c r="C6" s="326"/>
      <c r="D6" s="326"/>
      <c r="E6" s="326"/>
      <c r="F6" s="326"/>
      <c r="G6" s="326"/>
    </row>
    <row r="7" spans="2:7" x14ac:dyDescent="0.25">
      <c r="B7" s="326"/>
      <c r="C7" s="326"/>
      <c r="D7" s="326"/>
      <c r="E7" s="326"/>
      <c r="F7" s="326"/>
      <c r="G7" s="326"/>
    </row>
    <row r="8" spans="2:7" ht="21" customHeight="1" thickBot="1" x14ac:dyDescent="0.3">
      <c r="B8" s="83"/>
      <c r="C8" s="3"/>
      <c r="D8" s="3"/>
    </row>
    <row r="9" spans="2:7" ht="24" customHeight="1" thickTop="1" thickBot="1" x14ac:dyDescent="0.3">
      <c r="B9" s="315" t="s">
        <v>27</v>
      </c>
      <c r="C9" s="331" t="s">
        <v>26</v>
      </c>
      <c r="D9" s="331"/>
      <c r="E9" s="334" t="s">
        <v>303</v>
      </c>
      <c r="F9" s="334"/>
    </row>
    <row r="10" spans="2:7" ht="24" customHeight="1" thickTop="1" x14ac:dyDescent="0.25">
      <c r="B10" s="296"/>
      <c r="C10" s="84" t="s">
        <v>434</v>
      </c>
      <c r="D10" s="84" t="s">
        <v>435</v>
      </c>
      <c r="E10" s="84" t="s">
        <v>441</v>
      </c>
      <c r="F10" s="84" t="s">
        <v>442</v>
      </c>
    </row>
    <row r="11" spans="2:7" ht="24" customHeight="1" x14ac:dyDescent="0.25">
      <c r="B11" s="122" t="s">
        <v>99</v>
      </c>
      <c r="C11" s="123">
        <v>479619</v>
      </c>
      <c r="D11" s="123">
        <v>531183</v>
      </c>
      <c r="E11" s="123">
        <v>1447247</v>
      </c>
      <c r="F11" s="123">
        <v>1483596</v>
      </c>
    </row>
    <row r="12" spans="2:7" ht="24" customHeight="1" x14ac:dyDescent="0.25">
      <c r="B12" s="122" t="s">
        <v>100</v>
      </c>
      <c r="C12" s="123">
        <v>215325</v>
      </c>
      <c r="D12" s="123">
        <v>197520</v>
      </c>
      <c r="E12" s="123">
        <v>616841</v>
      </c>
      <c r="F12" s="123">
        <v>576970</v>
      </c>
    </row>
    <row r="13" spans="2:7" ht="24" customHeight="1" x14ac:dyDescent="0.25">
      <c r="B13" s="122" t="s">
        <v>101</v>
      </c>
      <c r="C13" s="123">
        <v>61144</v>
      </c>
      <c r="D13" s="123">
        <v>75742</v>
      </c>
      <c r="E13" s="123">
        <v>183433</v>
      </c>
      <c r="F13" s="123">
        <v>227226</v>
      </c>
    </row>
    <row r="14" spans="2:7" ht="24" customHeight="1" x14ac:dyDescent="0.25">
      <c r="B14" s="122" t="s">
        <v>102</v>
      </c>
      <c r="C14" s="123">
        <v>800388</v>
      </c>
      <c r="D14" s="123">
        <v>193868</v>
      </c>
      <c r="E14" s="123">
        <v>1163634</v>
      </c>
      <c r="F14" s="123">
        <v>826871</v>
      </c>
    </row>
    <row r="15" spans="2:7" ht="24" customHeight="1" x14ac:dyDescent="0.25">
      <c r="B15" s="122" t="s">
        <v>103</v>
      </c>
      <c r="C15" s="123">
        <v>95500</v>
      </c>
      <c r="D15" s="123">
        <v>77933</v>
      </c>
      <c r="E15" s="123">
        <v>286500</v>
      </c>
      <c r="F15" s="123">
        <v>233799</v>
      </c>
    </row>
    <row r="16" spans="2:7" ht="24" customHeight="1" x14ac:dyDescent="0.25">
      <c r="B16" s="122" t="s">
        <v>104</v>
      </c>
      <c r="C16" s="123">
        <v>111317</v>
      </c>
      <c r="D16" s="123">
        <v>85142</v>
      </c>
      <c r="E16" s="123">
        <v>306411</v>
      </c>
      <c r="F16" s="123">
        <v>248534</v>
      </c>
    </row>
    <row r="17" spans="2:6" ht="24" customHeight="1" x14ac:dyDescent="0.25">
      <c r="B17" s="122" t="s">
        <v>105</v>
      </c>
      <c r="C17" s="123">
        <v>2091386</v>
      </c>
      <c r="D17" s="123">
        <v>766561</v>
      </c>
      <c r="E17" s="123">
        <v>4251173</v>
      </c>
      <c r="F17" s="123">
        <v>2334514</v>
      </c>
    </row>
    <row r="18" spans="2:6" ht="24" customHeight="1" x14ac:dyDescent="0.25">
      <c r="B18" s="122" t="s">
        <v>106</v>
      </c>
      <c r="C18" s="123">
        <v>1596409</v>
      </c>
      <c r="D18" s="123">
        <v>1142123</v>
      </c>
      <c r="E18" s="123">
        <v>3655574</v>
      </c>
      <c r="F18" s="123">
        <v>2885932</v>
      </c>
    </row>
    <row r="19" spans="2:6" ht="24" customHeight="1" x14ac:dyDescent="0.25">
      <c r="B19" s="122" t="s">
        <v>107</v>
      </c>
      <c r="C19" s="123">
        <v>338612</v>
      </c>
      <c r="D19" s="123">
        <v>157551</v>
      </c>
      <c r="E19" s="123">
        <v>867393</v>
      </c>
      <c r="F19" s="123">
        <v>485347</v>
      </c>
    </row>
    <row r="20" spans="2:6" ht="24" customHeight="1" x14ac:dyDescent="0.25">
      <c r="B20" s="122" t="s">
        <v>108</v>
      </c>
      <c r="C20" s="123">
        <v>-487395</v>
      </c>
      <c r="D20" s="123">
        <v>-268944</v>
      </c>
      <c r="E20" s="123">
        <v>-1058553</v>
      </c>
      <c r="F20" s="123">
        <v>-774377</v>
      </c>
    </row>
    <row r="21" spans="2:6" ht="24" customHeight="1" thickBot="1" x14ac:dyDescent="0.3">
      <c r="B21" s="124"/>
      <c r="C21" s="125">
        <v>5302305</v>
      </c>
      <c r="D21" s="126">
        <v>2958679</v>
      </c>
      <c r="E21" s="125">
        <v>11719653</v>
      </c>
      <c r="F21" s="126">
        <v>8528412</v>
      </c>
    </row>
    <row r="22" spans="2:6" ht="15.75" thickTop="1" x14ac:dyDescent="0.25"/>
    <row r="23" spans="2:6" x14ac:dyDescent="0.25"/>
    <row r="25" spans="2:6" hidden="1" x14ac:dyDescent="0.25">
      <c r="C25" s="78"/>
      <c r="D25" s="78"/>
    </row>
    <row r="26" spans="2:6" hidden="1" x14ac:dyDescent="0.25">
      <c r="C26" s="62"/>
      <c r="D26" s="62"/>
    </row>
    <row r="27" spans="2:6" hidden="1" x14ac:dyDescent="0.25">
      <c r="C27" s="62"/>
      <c r="D27" s="62"/>
    </row>
    <row r="28" spans="2:6" hidden="1" x14ac:dyDescent="0.25">
      <c r="C28" s="62"/>
      <c r="D28" s="62"/>
    </row>
    <row r="29" spans="2:6" hidden="1" x14ac:dyDescent="0.25">
      <c r="C29" s="62"/>
      <c r="D29" s="62"/>
    </row>
    <row r="30" spans="2:6" hidden="1" x14ac:dyDescent="0.25">
      <c r="C30" s="62"/>
      <c r="D30" s="62"/>
    </row>
    <row r="31" spans="2:6" hidden="1" x14ac:dyDescent="0.25">
      <c r="C31" s="62"/>
      <c r="D31" s="62"/>
    </row>
    <row r="32" spans="2:6" hidden="1" x14ac:dyDescent="0.25">
      <c r="C32" s="62"/>
      <c r="D32" s="62"/>
    </row>
    <row r="33" spans="3:4" hidden="1" x14ac:dyDescent="0.25">
      <c r="C33" s="62"/>
      <c r="D33" s="62"/>
    </row>
    <row r="34" spans="3:4" hidden="1" x14ac:dyDescent="0.25">
      <c r="C34" s="62"/>
      <c r="D34" s="62"/>
    </row>
    <row r="35" spans="3:4" hidden="1" x14ac:dyDescent="0.25">
      <c r="C35" s="62"/>
      <c r="D35" s="62"/>
    </row>
    <row r="36" spans="3:4" hidden="1" x14ac:dyDescent="0.25">
      <c r="C36" s="62"/>
      <c r="D36" s="62"/>
    </row>
    <row r="37" spans="3:4" hidden="1" x14ac:dyDescent="0.25">
      <c r="C37" s="62"/>
      <c r="D37" s="62"/>
    </row>
    <row r="38" spans="3:4" hidden="1" x14ac:dyDescent="0.25">
      <c r="C38" s="62"/>
      <c r="D38" s="62"/>
    </row>
  </sheetData>
  <mergeCells count="3">
    <mergeCell ref="B5:G7"/>
    <mergeCell ref="C9:D9"/>
    <mergeCell ref="E9:F9"/>
  </mergeCells>
  <conditionalFormatting sqref="B11:D21">
    <cfRule type="expression" dxfId="61" priority="2">
      <formula>MOD(ROW(),2)=0</formula>
    </cfRule>
  </conditionalFormatting>
  <conditionalFormatting sqref="E11:F21">
    <cfRule type="expression" dxfId="6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38"/>
  <sheetViews>
    <sheetView showGridLines="0" showRowColHeaders="0" zoomScale="80" zoomScaleNormal="80" workbookViewId="0">
      <selection activeCell="F11" sqref="F11"/>
    </sheetView>
  </sheetViews>
  <sheetFormatPr defaultColWidth="0" defaultRowHeight="15" zeroHeight="1" x14ac:dyDescent="0.25"/>
  <cols>
    <col min="1" max="1" width="14" customWidth="1"/>
    <col min="2" max="2" width="24.42578125" customWidth="1"/>
    <col min="3" max="6" width="16.7109375" customWidth="1"/>
    <col min="7" max="7" width="8.7109375" customWidth="1"/>
    <col min="8" max="8" width="5.85546875" customWidth="1"/>
    <col min="9" max="9" width="3" hidden="1" customWidth="1"/>
    <col min="10" max="10" width="10.28515625" hidden="1" customWidth="1"/>
    <col min="11" max="16383" width="8.7109375" hidden="1"/>
    <col min="16384" max="16384" width="0.140625" hidden="1" customWidth="1"/>
  </cols>
  <sheetData>
    <row r="1" spans="2:7" x14ac:dyDescent="0.25">
      <c r="B1" s="325"/>
      <c r="C1" s="326"/>
      <c r="D1" s="326"/>
      <c r="E1" s="326"/>
      <c r="F1" s="326"/>
      <c r="G1" s="326"/>
    </row>
    <row r="2" spans="2:7" x14ac:dyDescent="0.25">
      <c r="B2" s="326"/>
      <c r="C2" s="326"/>
      <c r="D2" s="326"/>
      <c r="E2" s="326"/>
      <c r="F2" s="326"/>
      <c r="G2" s="326"/>
    </row>
    <row r="3" spans="2:7" x14ac:dyDescent="0.25">
      <c r="B3" s="326"/>
      <c r="C3" s="326"/>
      <c r="D3" s="326"/>
      <c r="E3" s="326"/>
      <c r="F3" s="326"/>
      <c r="G3" s="326"/>
    </row>
    <row r="4" spans="2:7" ht="18.75" x14ac:dyDescent="0.25">
      <c r="B4" s="29"/>
      <c r="C4" s="29"/>
      <c r="D4" s="29"/>
      <c r="E4" s="29"/>
      <c r="F4" s="29"/>
      <c r="G4" s="29"/>
    </row>
    <row r="5" spans="2:7" ht="18.75" x14ac:dyDescent="0.25">
      <c r="B5" s="29"/>
      <c r="C5" s="29"/>
      <c r="D5" s="29"/>
      <c r="E5" s="29"/>
      <c r="F5" s="29"/>
      <c r="G5" s="29"/>
    </row>
    <row r="6" spans="2:7" ht="18.75" x14ac:dyDescent="0.25">
      <c r="B6" s="29"/>
      <c r="C6" s="29"/>
      <c r="D6" s="29"/>
      <c r="E6" s="29"/>
      <c r="F6" s="29"/>
      <c r="G6" s="29"/>
    </row>
    <row r="7" spans="2:7" ht="10.5" customHeight="1" x14ac:dyDescent="0.25"/>
    <row r="8" spans="2:7" x14ac:dyDescent="0.25">
      <c r="B8" s="173" t="s">
        <v>109</v>
      </c>
      <c r="C8" s="174">
        <v>2018</v>
      </c>
      <c r="D8" s="174">
        <v>2019</v>
      </c>
      <c r="E8" s="174">
        <v>2020</v>
      </c>
      <c r="F8" s="264">
        <v>44440</v>
      </c>
    </row>
    <row r="9" spans="2:7" x14ac:dyDescent="0.25">
      <c r="B9" s="175" t="s">
        <v>110</v>
      </c>
      <c r="C9" s="176">
        <v>6613</v>
      </c>
      <c r="D9" s="177">
        <v>6559</v>
      </c>
      <c r="E9" s="176">
        <v>6608</v>
      </c>
      <c r="F9" s="176">
        <v>6375</v>
      </c>
    </row>
    <row r="10" spans="2:7" x14ac:dyDescent="0.25">
      <c r="B10" s="175" t="s">
        <v>111</v>
      </c>
      <c r="C10" s="178">
        <v>0.1249</v>
      </c>
      <c r="D10" s="179">
        <v>0.12709999999999999</v>
      </c>
      <c r="E10" s="178">
        <v>0.12590000000000001</v>
      </c>
      <c r="F10" s="178">
        <v>0.1163</v>
      </c>
    </row>
    <row r="11" spans="2:7" x14ac:dyDescent="0.25">
      <c r="B11" s="175" t="s">
        <v>112</v>
      </c>
      <c r="C11" s="178">
        <v>0.11219999999999999</v>
      </c>
      <c r="D11" s="179">
        <v>0.11509999999999999</v>
      </c>
      <c r="E11" s="178">
        <v>0.1143</v>
      </c>
      <c r="F11" s="178">
        <v>0.113</v>
      </c>
    </row>
    <row r="12" spans="2:7" x14ac:dyDescent="0.25"/>
    <row r="13" spans="2:7" x14ac:dyDescent="0.25"/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1:G3"/>
  </mergeCells>
  <conditionalFormatting sqref="F9:F11">
    <cfRule type="expression" dxfId="59" priority="1">
      <formula>MOD(ROW(),2)=0</formula>
    </cfRule>
  </conditionalFormatting>
  <conditionalFormatting sqref="B9:E11">
    <cfRule type="expression" dxfId="58" priority="2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showGridLines="0" showRowColHeaders="0" zoomScale="80" zoomScaleNormal="80" workbookViewId="0">
      <selection activeCell="H13" sqref="H13"/>
    </sheetView>
  </sheetViews>
  <sheetFormatPr defaultColWidth="0" defaultRowHeight="15.75" zeroHeight="1" x14ac:dyDescent="0.25"/>
  <cols>
    <col min="1" max="1" width="25.5703125" style="75" customWidth="1"/>
    <col min="2" max="2" width="10.5703125" style="77" bestFit="1" customWidth="1"/>
    <col min="3" max="4" width="12.7109375" style="75" customWidth="1"/>
    <col min="5" max="5" width="2.28515625" style="76" customWidth="1"/>
    <col min="6" max="7" width="12.7109375" style="75" customWidth="1"/>
    <col min="8" max="8" width="12.85546875" style="75" customWidth="1"/>
    <col min="9" max="10" width="9.140625" style="75" customWidth="1"/>
    <col min="11" max="11" width="9.5703125" style="75" customWidth="1"/>
    <col min="12" max="12" width="11.140625" style="75" hidden="1" customWidth="1"/>
    <col min="13" max="16384" width="9.140625" style="75" hidden="1"/>
  </cols>
  <sheetData>
    <row r="1" spans="1:8" x14ac:dyDescent="0.25">
      <c r="A1"/>
      <c r="B1" s="325"/>
      <c r="C1" s="326"/>
      <c r="D1" s="326"/>
      <c r="E1" s="326"/>
      <c r="F1" s="326"/>
      <c r="G1" s="326"/>
    </row>
    <row r="2" spans="1:8" x14ac:dyDescent="0.25">
      <c r="A2"/>
      <c r="B2" s="325"/>
      <c r="C2" s="326"/>
      <c r="D2" s="326"/>
      <c r="E2" s="326"/>
      <c r="F2" s="326"/>
      <c r="G2" s="326"/>
    </row>
    <row r="3" spans="1:8" x14ac:dyDescent="0.25">
      <c r="A3"/>
      <c r="B3" s="325"/>
      <c r="C3" s="326"/>
      <c r="D3" s="326"/>
      <c r="E3" s="326"/>
      <c r="F3" s="326"/>
      <c r="G3" s="326"/>
    </row>
    <row r="4" spans="1:8" x14ac:dyDescent="0.25">
      <c r="A4"/>
      <c r="B4" s="325"/>
      <c r="C4" s="326"/>
      <c r="D4" s="326"/>
      <c r="E4" s="326"/>
      <c r="F4" s="326"/>
      <c r="G4" s="326"/>
    </row>
    <row r="5" spans="1:8" x14ac:dyDescent="0.25">
      <c r="A5"/>
      <c r="B5" s="326"/>
      <c r="C5" s="326"/>
      <c r="D5" s="326"/>
      <c r="E5" s="326"/>
      <c r="F5" s="326"/>
      <c r="G5" s="326"/>
    </row>
    <row r="6" spans="1:8" ht="18.95" customHeight="1" x14ac:dyDescent="0.25">
      <c r="A6"/>
      <c r="B6" s="326"/>
      <c r="C6" s="326"/>
      <c r="D6" s="326"/>
      <c r="E6" s="326"/>
      <c r="F6" s="326"/>
      <c r="G6" s="326"/>
    </row>
    <row r="7" spans="1:8" ht="27" customHeight="1" x14ac:dyDescent="0.25">
      <c r="B7" s="250" t="s">
        <v>22</v>
      </c>
      <c r="C7" s="230" t="s">
        <v>24</v>
      </c>
      <c r="D7" s="230" t="s">
        <v>25</v>
      </c>
      <c r="E7" s="251"/>
      <c r="F7" s="250" t="s">
        <v>22</v>
      </c>
      <c r="G7" s="230" t="s">
        <v>24</v>
      </c>
      <c r="H7" s="230" t="s">
        <v>23</v>
      </c>
    </row>
    <row r="8" spans="1:8" ht="27.75" hidden="1" customHeight="1" x14ac:dyDescent="0.25">
      <c r="B8" s="147">
        <v>2016</v>
      </c>
      <c r="C8" s="148">
        <v>11.62</v>
      </c>
      <c r="D8" s="148">
        <v>11.57</v>
      </c>
      <c r="E8" s="149"/>
      <c r="F8" s="147">
        <v>2016</v>
      </c>
      <c r="G8" s="150">
        <v>8.1199999999999992</v>
      </c>
      <c r="H8" s="148">
        <v>5.37</v>
      </c>
    </row>
    <row r="9" spans="1:8" ht="27.75" customHeight="1" x14ac:dyDescent="0.25">
      <c r="B9" s="147">
        <v>2017</v>
      </c>
      <c r="C9" s="148">
        <v>11.32</v>
      </c>
      <c r="D9" s="148">
        <v>11.18</v>
      </c>
      <c r="E9" s="149"/>
      <c r="F9" s="147">
        <v>2017</v>
      </c>
      <c r="G9" s="150">
        <v>7.76</v>
      </c>
      <c r="H9" s="148">
        <v>5.44</v>
      </c>
    </row>
    <row r="10" spans="1:8" ht="27.75" customHeight="1" x14ac:dyDescent="0.25">
      <c r="B10" s="147">
        <v>2018</v>
      </c>
      <c r="C10" s="148">
        <v>11.03</v>
      </c>
      <c r="D10" s="148">
        <v>10.42</v>
      </c>
      <c r="E10" s="149"/>
      <c r="F10" s="147">
        <v>2018</v>
      </c>
      <c r="G10" s="150">
        <v>7.39</v>
      </c>
      <c r="H10" s="148">
        <v>5.13</v>
      </c>
    </row>
    <row r="11" spans="1:8" ht="27.75" customHeight="1" x14ac:dyDescent="0.25">
      <c r="B11" s="147">
        <v>2019</v>
      </c>
      <c r="C11" s="148">
        <v>10.73</v>
      </c>
      <c r="D11" s="148">
        <v>10.56</v>
      </c>
      <c r="E11" s="149"/>
      <c r="F11" s="147">
        <v>2019</v>
      </c>
      <c r="G11" s="150">
        <v>7.3</v>
      </c>
      <c r="H11" s="148">
        <v>4.8899999999999997</v>
      </c>
    </row>
    <row r="12" spans="1:8" ht="27.75" customHeight="1" x14ac:dyDescent="0.25">
      <c r="B12" s="147">
        <v>2020</v>
      </c>
      <c r="C12" s="148">
        <v>10.44</v>
      </c>
      <c r="D12" s="148">
        <v>9.57</v>
      </c>
      <c r="E12" s="149"/>
      <c r="F12" s="147">
        <v>2020</v>
      </c>
      <c r="G12" s="150">
        <v>6.67</v>
      </c>
      <c r="H12" s="148">
        <v>4.8600000000000003</v>
      </c>
    </row>
    <row r="13" spans="1:8" ht="27.75" customHeight="1" x14ac:dyDescent="0.25">
      <c r="B13" s="147" t="s">
        <v>308</v>
      </c>
      <c r="C13" s="148">
        <v>10.08</v>
      </c>
      <c r="D13" s="273" t="s">
        <v>490</v>
      </c>
      <c r="E13" s="149"/>
      <c r="F13" s="147" t="s">
        <v>308</v>
      </c>
      <c r="G13" s="148">
        <v>6.56</v>
      </c>
      <c r="H13" s="273" t="s">
        <v>491</v>
      </c>
    </row>
    <row r="14" spans="1:8" x14ac:dyDescent="0.25"/>
    <row r="15" spans="1:8" ht="16.5" x14ac:dyDescent="0.25">
      <c r="B15" s="274" t="s">
        <v>492</v>
      </c>
    </row>
    <row r="16" spans="1:8" x14ac:dyDescent="0.25"/>
    <row r="17" x14ac:dyDescent="0.25"/>
  </sheetData>
  <mergeCells count="1">
    <mergeCell ref="B1:G6"/>
  </mergeCells>
  <conditionalFormatting sqref="B12:D12 F12:G12">
    <cfRule type="expression" dxfId="57" priority="6">
      <formula>MOD(ROW(),2)=0</formula>
    </cfRule>
  </conditionalFormatting>
  <conditionalFormatting sqref="B8:D11 F8:H11">
    <cfRule type="expression" dxfId="56" priority="7">
      <formula>MOD(ROW(),2)=0</formula>
    </cfRule>
  </conditionalFormatting>
  <conditionalFormatting sqref="B13:C13 F13">
    <cfRule type="expression" dxfId="55" priority="5">
      <formula>MOD(ROW(),2)=0</formula>
    </cfRule>
  </conditionalFormatting>
  <conditionalFormatting sqref="D13">
    <cfRule type="expression" dxfId="54" priority="4">
      <formula>MOD(ROW(),2)=0</formula>
    </cfRule>
  </conditionalFormatting>
  <conditionalFormatting sqref="H12:H13">
    <cfRule type="expression" dxfId="53" priority="3">
      <formula>MOD(ROW(),2)=0</formula>
    </cfRule>
  </conditionalFormatting>
  <conditionalFormatting sqref="G13">
    <cfRule type="expression" dxfId="52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showGridLines="0" showRowColHeaders="0" zoomScale="80" zoomScaleNormal="80" workbookViewId="0"/>
  </sheetViews>
  <sheetFormatPr defaultColWidth="0" defaultRowHeight="15" customHeight="1" zero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7" x14ac:dyDescent="0.25">
      <c r="B1" s="325"/>
      <c r="C1" s="326"/>
      <c r="D1" s="326"/>
      <c r="E1" s="326"/>
      <c r="F1" s="326"/>
      <c r="G1" s="326"/>
    </row>
    <row r="2" spans="2:7" x14ac:dyDescent="0.25">
      <c r="B2" s="326"/>
      <c r="C2" s="326"/>
      <c r="D2" s="326"/>
      <c r="E2" s="326"/>
      <c r="F2" s="326"/>
      <c r="G2" s="326"/>
    </row>
    <row r="3" spans="2:7" x14ac:dyDescent="0.25">
      <c r="B3" s="326"/>
      <c r="C3" s="326"/>
      <c r="D3" s="326"/>
      <c r="E3" s="326"/>
      <c r="F3" s="326"/>
      <c r="G3" s="326"/>
    </row>
    <row r="4" spans="2:7" x14ac:dyDescent="0.25">
      <c r="B4" s="326"/>
      <c r="C4" s="326"/>
      <c r="D4" s="326"/>
      <c r="E4" s="326"/>
      <c r="F4" s="326"/>
      <c r="G4" s="326"/>
    </row>
    <row r="5" spans="2:7" x14ac:dyDescent="0.25">
      <c r="B5" s="326"/>
      <c r="C5" s="326"/>
      <c r="D5" s="326"/>
      <c r="E5" s="326"/>
      <c r="F5" s="326"/>
      <c r="G5" s="326"/>
    </row>
    <row r="6" spans="2:7" x14ac:dyDescent="0.25">
      <c r="B6" s="326"/>
      <c r="C6" s="326"/>
      <c r="D6" s="326"/>
      <c r="E6" s="326"/>
      <c r="F6" s="326"/>
      <c r="G6" s="326"/>
    </row>
    <row r="7" spans="2:7" ht="15" customHeight="1" x14ac:dyDescent="0.25"/>
    <row r="8" spans="2:7" ht="15" customHeight="1" x14ac:dyDescent="0.25"/>
    <row r="9" spans="2:7" ht="15" customHeight="1" x14ac:dyDescent="0.25"/>
    <row r="10" spans="2:7" ht="15" customHeight="1" x14ac:dyDescent="0.25"/>
    <row r="11" spans="2:7" ht="15" customHeight="1" x14ac:dyDescent="0.25"/>
    <row r="12" spans="2:7" ht="15" customHeight="1" x14ac:dyDescent="0.25"/>
    <row r="13" spans="2:7" ht="15" customHeight="1" x14ac:dyDescent="0.25"/>
    <row r="14" spans="2:7" ht="15" customHeight="1" x14ac:dyDescent="0.25"/>
    <row r="15" spans="2:7" ht="15" customHeight="1" x14ac:dyDescent="0.25"/>
    <row r="16" spans="2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">
    <mergeCell ref="B1:G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Cemig (Índice)</vt:lpstr>
      <vt:lpstr>1.1 RAP 2021-2022 </vt:lpstr>
      <vt:lpstr>1.2 Usinas</vt:lpstr>
      <vt:lpstr>1.3 Balanço de Energia</vt:lpstr>
      <vt:lpstr>1.4 Mercado de Energia</vt:lpstr>
      <vt:lpstr>1.5 EE comprada para revenda</vt:lpstr>
      <vt:lpstr>1.6 Perdas Energia</vt:lpstr>
      <vt:lpstr>1.7 DEC _ FEC</vt:lpstr>
      <vt:lpstr>1.8 Taxa de arrecadação_Inad</vt:lpstr>
      <vt:lpstr>2.1 Receita</vt:lpstr>
      <vt:lpstr>2.2 Custos Despesas operaci</vt:lpstr>
      <vt:lpstr>2.3 LAJIDA</vt:lpstr>
      <vt:lpstr>2.4 Resultado Financeiro</vt:lpstr>
      <vt:lpstr>2.5 Endividamento</vt:lpstr>
      <vt:lpstr>2.6 Endividamento (Debêntures)</vt:lpstr>
      <vt:lpstr>2.7 Investimentos</vt:lpstr>
      <vt:lpstr>3.1 BP (Ativo)</vt:lpstr>
      <vt:lpstr>3.2 BP (Passivo)</vt:lpstr>
      <vt:lpstr>4.1 DRE</vt:lpstr>
      <vt:lpstr>5. Fluxo de caixa</vt:lpstr>
      <vt:lpstr>6. Desempenhos das ações</vt:lpstr>
      <vt:lpstr>'2.2 Custos Despesas operaci'!_Hlk160453777</vt:lpstr>
      <vt:lpstr>'1.5 EE comprada para revenda'!_Toc223922453</vt:lpstr>
      <vt:lpstr>'5. Fluxo de caixa'!_Toc229977613</vt:lpstr>
      <vt:lpstr>'6. Desempenhos das ações'!_Toc229977613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2021-11-11T20:01:32Z</dcterms:modified>
</cp:coreProperties>
</file>