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pafs05\relmerc$\RI\Resultados\2024\1T24\Planilha de Dados Históricos\Arquivos sem vínculos (site)\"/>
    </mc:Choice>
  </mc:AlternateContent>
  <bookViews>
    <workbookView xWindow="-105" yWindow="-105" windowWidth="23250" windowHeight="12570" tabRatio="664"/>
  </bookViews>
  <sheets>
    <sheet name="Índice" sheetId="32" r:id="rId1"/>
    <sheet name="DRE Conso excl. Postos" sheetId="55" r:id="rId2"/>
    <sheet name="DRE Conso ex Postos pre IFRS16" sheetId="63" r:id="rId3"/>
    <sheet name="BP - Consolidado" sheetId="44" r:id="rId4"/>
    <sheet name="Endividamento" sheetId="47" r:id="rId5"/>
    <sheet name="Capex" sheetId="48" r:id="rId6"/>
    <sheet name="Lojas" sheetId="60" r:id="rId7"/>
    <sheet name="Receita Bruta por Bandeira" sheetId="62" r:id="rId8"/>
    <sheet name="Visão Pré-Segregações &gt;&gt;&gt;" sheetId="57" r:id="rId9"/>
    <sheet name="DRE Conso incl. Postos" sheetId="61" r:id="rId10"/>
    <sheet name="DRE Conso Pós-Trans.Hiper" sheetId="54" r:id="rId11"/>
    <sheet name="DRE Conso Pré-Trans.Hiper" sheetId="53" r:id="rId12"/>
    <sheet name="DRE GPA Brasil Pós-Trans.Hiper" sheetId="52" r:id="rId13"/>
    <sheet name="DRE GPA Brasil Pré-Trans.Hiper" sheetId="40" r:id="rId14"/>
    <sheet name="DRE Éxito - Pós IFRS 16" sheetId="41" r:id="rId15"/>
    <sheet name="DRE Conso - Pós IFRS PréSpinoff" sheetId="43" r:id="rId16"/>
    <sheet name="DRE Conso - Pré IFRS 16" sheetId="42" r:id="rId17"/>
    <sheet name="BP - GPA Brasil" sheetId="45" r:id="rId18"/>
    <sheet name="Endividamento - Histórico" sheetId="58" r:id="rId19"/>
    <sheet name="BP - Éxito" sheetId="46" r:id="rId20"/>
    <sheet name="Capex - Histórico" sheetId="59" r:id="rId21"/>
    <sheet name="Histórico Pro Forma" sheetId="51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 localSheetId="20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\" localSheetId="2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\" localSheetId="1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\" localSheetId="9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\" localSheetId="10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\" localSheetId="6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\" localSheetId="7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\" localSheetId="8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\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\_1" localSheetId="20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\_1" localSheetId="2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\_1" localSheetId="1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\_1" localSheetId="9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\_1" localSheetId="10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\_1" localSheetId="6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\_1" localSheetId="7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\_1" localSheetId="8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\_1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__1_123Graph_AAGR" localSheetId="11" hidden="1">[1]GSI_1998!#REF!</definedName>
    <definedName name="__1_123Graph_AAGR" localSheetId="12" hidden="1">[1]GSI_1998!#REF!</definedName>
    <definedName name="__1_123Graph_AAGR" localSheetId="18" hidden="1">[1]GSI_1998!#REF!</definedName>
    <definedName name="__1_123Graph_AAGR" localSheetId="0" hidden="1">[1]GSI_1998!#REF!</definedName>
    <definedName name="__1_123Graph_AAGR" localSheetId="7" hidden="1">[1]GSI_1998!#REF!</definedName>
    <definedName name="__1_123Graph_AAGR" hidden="1">[1]GSI_1998!#REF!</definedName>
    <definedName name="__123Graph_A" localSheetId="11" hidden="1">[2]ce!#REF!</definedName>
    <definedName name="__123Graph_A" localSheetId="12" hidden="1">[2]ce!#REF!</definedName>
    <definedName name="__123Graph_A" localSheetId="18" hidden="1">[2]ce!#REF!</definedName>
    <definedName name="__123Graph_A" localSheetId="0" hidden="1">[2]ce!#REF!</definedName>
    <definedName name="__123Graph_A" localSheetId="7" hidden="1">[2]ce!#REF!</definedName>
    <definedName name="__123Graph_A" hidden="1">#REF!</definedName>
    <definedName name="__123Graph_AAGREGA" localSheetId="11" hidden="1">[3]FAt!#REF!</definedName>
    <definedName name="__123Graph_AAGREGA" localSheetId="12" hidden="1">[3]FAt!#REF!</definedName>
    <definedName name="__123Graph_AAGREGA" localSheetId="18" hidden="1">[3]FAt!#REF!</definedName>
    <definedName name="__123Graph_AAGREGA" localSheetId="0" hidden="1">[3]FAt!#REF!</definedName>
    <definedName name="__123Graph_AAGREGA" localSheetId="7" hidden="1">[3]FAt!#REF!</definedName>
    <definedName name="__123Graph_AAGREGA" hidden="1">#REF!</definedName>
    <definedName name="__123Graph_ACOT1" localSheetId="7" hidden="1">#REF!</definedName>
    <definedName name="__123Graph_ACOT1" hidden="1">#REF!</definedName>
    <definedName name="__123Graph_ACOT2" localSheetId="7" hidden="1">[4]Link!$C$93:$C$99</definedName>
    <definedName name="__123Graph_ACOT2" hidden="1">#REF!</definedName>
    <definedName name="__123Graph_AINDMES" localSheetId="7" hidden="1">#REF!</definedName>
    <definedName name="__123Graph_AINDMES" hidden="1">#REF!</definedName>
    <definedName name="__123Graph_AMERC" hidden="1">#REF!</definedName>
    <definedName name="__123Graph_ARECEITA" localSheetId="20" hidden="1">[3]FAt!#REF!</definedName>
    <definedName name="__123Graph_ARECEITA" localSheetId="11" hidden="1">#REF!</definedName>
    <definedName name="__123Graph_ARECEITA" localSheetId="12" hidden="1">#REF!</definedName>
    <definedName name="__123Graph_ARECEITA" localSheetId="18" hidden="1">#REF!</definedName>
    <definedName name="__123Graph_ARECEITA" localSheetId="0" hidden="1">#REF!</definedName>
    <definedName name="__123Graph_ARECEITA" localSheetId="7" hidden="1">[3]FAt!#REF!</definedName>
    <definedName name="__123Graph_ARECEITA" localSheetId="8" hidden="1">[3]FAt!#REF!</definedName>
    <definedName name="__123Graph_ARECEITA" hidden="1">#REF!</definedName>
    <definedName name="__123Graph_ARESFIN" localSheetId="7" hidden="1">#REF!</definedName>
    <definedName name="__123Graph_ARESFIN" hidden="1">#REF!</definedName>
    <definedName name="__123Graph_AUSS" localSheetId="7" hidden="1">[5]TESTE!$H$132:$H$195</definedName>
    <definedName name="__123Graph_AUSS" hidden="1">#REF!</definedName>
    <definedName name="__123Graph_B" localSheetId="20" hidden="1">[2]ce!#REF!</definedName>
    <definedName name="__123Graph_B" localSheetId="11" hidden="1">#REF!</definedName>
    <definedName name="__123Graph_B" localSheetId="12" hidden="1">#REF!</definedName>
    <definedName name="__123Graph_B" localSheetId="18" hidden="1">#REF!</definedName>
    <definedName name="__123Graph_B" localSheetId="0" hidden="1">#REF!</definedName>
    <definedName name="__123Graph_B" localSheetId="7" hidden="1">#REF!</definedName>
    <definedName name="__123Graph_B" localSheetId="8" hidden="1">[2]ce!#REF!</definedName>
    <definedName name="__123Graph_B" hidden="1">#REF!</definedName>
    <definedName name="__123Graph_BINDMES" localSheetId="7" hidden="1">#REF!</definedName>
    <definedName name="__123Graph_BINDMES" hidden="1">#REF!</definedName>
    <definedName name="__123Graph_BMERC" localSheetId="7" hidden="1">#REF!</definedName>
    <definedName name="__123Graph_BMERC" hidden="1">#REF!</definedName>
    <definedName name="__123Graph_BRESFIN" hidden="1">#REF!</definedName>
    <definedName name="__123Graph_C" localSheetId="7" hidden="1">#REF!</definedName>
    <definedName name="__123Graph_C" hidden="1">#REF!</definedName>
    <definedName name="__123Graph_CINDMES" localSheetId="7" hidden="1">#REF!</definedName>
    <definedName name="__123Graph_CINDMES" hidden="1">#REF!</definedName>
    <definedName name="__123Graph_CMERC" localSheetId="7" hidden="1">[5]TESTE!$BG$4:$BG$26</definedName>
    <definedName name="__123Graph_CMERC" hidden="1">#REF!</definedName>
    <definedName name="__123Graph_CRESFIN" localSheetId="7" hidden="1">#REF!</definedName>
    <definedName name="__123Graph_CRESFIN" hidden="1">#REF!</definedName>
    <definedName name="__123Graph_D" localSheetId="7" hidden="1">[5]TESTE!$AG$79:$AP$79</definedName>
    <definedName name="__123Graph_D" hidden="1">#REF!</definedName>
    <definedName name="__123Graph_DINDMES" localSheetId="7" hidden="1">#REF!</definedName>
    <definedName name="__123Graph_DINDMES" hidden="1">#REF!</definedName>
    <definedName name="__123Graph_LBL_A" localSheetId="7" hidden="1">#REF!</definedName>
    <definedName name="__123Graph_LBL_A" hidden="1">#REF!</definedName>
    <definedName name="__123Graph_LBL_ACOT1" localSheetId="7" hidden="1">#REF!</definedName>
    <definedName name="__123Graph_LBL_ACOT1" hidden="1">#REF!</definedName>
    <definedName name="__123Graph_LBL_ACOT2" localSheetId="7" hidden="1">[4]Link!$C$93:$C$99</definedName>
    <definedName name="__123Graph_LBL_ACOT2" hidden="1">#REF!</definedName>
    <definedName name="__123Graph_X" localSheetId="20" hidden="1">[2]ce!#REF!</definedName>
    <definedName name="__123Graph_X" localSheetId="11" hidden="1">[2]ce!#REF!</definedName>
    <definedName name="__123Graph_X" localSheetId="12" hidden="1">[2]ce!#REF!</definedName>
    <definedName name="__123Graph_X" localSheetId="18" hidden="1">[2]ce!#REF!</definedName>
    <definedName name="__123Graph_X" localSheetId="0" hidden="1">[2]ce!#REF!</definedName>
    <definedName name="__123Graph_X" localSheetId="7" hidden="1">#REF!</definedName>
    <definedName name="__123Graph_X" localSheetId="8" hidden="1">[2]ce!#REF!</definedName>
    <definedName name="__123Graph_X" hidden="1">#REF!</definedName>
    <definedName name="__123Graph_XCOT1" localSheetId="7" hidden="1">#REF!</definedName>
    <definedName name="__123Graph_XCOT1" hidden="1">#REF!</definedName>
    <definedName name="__123Graph_XCOT2" localSheetId="7" hidden="1">#REF!</definedName>
    <definedName name="__123Graph_XCOT2" hidden="1">#REF!</definedName>
    <definedName name="__123Graph_XINDMES" localSheetId="7" hidden="1">#REF!</definedName>
    <definedName name="__123Graph_XINDMES" hidden="1">#REF!</definedName>
    <definedName name="__123Graph_XMERC" localSheetId="7" hidden="1">[5]TESTE!$AQ$4:$AQ$26</definedName>
    <definedName name="__123Graph_XMERC" hidden="1">#REF!</definedName>
    <definedName name="__123Graph_XRESFIN" localSheetId="7" hidden="1">#REF!</definedName>
    <definedName name="__123Graph_XRESFIN" hidden="1">#REF!</definedName>
    <definedName name="__123Graph_XUSS" localSheetId="7" hidden="1">#REF!</definedName>
    <definedName name="__123Graph_XUSS" hidden="1">#REF!</definedName>
    <definedName name="__2_123Graph_ARECE" localSheetId="20" hidden="1">#REF!</definedName>
    <definedName name="__2_123Graph_ARECE" localSheetId="11" hidden="1">#REF!</definedName>
    <definedName name="__2_123Graph_ARECE" localSheetId="12" hidden="1">#REF!</definedName>
    <definedName name="__2_123Graph_ARECE" localSheetId="18" hidden="1">#REF!</definedName>
    <definedName name="__2_123Graph_ARECE" localSheetId="0" hidden="1">#REF!</definedName>
    <definedName name="__2_123Graph_ARECE" localSheetId="7" hidden="1">#REF!</definedName>
    <definedName name="__2_123Graph_ARECE" localSheetId="8" hidden="1">#REF!</definedName>
    <definedName name="__2_123Graph_ARECE" hidden="1">#REF!</definedName>
    <definedName name="__3_0__123Graph_AAGR" localSheetId="11" hidden="1">#REF!</definedName>
    <definedName name="__3_0__123Graph_AAGR" localSheetId="12" hidden="1">#REF!</definedName>
    <definedName name="__3_0__123Graph_AAGR" localSheetId="18" hidden="1">#REF!</definedName>
    <definedName name="__3_0__123Graph_AAGR" localSheetId="0" hidden="1">#REF!</definedName>
    <definedName name="__3_0__123Graph_AAGR" localSheetId="7" hidden="1">#REF!</definedName>
    <definedName name="__3_0__123Graph_AAGR" hidden="1">#REF!</definedName>
    <definedName name="__4_0__123Graph_ARECE" localSheetId="11" hidden="1">#REF!</definedName>
    <definedName name="__4_0__123Graph_ARECE" localSheetId="12" hidden="1">#REF!</definedName>
    <definedName name="__4_0__123Graph_ARECE" localSheetId="18" hidden="1">#REF!</definedName>
    <definedName name="__4_0__123Graph_ARECE" localSheetId="0" hidden="1">#REF!</definedName>
    <definedName name="__4_0__123Graph_ARECE" localSheetId="7" hidden="1">#REF!</definedName>
    <definedName name="__4_0__123Graph_ARECE" hidden="1">#REF!</definedName>
    <definedName name="__6F" localSheetId="11" hidden="1">#REF!</definedName>
    <definedName name="__6F" localSheetId="12" hidden="1">#REF!</definedName>
    <definedName name="__6F" localSheetId="18" hidden="1">#REF!</definedName>
    <definedName name="__6F" localSheetId="0" hidden="1">#REF!</definedName>
    <definedName name="__6F" localSheetId="7" hidden="1">#REF!</definedName>
    <definedName name="__6F" hidden="1">#REF!</definedName>
    <definedName name="__7_0_0_F" localSheetId="11" hidden="1">#REF!</definedName>
    <definedName name="__7_0_0_F" localSheetId="12" hidden="1">#REF!</definedName>
    <definedName name="__7_0_0_F" localSheetId="18" hidden="1">#REF!</definedName>
    <definedName name="__7_0_0_F" localSheetId="0" hidden="1">#REF!</definedName>
    <definedName name="__7_0_0_F" localSheetId="7" hidden="1">#REF!</definedName>
    <definedName name="__7_0_0_F" hidden="1">#REF!</definedName>
    <definedName name="__IntlFixup" hidden="1">TRUE</definedName>
    <definedName name="__J3" localSheetId="20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__J3" localSheetId="2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__J3" localSheetId="1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__J3" localSheetId="9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__J3" localSheetId="10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__J3" localSheetId="6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__J3" localSheetId="7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__J3" localSheetId="8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__J3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__J3_1" localSheetId="20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__J3_1" localSheetId="2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__J3_1" localSheetId="1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__J3_1" localSheetId="9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__J3_1" localSheetId="10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__J3_1" localSheetId="6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__J3_1" localSheetId="7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__J3_1" localSheetId="8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__J3_1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__qw1" hidden="1">2</definedName>
    <definedName name="__qw2" localSheetId="11" hidden="1">#REF!</definedName>
    <definedName name="__qw2" localSheetId="12" hidden="1">#REF!</definedName>
    <definedName name="__qw2" localSheetId="18" hidden="1">#REF!</definedName>
    <definedName name="__qw2" localSheetId="0" hidden="1">#REF!</definedName>
    <definedName name="__qw2" localSheetId="7" hidden="1">#REF!</definedName>
    <definedName name="__qw2" hidden="1">#REF!</definedName>
    <definedName name="__qw3" hidden="1">1</definedName>
    <definedName name="__qws3" hidden="1">2</definedName>
    <definedName name="_1_0__123Grap" localSheetId="20" hidden="1">#REF!</definedName>
    <definedName name="_1_0__123Grap" localSheetId="11" hidden="1">#REF!</definedName>
    <definedName name="_1_0__123Grap" localSheetId="12" hidden="1">#REF!</definedName>
    <definedName name="_1_0__123Grap" localSheetId="18" hidden="1">#REF!</definedName>
    <definedName name="_1_0__123Grap" localSheetId="0" hidden="1">#REF!</definedName>
    <definedName name="_1_0__123Grap" localSheetId="7" hidden="1">#REF!</definedName>
    <definedName name="_1_0__123Grap" localSheetId="8" hidden="1">#REF!</definedName>
    <definedName name="_1_0__123Grap" hidden="1">#REF!</definedName>
    <definedName name="_1_123Graph_AAGR" localSheetId="11" hidden="1">#REF!</definedName>
    <definedName name="_1_123Graph_AAGR" localSheetId="12" hidden="1">#REF!</definedName>
    <definedName name="_1_123Graph_AAGR" localSheetId="18" hidden="1">#REF!</definedName>
    <definedName name="_1_123Graph_AAGR" localSheetId="0" hidden="1">#REF!</definedName>
    <definedName name="_1_123Graph_AAGR" localSheetId="7" hidden="1">#REF!</definedName>
    <definedName name="_1_123Graph_AAGR" hidden="1">#REF!</definedName>
    <definedName name="_10_0_0_F" localSheetId="11" hidden="1">#REF!</definedName>
    <definedName name="_10_0_0_F" localSheetId="12" hidden="1">#REF!</definedName>
    <definedName name="_10_0_0_F" localSheetId="18" hidden="1">#REF!</definedName>
    <definedName name="_10_0_0_F" localSheetId="0" hidden="1">#REF!</definedName>
    <definedName name="_10_0_0_F" localSheetId="7" hidden="1">#REF!</definedName>
    <definedName name="_10_0_0_F" hidden="1">#REF!</definedName>
    <definedName name="_14_0_0_F" localSheetId="11" hidden="1">#REF!</definedName>
    <definedName name="_14_0_0_F" localSheetId="12" hidden="1">#REF!</definedName>
    <definedName name="_14_0_0_F" localSheetId="18" hidden="1">#REF!</definedName>
    <definedName name="_14_0_0_F" localSheetId="0" hidden="1">#REF!</definedName>
    <definedName name="_14_0_0_F" localSheetId="7" hidden="1">#REF!</definedName>
    <definedName name="_14_0_0_F" hidden="1">#REF!</definedName>
    <definedName name="_2__123Graph_ACDIUS" localSheetId="7" hidden="1">#REF!</definedName>
    <definedName name="_2__123Graph_ACDIUS" hidden="1">#REF!</definedName>
    <definedName name="_2_0__123Grap" localSheetId="20" hidden="1">[6]PTPL95!#REF!</definedName>
    <definedName name="_2_0__123Grap" localSheetId="11" hidden="1">#REF!</definedName>
    <definedName name="_2_0__123Grap" localSheetId="12" hidden="1">#REF!</definedName>
    <definedName name="_2_0__123Grap" localSheetId="18" hidden="1">#REF!</definedName>
    <definedName name="_2_0__123Grap" localSheetId="0" hidden="1">#REF!</definedName>
    <definedName name="_2_0__123Grap" localSheetId="7" hidden="1">#REF!</definedName>
    <definedName name="_2_0__123Grap" localSheetId="8" hidden="1">[6]PTPL95!#REF!</definedName>
    <definedName name="_2_0__123Grap" hidden="1">#REF!</definedName>
    <definedName name="_2_123Graph_AAGR" localSheetId="11" hidden="1">#REF!</definedName>
    <definedName name="_2_123Graph_AAGR" localSheetId="12" hidden="1">#REF!</definedName>
    <definedName name="_2_123Graph_AAGR" localSheetId="18" hidden="1">#REF!</definedName>
    <definedName name="_2_123Graph_AAGR" localSheetId="0" hidden="1">#REF!</definedName>
    <definedName name="_2_123Graph_AAGR" localSheetId="7" hidden="1">#REF!</definedName>
    <definedName name="_2_123Graph_AAGR" hidden="1">#REF!</definedName>
    <definedName name="_2_123Graph_ARECE" localSheetId="11" hidden="1">#REF!</definedName>
    <definedName name="_2_123Graph_ARECE" localSheetId="12" hidden="1">#REF!</definedName>
    <definedName name="_2_123Graph_ARECE" localSheetId="18" hidden="1">#REF!</definedName>
    <definedName name="_2_123Graph_ARECE" localSheetId="0" hidden="1">#REF!</definedName>
    <definedName name="_2_123Graph_ARECE" localSheetId="7" hidden="1">#REF!</definedName>
    <definedName name="_2_123Graph_ARECE" hidden="1">#REF!</definedName>
    <definedName name="_3__123Graph_BCDIUS" localSheetId="7" hidden="1">#REF!</definedName>
    <definedName name="_3__123Graph_BCDIUS" hidden="1">#REF!</definedName>
    <definedName name="_3_0__123Graph_AAGR" localSheetId="20" hidden="1">[7]GSI_1998!#REF!</definedName>
    <definedName name="_3_0__123Graph_AAGR" localSheetId="11" hidden="1">#REF!</definedName>
    <definedName name="_3_0__123Graph_AAGR" localSheetId="12" hidden="1">#REF!</definedName>
    <definedName name="_3_0__123Graph_AAGR" localSheetId="18" hidden="1">#REF!</definedName>
    <definedName name="_3_0__123Graph_AAGR" localSheetId="0" hidden="1">#REF!</definedName>
    <definedName name="_3_0__123Graph_AAGR" localSheetId="7" hidden="1">#REF!</definedName>
    <definedName name="_3_0__123Graph_AAGR" localSheetId="8" hidden="1">[7]GSI_1998!#REF!</definedName>
    <definedName name="_3_0__123Graph_AAGR" hidden="1">#REF!</definedName>
    <definedName name="_4__123Graph_XCDIUS" localSheetId="7" hidden="1">#REF!</definedName>
    <definedName name="_4__123Graph_XCDIUS" hidden="1">#REF!</definedName>
    <definedName name="_4_0__123Graph_AAGR" localSheetId="20" hidden="1">#REF!</definedName>
    <definedName name="_4_0__123Graph_AAGR" localSheetId="11" hidden="1">#REF!</definedName>
    <definedName name="_4_0__123Graph_AAGR" localSheetId="12" hidden="1">#REF!</definedName>
    <definedName name="_4_0__123Graph_AAGR" localSheetId="18" hidden="1">#REF!</definedName>
    <definedName name="_4_0__123Graph_AAGR" localSheetId="0" hidden="1">#REF!</definedName>
    <definedName name="_4_0__123Graph_AAGR" localSheetId="7" hidden="1">#REF!</definedName>
    <definedName name="_4_0__123Graph_AAGR" localSheetId="8" hidden="1">#REF!</definedName>
    <definedName name="_4_0__123Graph_AAGR" hidden="1">#REF!</definedName>
    <definedName name="_4_0__123Graph_ARECE" localSheetId="11" hidden="1">#REF!</definedName>
    <definedName name="_4_0__123Graph_ARECE" localSheetId="12" hidden="1">#REF!</definedName>
    <definedName name="_4_0__123Graph_ARECE" localSheetId="18" hidden="1">#REF!</definedName>
    <definedName name="_4_0__123Graph_ARECE" localSheetId="0" hidden="1">#REF!</definedName>
    <definedName name="_4_0__123Graph_ARECE" localSheetId="7" hidden="1">#REF!</definedName>
    <definedName name="_4_0__123Graph_ARECE" hidden="1">#REF!</definedName>
    <definedName name="_4_123Graph_ARECE" localSheetId="11" hidden="1">#REF!</definedName>
    <definedName name="_4_123Graph_ARECE" localSheetId="12" hidden="1">#REF!</definedName>
    <definedName name="_4_123Graph_ARECE" localSheetId="18" hidden="1">#REF!</definedName>
    <definedName name="_4_123Graph_ARECE" localSheetId="0" hidden="1">#REF!</definedName>
    <definedName name="_4_123Graph_ARECE" localSheetId="7" hidden="1">#REF!</definedName>
    <definedName name="_4_123Graph_ARECE" hidden="1">#REF!</definedName>
    <definedName name="_5_0__123Graph_ARECE" localSheetId="11" hidden="1">[8]GSI_1998!#REF!</definedName>
    <definedName name="_5_0__123Graph_ARECE" localSheetId="12" hidden="1">[8]GSI_1998!#REF!</definedName>
    <definedName name="_5_0__123Graph_ARECE" localSheetId="18" hidden="1">[8]GSI_1998!#REF!</definedName>
    <definedName name="_5_0__123Graph_ARECE" localSheetId="0" hidden="1">[8]GSI_1998!#REF!</definedName>
    <definedName name="_5_0__123Graph_ARECE" localSheetId="7" hidden="1">#REF!</definedName>
    <definedName name="_5_0__123Graph_ARECE" hidden="1">#REF!</definedName>
    <definedName name="_6_0__123Graph_AAGR" localSheetId="11" hidden="1">#REF!</definedName>
    <definedName name="_6_0__123Graph_AAGR" localSheetId="12" hidden="1">#REF!</definedName>
    <definedName name="_6_0__123Graph_AAGR" localSheetId="18" hidden="1">#REF!</definedName>
    <definedName name="_6_0__123Graph_AAGR" localSheetId="0" hidden="1">#REF!</definedName>
    <definedName name="_6_0__123Graph_AAGR" localSheetId="7" hidden="1">#REF!</definedName>
    <definedName name="_6_0__123Graph_AAGR" hidden="1">#REF!</definedName>
    <definedName name="_6_0__123Graph_ARECE" localSheetId="11" hidden="1">#REF!</definedName>
    <definedName name="_6_0__123Graph_ARECE" localSheetId="12" hidden="1">#REF!</definedName>
    <definedName name="_6_0__123Graph_ARECE" localSheetId="18" hidden="1">#REF!</definedName>
    <definedName name="_6_0__123Graph_ARECE" localSheetId="0" hidden="1">#REF!</definedName>
    <definedName name="_6_0__123Graph_ARECE" localSheetId="7" hidden="1">#REF!</definedName>
    <definedName name="_6_0__123Graph_ARECE" hidden="1">#REF!</definedName>
    <definedName name="_7_0_0_F" localSheetId="11" hidden="1">#REF!</definedName>
    <definedName name="_7_0_0_F" localSheetId="12" hidden="1">#REF!</definedName>
    <definedName name="_7_0_0_F" localSheetId="18" hidden="1">#REF!</definedName>
    <definedName name="_7_0_0_F" localSheetId="0" hidden="1">#REF!</definedName>
    <definedName name="_7_0_0_F" localSheetId="7" hidden="1">#REF!</definedName>
    <definedName name="_7_0_0_F" hidden="1">#REF!</definedName>
    <definedName name="_8_0__123Graph_ARECE" localSheetId="20" hidden="1">#REF!</definedName>
    <definedName name="_8_0__123Graph_ARECE" localSheetId="11" hidden="1">#REF!</definedName>
    <definedName name="_8_0__123Graph_ARECE" localSheetId="12" hidden="1">#REF!</definedName>
    <definedName name="_8_0__123Graph_ARECE" localSheetId="18" hidden="1">#REF!</definedName>
    <definedName name="_8_0__123Graph_ARECE" localSheetId="0" hidden="1">#REF!</definedName>
    <definedName name="_8_0__123Graph_ARECE" localSheetId="7" hidden="1">#REF!</definedName>
    <definedName name="_8_0__123Graph_ARECE" localSheetId="8" hidden="1">#REF!</definedName>
    <definedName name="_8_0__123Graph_ARECE" hidden="1">#REF!</definedName>
    <definedName name="_9_0_0_F" localSheetId="11" hidden="1">#REF!</definedName>
    <definedName name="_9_0_0_F" localSheetId="12" hidden="1">#REF!</definedName>
    <definedName name="_9_0_0_F" localSheetId="18" hidden="1">#REF!</definedName>
    <definedName name="_9_0_0_F" localSheetId="0" hidden="1">#REF!</definedName>
    <definedName name="_9_0_0_F" localSheetId="7" hidden="1">#REF!</definedName>
    <definedName name="_9_0_0_F" hidden="1">#REF!</definedName>
    <definedName name="_CBD02" localSheetId="20" hidden="1">{"PLAN MED.PROVISORIA",#N/A,FALSE,"IRENDA"}</definedName>
    <definedName name="_CBD02" localSheetId="2" hidden="1">{"PLAN MED.PROVISORIA",#N/A,FALSE,"IRENDA"}</definedName>
    <definedName name="_CBD02" localSheetId="1" hidden="1">{"PLAN MED.PROVISORIA",#N/A,FALSE,"IRENDA"}</definedName>
    <definedName name="_CBD02" localSheetId="9" hidden="1">{"PLAN MED.PROVISORIA",#N/A,FALSE,"IRENDA"}</definedName>
    <definedName name="_CBD02" localSheetId="10" hidden="1">{"PLAN MED.PROVISORIA",#N/A,FALSE,"IRENDA"}</definedName>
    <definedName name="_CBD02" localSheetId="6" hidden="1">{"PLAN MED.PROVISORIA",#N/A,FALSE,"IRENDA"}</definedName>
    <definedName name="_CBD02" localSheetId="7" hidden="1">{"PLAN MED.PROVISORIA",#N/A,FALSE,"IRENDA"}</definedName>
    <definedName name="_CBD02" localSheetId="8" hidden="1">{"PLAN MED.PROVISORIA",#N/A,FALSE,"IRENDA"}</definedName>
    <definedName name="_CBD02" hidden="1">{"PLAN MED.PROVISORIA",#N/A,FALSE,"IRENDA"}</definedName>
    <definedName name="_CBD02_1" localSheetId="20" hidden="1">{"PLAN MED.PROVISORIA",#N/A,FALSE,"IRENDA"}</definedName>
    <definedName name="_CBD02_1" localSheetId="2" hidden="1">{"PLAN MED.PROVISORIA",#N/A,FALSE,"IRENDA"}</definedName>
    <definedName name="_CBD02_1" localSheetId="1" hidden="1">{"PLAN MED.PROVISORIA",#N/A,FALSE,"IRENDA"}</definedName>
    <definedName name="_CBD02_1" localSheetId="9" hidden="1">{"PLAN MED.PROVISORIA",#N/A,FALSE,"IRENDA"}</definedName>
    <definedName name="_CBD02_1" localSheetId="10" hidden="1">{"PLAN MED.PROVISORIA",#N/A,FALSE,"IRENDA"}</definedName>
    <definedName name="_CBD02_1" localSheetId="6" hidden="1">{"PLAN MED.PROVISORIA",#N/A,FALSE,"IRENDA"}</definedName>
    <definedName name="_CBD02_1" localSheetId="7" hidden="1">{"PLAN MED.PROVISORIA",#N/A,FALSE,"IRENDA"}</definedName>
    <definedName name="_CBD02_1" localSheetId="8" hidden="1">{"PLAN MED.PROVISORIA",#N/A,FALSE,"IRENDA"}</definedName>
    <definedName name="_CBD02_1" hidden="1">{"PLAN MED.PROVISORIA",#N/A,FALSE,"IRENDA"}</definedName>
    <definedName name="_Dist_Bin" localSheetId="11" hidden="1">#REF!</definedName>
    <definedName name="_Dist_Bin" localSheetId="12" hidden="1">#REF!</definedName>
    <definedName name="_Dist_Bin" localSheetId="18" hidden="1">#REF!</definedName>
    <definedName name="_Dist_Bin" localSheetId="0" hidden="1">#REF!</definedName>
    <definedName name="_Dist_Bin" localSheetId="7" hidden="1">#REF!</definedName>
    <definedName name="_Dist_Bin" hidden="1">#REF!</definedName>
    <definedName name="_Dist_Values" localSheetId="11" hidden="1">#REF!</definedName>
    <definedName name="_Dist_Values" localSheetId="12" hidden="1">#REF!</definedName>
    <definedName name="_Dist_Values" localSheetId="18" hidden="1">#REF!</definedName>
    <definedName name="_Dist_Values" localSheetId="0" hidden="1">#REF!</definedName>
    <definedName name="_Dist_Values" localSheetId="7" hidden="1">#REF!</definedName>
    <definedName name="_Dist_Values" hidden="1">#REF!</definedName>
    <definedName name="_E1" localSheetId="2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1" localSheetId="2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1" localSheetId="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1" localSheetId="9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1" localSheetId="1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1" localSheetId="6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1" localSheetId="7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1" localSheetId="8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1_1" localSheetId="2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1_1" localSheetId="2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1_1" localSheetId="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1_1" localSheetId="9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1_1" localSheetId="1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1_1" localSheetId="6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1_1" localSheetId="7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1_1" localSheetId="8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1_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21" localSheetId="20" hidden="1">{"Despesas Diferidas Indedutíveis de 1998",#N/A,FALSE,"Impressão"}</definedName>
    <definedName name="_E21" localSheetId="2" hidden="1">{"Despesas Diferidas Indedutíveis de 1998",#N/A,FALSE,"Impressão"}</definedName>
    <definedName name="_E21" localSheetId="1" hidden="1">{"Despesas Diferidas Indedutíveis de 1998",#N/A,FALSE,"Impressão"}</definedName>
    <definedName name="_E21" localSheetId="9" hidden="1">{"Despesas Diferidas Indedutíveis de 1998",#N/A,FALSE,"Impressão"}</definedName>
    <definedName name="_E21" localSheetId="10" hidden="1">{"Despesas Diferidas Indedutíveis de 1998",#N/A,FALSE,"Impressão"}</definedName>
    <definedName name="_E21" localSheetId="6" hidden="1">{"Despesas Diferidas Indedutíveis de 1998",#N/A,FALSE,"Impressão"}</definedName>
    <definedName name="_E21" localSheetId="7" hidden="1">{"Despesas Diferidas Indedutíveis de 1998",#N/A,FALSE,"Impressão"}</definedName>
    <definedName name="_E21" localSheetId="8" hidden="1">{"Despesas Diferidas Indedutíveis de 1998",#N/A,FALSE,"Impressão"}</definedName>
    <definedName name="_E21" hidden="1">{"Despesas Diferidas Indedutíveis de 1998",#N/A,FALSE,"Impressão"}</definedName>
    <definedName name="_E21_1" localSheetId="20" hidden="1">{"Despesas Diferidas Indedutíveis de 1998",#N/A,FALSE,"Impressão"}</definedName>
    <definedName name="_E21_1" localSheetId="2" hidden="1">{"Despesas Diferidas Indedutíveis de 1998",#N/A,FALSE,"Impressão"}</definedName>
    <definedName name="_E21_1" localSheetId="1" hidden="1">{"Despesas Diferidas Indedutíveis de 1998",#N/A,FALSE,"Impressão"}</definedName>
    <definedName name="_E21_1" localSheetId="9" hidden="1">{"Despesas Diferidas Indedutíveis de 1998",#N/A,FALSE,"Impressão"}</definedName>
    <definedName name="_E21_1" localSheetId="10" hidden="1">{"Despesas Diferidas Indedutíveis de 1998",#N/A,FALSE,"Impressão"}</definedName>
    <definedName name="_E21_1" localSheetId="6" hidden="1">{"Despesas Diferidas Indedutíveis de 1998",#N/A,FALSE,"Impressão"}</definedName>
    <definedName name="_E21_1" localSheetId="7" hidden="1">{"Despesas Diferidas Indedutíveis de 1998",#N/A,FALSE,"Impressão"}</definedName>
    <definedName name="_E21_1" localSheetId="8" hidden="1">{"Despesas Diferidas Indedutíveis de 1998",#N/A,FALSE,"Impressão"}</definedName>
    <definedName name="_E21_1" hidden="1">{"Despesas Diferidas Indedutíveis de 1998",#N/A,FALSE,"Impressão"}</definedName>
    <definedName name="_Fill" localSheetId="11" hidden="1">#REF!</definedName>
    <definedName name="_Fill" localSheetId="12" hidden="1">#REF!</definedName>
    <definedName name="_Fill" localSheetId="18" hidden="1">#REF!</definedName>
    <definedName name="_Fill" localSheetId="0" hidden="1">#REF!</definedName>
    <definedName name="_Fill" localSheetId="7" hidden="1">#REF!</definedName>
    <definedName name="_Fill" hidden="1">#REF!</definedName>
    <definedName name="_xlnm._FilterDatabase" localSheetId="11" hidden="1">#REF!</definedName>
    <definedName name="_xlnm._FilterDatabase" localSheetId="12" hidden="1">#REF!</definedName>
    <definedName name="_xlnm._FilterDatabase" localSheetId="18" hidden="1">#REF!</definedName>
    <definedName name="_xlnm._FilterDatabase" localSheetId="0" hidden="1">#REF!</definedName>
    <definedName name="_xlnm._FilterDatabase" localSheetId="7" hidden="1">#REF!</definedName>
    <definedName name="_xlnm._FilterDatabase" hidden="1">#REF!</definedName>
    <definedName name="_K2" localSheetId="2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K2" localSheetId="2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K2" localSheetId="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K2" localSheetId="9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K2" localSheetId="1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K2" localSheetId="6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K2" localSheetId="7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K2" localSheetId="8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K2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K2_1" localSheetId="2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K2_1" localSheetId="2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K2_1" localSheetId="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K2_1" localSheetId="9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K2_1" localSheetId="1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K2_1" localSheetId="6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K2_1" localSheetId="7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K2_1" localSheetId="8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K2_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Key1" localSheetId="11" hidden="1">#REF!</definedName>
    <definedName name="_Key1" localSheetId="12" hidden="1">#REF!</definedName>
    <definedName name="_Key1" localSheetId="18" hidden="1">#REF!</definedName>
    <definedName name="_Key1" localSheetId="0" hidden="1">#REF!</definedName>
    <definedName name="_Key1" localSheetId="7" hidden="1">#REF!</definedName>
    <definedName name="_Key1" hidden="1">#REF!</definedName>
    <definedName name="_Key2" localSheetId="11" hidden="1">#REF!</definedName>
    <definedName name="_Key2" localSheetId="12" hidden="1">#REF!</definedName>
    <definedName name="_Key2" localSheetId="18" hidden="1">#REF!</definedName>
    <definedName name="_Key2" localSheetId="0" hidden="1">#REF!</definedName>
    <definedName name="_Key2" localSheetId="7" hidden="1">#REF!</definedName>
    <definedName name="_Key2" hidden="1">#REF!</definedName>
    <definedName name="_MatInverse_In" localSheetId="20" hidden="1">#REF!</definedName>
    <definedName name="_MatInverse_In" localSheetId="11" hidden="1">#REF!</definedName>
    <definedName name="_MatInverse_In" localSheetId="12" hidden="1">#REF!</definedName>
    <definedName name="_MatInverse_In" localSheetId="18" hidden="1">#REF!</definedName>
    <definedName name="_MatInverse_In" localSheetId="0" hidden="1">#REF!</definedName>
    <definedName name="_MatInverse_In" localSheetId="7" hidden="1">#REF!</definedName>
    <definedName name="_MatInverse_In" localSheetId="8" hidden="1">#REF!</definedName>
    <definedName name="_MatInverse_In" hidden="1">#REF!</definedName>
    <definedName name="_N2" localSheetId="20" hidden="1">{#N/A,#N/A,FALSE,"1321";#N/A,#N/A,FALSE,"1324";#N/A,#N/A,FALSE,"1333";#N/A,#N/A,FALSE,"1371"}</definedName>
    <definedName name="_N2" localSheetId="2" hidden="1">{#N/A,#N/A,FALSE,"1321";#N/A,#N/A,FALSE,"1324";#N/A,#N/A,FALSE,"1333";#N/A,#N/A,FALSE,"1371"}</definedName>
    <definedName name="_N2" localSheetId="1" hidden="1">{#N/A,#N/A,FALSE,"1321";#N/A,#N/A,FALSE,"1324";#N/A,#N/A,FALSE,"1333";#N/A,#N/A,FALSE,"1371"}</definedName>
    <definedName name="_N2" localSheetId="9" hidden="1">{#N/A,#N/A,FALSE,"1321";#N/A,#N/A,FALSE,"1324";#N/A,#N/A,FALSE,"1333";#N/A,#N/A,FALSE,"1371"}</definedName>
    <definedName name="_N2" localSheetId="10" hidden="1">{#N/A,#N/A,FALSE,"1321";#N/A,#N/A,FALSE,"1324";#N/A,#N/A,FALSE,"1333";#N/A,#N/A,FALSE,"1371"}</definedName>
    <definedName name="_N2" localSheetId="6" hidden="1">{#N/A,#N/A,FALSE,"1321";#N/A,#N/A,FALSE,"1324";#N/A,#N/A,FALSE,"1333";#N/A,#N/A,FALSE,"1371"}</definedName>
    <definedName name="_N2" localSheetId="7" hidden="1">{#N/A,#N/A,FALSE,"1321";#N/A,#N/A,FALSE,"1324";#N/A,#N/A,FALSE,"1333";#N/A,#N/A,FALSE,"1371"}</definedName>
    <definedName name="_N2" localSheetId="8" hidden="1">{#N/A,#N/A,FALSE,"1321";#N/A,#N/A,FALSE,"1324";#N/A,#N/A,FALSE,"1333";#N/A,#N/A,FALSE,"1371"}</definedName>
    <definedName name="_N2" hidden="1">{#N/A,#N/A,FALSE,"1321";#N/A,#N/A,FALSE,"1324";#N/A,#N/A,FALSE,"1333";#N/A,#N/A,FALSE,"1371"}</definedName>
    <definedName name="_N2_1" localSheetId="20" hidden="1">{#N/A,#N/A,FALSE,"1321";#N/A,#N/A,FALSE,"1324";#N/A,#N/A,FALSE,"1333";#N/A,#N/A,FALSE,"1371"}</definedName>
    <definedName name="_N2_1" localSheetId="2" hidden="1">{#N/A,#N/A,FALSE,"1321";#N/A,#N/A,FALSE,"1324";#N/A,#N/A,FALSE,"1333";#N/A,#N/A,FALSE,"1371"}</definedName>
    <definedName name="_N2_1" localSheetId="1" hidden="1">{#N/A,#N/A,FALSE,"1321";#N/A,#N/A,FALSE,"1324";#N/A,#N/A,FALSE,"1333";#N/A,#N/A,FALSE,"1371"}</definedName>
    <definedName name="_N2_1" localSheetId="9" hidden="1">{#N/A,#N/A,FALSE,"1321";#N/A,#N/A,FALSE,"1324";#N/A,#N/A,FALSE,"1333";#N/A,#N/A,FALSE,"1371"}</definedName>
    <definedName name="_N2_1" localSheetId="10" hidden="1">{#N/A,#N/A,FALSE,"1321";#N/A,#N/A,FALSE,"1324";#N/A,#N/A,FALSE,"1333";#N/A,#N/A,FALSE,"1371"}</definedName>
    <definedName name="_N2_1" localSheetId="6" hidden="1">{#N/A,#N/A,FALSE,"1321";#N/A,#N/A,FALSE,"1324";#N/A,#N/A,FALSE,"1333";#N/A,#N/A,FALSE,"1371"}</definedName>
    <definedName name="_N2_1" localSheetId="7" hidden="1">{#N/A,#N/A,FALSE,"1321";#N/A,#N/A,FALSE,"1324";#N/A,#N/A,FALSE,"1333";#N/A,#N/A,FALSE,"1371"}</definedName>
    <definedName name="_N2_1" localSheetId="8" hidden="1">{#N/A,#N/A,FALSE,"1321";#N/A,#N/A,FALSE,"1324";#N/A,#N/A,FALSE,"1333";#N/A,#N/A,FALSE,"1371"}</definedName>
    <definedName name="_N2_1" hidden="1">{#N/A,#N/A,FALSE,"1321";#N/A,#N/A,FALSE,"1324";#N/A,#N/A,FALSE,"1333";#N/A,#N/A,FALSE,"1371"}</definedName>
    <definedName name="_Order1" hidden="1">255</definedName>
    <definedName name="_Order2" hidden="1">255</definedName>
    <definedName name="_PRP2" localSheetId="20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P2" localSheetId="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P2" localSheetId="1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P2" localSheetId="9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P2" localSheetId="10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P2" localSheetId="6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P2" localSheetId="7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P2" localSheetId="8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P2_1" localSheetId="20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P2_1" localSheetId="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P2_1" localSheetId="1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P2_1" localSheetId="9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P2_1" localSheetId="10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P2_1" localSheetId="6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P2_1" localSheetId="7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P2_1" localSheetId="8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P2_1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qw1" hidden="1">2</definedName>
    <definedName name="_qw2" localSheetId="11" hidden="1">#REF!</definedName>
    <definedName name="_qw2" localSheetId="12" hidden="1">#REF!</definedName>
    <definedName name="_qw2" localSheetId="18" hidden="1">#REF!</definedName>
    <definedName name="_qw2" localSheetId="0" hidden="1">#REF!</definedName>
    <definedName name="_qw2" localSheetId="7" hidden="1">#REF!</definedName>
    <definedName name="_qw2" hidden="1">#REF!</definedName>
    <definedName name="_qw3" hidden="1">1</definedName>
    <definedName name="_qws3" hidden="1">2</definedName>
    <definedName name="_Sort" localSheetId="11" hidden="1">#REF!</definedName>
    <definedName name="_Sort" localSheetId="12" hidden="1">#REF!</definedName>
    <definedName name="_Sort" localSheetId="18" hidden="1">#REF!</definedName>
    <definedName name="_Sort" localSheetId="0" hidden="1">#REF!</definedName>
    <definedName name="_Sort" localSheetId="7" hidden="1">#REF!</definedName>
    <definedName name="_Sort" hidden="1">#REF!</definedName>
    <definedName name="_T2" localSheetId="20" hidden="1">{#N/A,#N/A,FALSE,"1321";#N/A,#N/A,FALSE,"1324";#N/A,#N/A,FALSE,"1333";#N/A,#N/A,FALSE,"1371"}</definedName>
    <definedName name="_T2" localSheetId="2" hidden="1">{#N/A,#N/A,FALSE,"1321";#N/A,#N/A,FALSE,"1324";#N/A,#N/A,FALSE,"1333";#N/A,#N/A,FALSE,"1371"}</definedName>
    <definedName name="_T2" localSheetId="1" hidden="1">{#N/A,#N/A,FALSE,"1321";#N/A,#N/A,FALSE,"1324";#N/A,#N/A,FALSE,"1333";#N/A,#N/A,FALSE,"1371"}</definedName>
    <definedName name="_T2" localSheetId="9" hidden="1">{#N/A,#N/A,FALSE,"1321";#N/A,#N/A,FALSE,"1324";#N/A,#N/A,FALSE,"1333";#N/A,#N/A,FALSE,"1371"}</definedName>
    <definedName name="_T2" localSheetId="10" hidden="1">{#N/A,#N/A,FALSE,"1321";#N/A,#N/A,FALSE,"1324";#N/A,#N/A,FALSE,"1333";#N/A,#N/A,FALSE,"1371"}</definedName>
    <definedName name="_T2" localSheetId="6" hidden="1">{#N/A,#N/A,FALSE,"1321";#N/A,#N/A,FALSE,"1324";#N/A,#N/A,FALSE,"1333";#N/A,#N/A,FALSE,"1371"}</definedName>
    <definedName name="_T2" localSheetId="7" hidden="1">{#N/A,#N/A,FALSE,"1321";#N/A,#N/A,FALSE,"1324";#N/A,#N/A,FALSE,"1333";#N/A,#N/A,FALSE,"1371"}</definedName>
    <definedName name="_T2" localSheetId="8" hidden="1">{#N/A,#N/A,FALSE,"1321";#N/A,#N/A,FALSE,"1324";#N/A,#N/A,FALSE,"1333";#N/A,#N/A,FALSE,"1371"}</definedName>
    <definedName name="_T2" hidden="1">{#N/A,#N/A,FALSE,"1321";#N/A,#N/A,FALSE,"1324";#N/A,#N/A,FALSE,"1333";#N/A,#N/A,FALSE,"1371"}</definedName>
    <definedName name="_T2_1" localSheetId="20" hidden="1">{#N/A,#N/A,FALSE,"1321";#N/A,#N/A,FALSE,"1324";#N/A,#N/A,FALSE,"1333";#N/A,#N/A,FALSE,"1371"}</definedName>
    <definedName name="_T2_1" localSheetId="2" hidden="1">{#N/A,#N/A,FALSE,"1321";#N/A,#N/A,FALSE,"1324";#N/A,#N/A,FALSE,"1333";#N/A,#N/A,FALSE,"1371"}</definedName>
    <definedName name="_T2_1" localSheetId="1" hidden="1">{#N/A,#N/A,FALSE,"1321";#N/A,#N/A,FALSE,"1324";#N/A,#N/A,FALSE,"1333";#N/A,#N/A,FALSE,"1371"}</definedName>
    <definedName name="_T2_1" localSheetId="9" hidden="1">{#N/A,#N/A,FALSE,"1321";#N/A,#N/A,FALSE,"1324";#N/A,#N/A,FALSE,"1333";#N/A,#N/A,FALSE,"1371"}</definedName>
    <definedName name="_T2_1" localSheetId="10" hidden="1">{#N/A,#N/A,FALSE,"1321";#N/A,#N/A,FALSE,"1324";#N/A,#N/A,FALSE,"1333";#N/A,#N/A,FALSE,"1371"}</definedName>
    <definedName name="_T2_1" localSheetId="6" hidden="1">{#N/A,#N/A,FALSE,"1321";#N/A,#N/A,FALSE,"1324";#N/A,#N/A,FALSE,"1333";#N/A,#N/A,FALSE,"1371"}</definedName>
    <definedName name="_T2_1" localSheetId="7" hidden="1">{#N/A,#N/A,FALSE,"1321";#N/A,#N/A,FALSE,"1324";#N/A,#N/A,FALSE,"1333";#N/A,#N/A,FALSE,"1371"}</definedName>
    <definedName name="_T2_1" localSheetId="8" hidden="1">{#N/A,#N/A,FALSE,"1321";#N/A,#N/A,FALSE,"1324";#N/A,#N/A,FALSE,"1333";#N/A,#N/A,FALSE,"1371"}</definedName>
    <definedName name="_T2_1" hidden="1">{#N/A,#N/A,FALSE,"1321";#N/A,#N/A,FALSE,"1324";#N/A,#N/A,FALSE,"1333";#N/A,#N/A,FALSE,"1371"}</definedName>
    <definedName name="_Table1_In1" localSheetId="11" hidden="1">#REF!</definedName>
    <definedName name="_Table1_In1" localSheetId="12" hidden="1">#REF!</definedName>
    <definedName name="_Table1_In1" localSheetId="18" hidden="1">#REF!</definedName>
    <definedName name="_Table1_In1" localSheetId="0" hidden="1">#REF!</definedName>
    <definedName name="_Table1_In1" localSheetId="7" hidden="1">#REF!</definedName>
    <definedName name="_Table1_In1" hidden="1">#REF!</definedName>
    <definedName name="_Table1_Out" localSheetId="11" hidden="1">#REF!</definedName>
    <definedName name="_Table1_Out" localSheetId="12" hidden="1">#REF!</definedName>
    <definedName name="_Table1_Out" localSheetId="18" hidden="1">#REF!</definedName>
    <definedName name="_Table1_Out" localSheetId="0" hidden="1">#REF!</definedName>
    <definedName name="_Table1_Out" localSheetId="7" hidden="1">#REF!</definedName>
    <definedName name="_Table1_Out" hidden="1">#REF!</definedName>
    <definedName name="aa" localSheetId="11" hidden="1">#REF!</definedName>
    <definedName name="aa" localSheetId="12" hidden="1">#REF!</definedName>
    <definedName name="aa" localSheetId="18" hidden="1">#REF!</definedName>
    <definedName name="aa" localSheetId="0" hidden="1">#REF!</definedName>
    <definedName name="aa" localSheetId="7" hidden="1">#REF!</definedName>
    <definedName name="aa" hidden="1">#REF!</definedName>
    <definedName name="aaaaa" localSheetId="11" hidden="1">#REF!</definedName>
    <definedName name="aaaaa" localSheetId="12" hidden="1">#REF!</definedName>
    <definedName name="aaaaa" localSheetId="18" hidden="1">#REF!</definedName>
    <definedName name="aaaaa" localSheetId="0" hidden="1">#REF!</definedName>
    <definedName name="aaaaa" localSheetId="7" hidden="1">#REF!</definedName>
    <definedName name="aaaaa" hidden="1">#REF!</definedName>
    <definedName name="abc" localSheetId="20" hidden="1">{#N/A,#N/A,FALSE,"1321";#N/A,#N/A,FALSE,"1324";#N/A,#N/A,FALSE,"1333";#N/A,#N/A,FALSE,"1371"}</definedName>
    <definedName name="abc" localSheetId="2" hidden="1">{#N/A,#N/A,FALSE,"1321";#N/A,#N/A,FALSE,"1324";#N/A,#N/A,FALSE,"1333";#N/A,#N/A,FALSE,"1371"}</definedName>
    <definedName name="abc" localSheetId="1" hidden="1">{#N/A,#N/A,FALSE,"1321";#N/A,#N/A,FALSE,"1324";#N/A,#N/A,FALSE,"1333";#N/A,#N/A,FALSE,"1371"}</definedName>
    <definedName name="abc" localSheetId="9" hidden="1">{#N/A,#N/A,FALSE,"1321";#N/A,#N/A,FALSE,"1324";#N/A,#N/A,FALSE,"1333";#N/A,#N/A,FALSE,"1371"}</definedName>
    <definedName name="abc" localSheetId="10" hidden="1">{#N/A,#N/A,FALSE,"1321";#N/A,#N/A,FALSE,"1324";#N/A,#N/A,FALSE,"1333";#N/A,#N/A,FALSE,"1371"}</definedName>
    <definedName name="abc" localSheetId="6" hidden="1">{#N/A,#N/A,FALSE,"1321";#N/A,#N/A,FALSE,"1324";#N/A,#N/A,FALSE,"1333";#N/A,#N/A,FALSE,"1371"}</definedName>
    <definedName name="abc" localSheetId="7" hidden="1">{#N/A,#N/A,FALSE,"1321";#N/A,#N/A,FALSE,"1324";#N/A,#N/A,FALSE,"1333";#N/A,#N/A,FALSE,"1371"}</definedName>
    <definedName name="abc" localSheetId="8" hidden="1">{#N/A,#N/A,FALSE,"1321";#N/A,#N/A,FALSE,"1324";#N/A,#N/A,FALSE,"1333";#N/A,#N/A,FALSE,"1371"}</definedName>
    <definedName name="abc" hidden="1">{#N/A,#N/A,FALSE,"1321";#N/A,#N/A,FALSE,"1324";#N/A,#N/A,FALSE,"1333";#N/A,#N/A,FALSE,"1371"}</definedName>
    <definedName name="abc_1" localSheetId="20" hidden="1">{#N/A,#N/A,FALSE,"1321";#N/A,#N/A,FALSE,"1324";#N/A,#N/A,FALSE,"1333";#N/A,#N/A,FALSE,"1371"}</definedName>
    <definedName name="abc_1" localSheetId="2" hidden="1">{#N/A,#N/A,FALSE,"1321";#N/A,#N/A,FALSE,"1324";#N/A,#N/A,FALSE,"1333";#N/A,#N/A,FALSE,"1371"}</definedName>
    <definedName name="abc_1" localSheetId="1" hidden="1">{#N/A,#N/A,FALSE,"1321";#N/A,#N/A,FALSE,"1324";#N/A,#N/A,FALSE,"1333";#N/A,#N/A,FALSE,"1371"}</definedName>
    <definedName name="abc_1" localSheetId="9" hidden="1">{#N/A,#N/A,FALSE,"1321";#N/A,#N/A,FALSE,"1324";#N/A,#N/A,FALSE,"1333";#N/A,#N/A,FALSE,"1371"}</definedName>
    <definedName name="abc_1" localSheetId="10" hidden="1">{#N/A,#N/A,FALSE,"1321";#N/A,#N/A,FALSE,"1324";#N/A,#N/A,FALSE,"1333";#N/A,#N/A,FALSE,"1371"}</definedName>
    <definedName name="abc_1" localSheetId="6" hidden="1">{#N/A,#N/A,FALSE,"1321";#N/A,#N/A,FALSE,"1324";#N/A,#N/A,FALSE,"1333";#N/A,#N/A,FALSE,"1371"}</definedName>
    <definedName name="abc_1" localSheetId="7" hidden="1">{#N/A,#N/A,FALSE,"1321";#N/A,#N/A,FALSE,"1324";#N/A,#N/A,FALSE,"1333";#N/A,#N/A,FALSE,"1371"}</definedName>
    <definedName name="abc_1" localSheetId="8" hidden="1">{#N/A,#N/A,FALSE,"1321";#N/A,#N/A,FALSE,"1324";#N/A,#N/A,FALSE,"1333";#N/A,#N/A,FALSE,"1371"}</definedName>
    <definedName name="abc_1" hidden="1">{#N/A,#N/A,FALSE,"1321";#N/A,#N/A,FALSE,"1324";#N/A,#N/A,FALSE,"1333";#N/A,#N/A,FALSE,"1371"}</definedName>
    <definedName name="ada" localSheetId="11" hidden="1">#REF!</definedName>
    <definedName name="ada" localSheetId="12" hidden="1">#REF!</definedName>
    <definedName name="ada" localSheetId="18" hidden="1">#REF!</definedName>
    <definedName name="ada" localSheetId="7" hidden="1">#REF!</definedName>
    <definedName name="ada" hidden="1">#REF!</definedName>
    <definedName name="Agroarte" localSheetId="20" hidden="1">{#N/A,#N/A,FALSE,"1321";#N/A,#N/A,FALSE,"1324";#N/A,#N/A,FALSE,"1333";#N/A,#N/A,FALSE,"1371"}</definedName>
    <definedName name="Agroarte" localSheetId="2" hidden="1">{#N/A,#N/A,FALSE,"1321";#N/A,#N/A,FALSE,"1324";#N/A,#N/A,FALSE,"1333";#N/A,#N/A,FALSE,"1371"}</definedName>
    <definedName name="Agroarte" localSheetId="1" hidden="1">{#N/A,#N/A,FALSE,"1321";#N/A,#N/A,FALSE,"1324";#N/A,#N/A,FALSE,"1333";#N/A,#N/A,FALSE,"1371"}</definedName>
    <definedName name="Agroarte" localSheetId="9" hidden="1">{#N/A,#N/A,FALSE,"1321";#N/A,#N/A,FALSE,"1324";#N/A,#N/A,FALSE,"1333";#N/A,#N/A,FALSE,"1371"}</definedName>
    <definedName name="Agroarte" localSheetId="10" hidden="1">{#N/A,#N/A,FALSE,"1321";#N/A,#N/A,FALSE,"1324";#N/A,#N/A,FALSE,"1333";#N/A,#N/A,FALSE,"1371"}</definedName>
    <definedName name="Agroarte" localSheetId="6" hidden="1">{#N/A,#N/A,FALSE,"1321";#N/A,#N/A,FALSE,"1324";#N/A,#N/A,FALSE,"1333";#N/A,#N/A,FALSE,"1371"}</definedName>
    <definedName name="Agroarte" localSheetId="7" hidden="1">{#N/A,#N/A,FALSE,"1321";#N/A,#N/A,FALSE,"1324";#N/A,#N/A,FALSE,"1333";#N/A,#N/A,FALSE,"1371"}</definedName>
    <definedName name="Agroarte" localSheetId="8" hidden="1">{#N/A,#N/A,FALSE,"1321";#N/A,#N/A,FALSE,"1324";#N/A,#N/A,FALSE,"1333";#N/A,#N/A,FALSE,"1371"}</definedName>
    <definedName name="Agroarte" hidden="1">{#N/A,#N/A,FALSE,"1321";#N/A,#N/A,FALSE,"1324";#N/A,#N/A,FALSE,"1333";#N/A,#N/A,FALSE,"1371"}</definedName>
    <definedName name="Agroarte_1" localSheetId="20" hidden="1">{#N/A,#N/A,FALSE,"1321";#N/A,#N/A,FALSE,"1324";#N/A,#N/A,FALSE,"1333";#N/A,#N/A,FALSE,"1371"}</definedName>
    <definedName name="Agroarte_1" localSheetId="2" hidden="1">{#N/A,#N/A,FALSE,"1321";#N/A,#N/A,FALSE,"1324";#N/A,#N/A,FALSE,"1333";#N/A,#N/A,FALSE,"1371"}</definedName>
    <definedName name="Agroarte_1" localSheetId="1" hidden="1">{#N/A,#N/A,FALSE,"1321";#N/A,#N/A,FALSE,"1324";#N/A,#N/A,FALSE,"1333";#N/A,#N/A,FALSE,"1371"}</definedName>
    <definedName name="Agroarte_1" localSheetId="9" hidden="1">{#N/A,#N/A,FALSE,"1321";#N/A,#N/A,FALSE,"1324";#N/A,#N/A,FALSE,"1333";#N/A,#N/A,FALSE,"1371"}</definedName>
    <definedName name="Agroarte_1" localSheetId="10" hidden="1">{#N/A,#N/A,FALSE,"1321";#N/A,#N/A,FALSE,"1324";#N/A,#N/A,FALSE,"1333";#N/A,#N/A,FALSE,"1371"}</definedName>
    <definedName name="Agroarte_1" localSheetId="6" hidden="1">{#N/A,#N/A,FALSE,"1321";#N/A,#N/A,FALSE,"1324";#N/A,#N/A,FALSE,"1333";#N/A,#N/A,FALSE,"1371"}</definedName>
    <definedName name="Agroarte_1" localSheetId="7" hidden="1">{#N/A,#N/A,FALSE,"1321";#N/A,#N/A,FALSE,"1324";#N/A,#N/A,FALSE,"1333";#N/A,#N/A,FALSE,"1371"}</definedName>
    <definedName name="Agroarte_1" localSheetId="8" hidden="1">{#N/A,#N/A,FALSE,"1321";#N/A,#N/A,FALSE,"1324";#N/A,#N/A,FALSE,"1333";#N/A,#N/A,FALSE,"1371"}</definedName>
    <definedName name="Agroarte_1" hidden="1">{#N/A,#N/A,FALSE,"1321";#N/A,#N/A,FALSE,"1324";#N/A,#N/A,FALSE,"1333";#N/A,#N/A,FALSE,"1371"}</definedName>
    <definedName name="alda" localSheetId="11" hidden="1">#REF!</definedName>
    <definedName name="alda" localSheetId="12" hidden="1">#REF!</definedName>
    <definedName name="alda" localSheetId="18" hidden="1">#REF!</definedName>
    <definedName name="alda" localSheetId="0" hidden="1">#REF!</definedName>
    <definedName name="alda" localSheetId="7" hidden="1">#REF!</definedName>
    <definedName name="alda" hidden="1">#REF!</definedName>
    <definedName name="aluguel" localSheetId="20" hidden="1">{#N/A,#N/A,FALSE,"PACCIL";#N/A,#N/A,FALSE,"PAITACAN";#N/A,#N/A,FALSE,"PARECO";#N/A,#N/A,FALSE,"PA62";#N/A,#N/A,FALSE,"PAFINAL";#N/A,#N/A,FALSE,"PARECONF";#N/A,#N/A,FALSE,"PARECOND"}</definedName>
    <definedName name="aluguel" localSheetId="2" hidden="1">{#N/A,#N/A,FALSE,"PACCIL";#N/A,#N/A,FALSE,"PAITACAN";#N/A,#N/A,FALSE,"PARECO";#N/A,#N/A,FALSE,"PA62";#N/A,#N/A,FALSE,"PAFINAL";#N/A,#N/A,FALSE,"PARECONF";#N/A,#N/A,FALSE,"PARECOND"}</definedName>
    <definedName name="aluguel" localSheetId="1" hidden="1">{#N/A,#N/A,FALSE,"PACCIL";#N/A,#N/A,FALSE,"PAITACAN";#N/A,#N/A,FALSE,"PARECO";#N/A,#N/A,FALSE,"PA62";#N/A,#N/A,FALSE,"PAFINAL";#N/A,#N/A,FALSE,"PARECONF";#N/A,#N/A,FALSE,"PARECOND"}</definedName>
    <definedName name="aluguel" localSheetId="9" hidden="1">{#N/A,#N/A,FALSE,"PACCIL";#N/A,#N/A,FALSE,"PAITACAN";#N/A,#N/A,FALSE,"PARECO";#N/A,#N/A,FALSE,"PA62";#N/A,#N/A,FALSE,"PAFINAL";#N/A,#N/A,FALSE,"PARECONF";#N/A,#N/A,FALSE,"PARECOND"}</definedName>
    <definedName name="aluguel" localSheetId="10" hidden="1">{#N/A,#N/A,FALSE,"PACCIL";#N/A,#N/A,FALSE,"PAITACAN";#N/A,#N/A,FALSE,"PARECO";#N/A,#N/A,FALSE,"PA62";#N/A,#N/A,FALSE,"PAFINAL";#N/A,#N/A,FALSE,"PARECONF";#N/A,#N/A,FALSE,"PARECOND"}</definedName>
    <definedName name="aluguel" localSheetId="6" hidden="1">{#N/A,#N/A,FALSE,"PACCIL";#N/A,#N/A,FALSE,"PAITACAN";#N/A,#N/A,FALSE,"PARECO";#N/A,#N/A,FALSE,"PA62";#N/A,#N/A,FALSE,"PAFINAL";#N/A,#N/A,FALSE,"PARECONF";#N/A,#N/A,FALSE,"PARECOND"}</definedName>
    <definedName name="aluguel" localSheetId="7" hidden="1">{#N/A,#N/A,FALSE,"PACCIL";#N/A,#N/A,FALSE,"PAITACAN";#N/A,#N/A,FALSE,"PARECO";#N/A,#N/A,FALSE,"PA62";#N/A,#N/A,FALSE,"PAFINAL";#N/A,#N/A,FALSE,"PARECONF";#N/A,#N/A,FALSE,"PARECOND"}</definedName>
    <definedName name="aluguel" localSheetId="8" hidden="1">{#N/A,#N/A,FALSE,"PACCIL";#N/A,#N/A,FALSE,"PAITACAN";#N/A,#N/A,FALSE,"PARECO";#N/A,#N/A,FALSE,"PA62";#N/A,#N/A,FALSE,"PAFINAL";#N/A,#N/A,FALSE,"PARECONF";#N/A,#N/A,FALSE,"PARECOND"}</definedName>
    <definedName name="aluguel" hidden="1">{#N/A,#N/A,FALSE,"PACCIL";#N/A,#N/A,FALSE,"PAITACAN";#N/A,#N/A,FALSE,"PARECO";#N/A,#N/A,FALSE,"PA62";#N/A,#N/A,FALSE,"PAFINAL";#N/A,#N/A,FALSE,"PARECONF";#N/A,#N/A,FALSE,"PARECOND"}</definedName>
    <definedName name="aluguel_1" localSheetId="20" hidden="1">{#N/A,#N/A,FALSE,"PACCIL";#N/A,#N/A,FALSE,"PAITACAN";#N/A,#N/A,FALSE,"PARECO";#N/A,#N/A,FALSE,"PA62";#N/A,#N/A,FALSE,"PAFINAL";#N/A,#N/A,FALSE,"PARECONF";#N/A,#N/A,FALSE,"PARECOND"}</definedName>
    <definedName name="aluguel_1" localSheetId="2" hidden="1">{#N/A,#N/A,FALSE,"PACCIL";#N/A,#N/A,FALSE,"PAITACAN";#N/A,#N/A,FALSE,"PARECO";#N/A,#N/A,FALSE,"PA62";#N/A,#N/A,FALSE,"PAFINAL";#N/A,#N/A,FALSE,"PARECONF";#N/A,#N/A,FALSE,"PARECOND"}</definedName>
    <definedName name="aluguel_1" localSheetId="1" hidden="1">{#N/A,#N/A,FALSE,"PACCIL";#N/A,#N/A,FALSE,"PAITACAN";#N/A,#N/A,FALSE,"PARECO";#N/A,#N/A,FALSE,"PA62";#N/A,#N/A,FALSE,"PAFINAL";#N/A,#N/A,FALSE,"PARECONF";#N/A,#N/A,FALSE,"PARECOND"}</definedName>
    <definedName name="aluguel_1" localSheetId="9" hidden="1">{#N/A,#N/A,FALSE,"PACCIL";#N/A,#N/A,FALSE,"PAITACAN";#N/A,#N/A,FALSE,"PARECO";#N/A,#N/A,FALSE,"PA62";#N/A,#N/A,FALSE,"PAFINAL";#N/A,#N/A,FALSE,"PARECONF";#N/A,#N/A,FALSE,"PARECOND"}</definedName>
    <definedName name="aluguel_1" localSheetId="10" hidden="1">{#N/A,#N/A,FALSE,"PACCIL";#N/A,#N/A,FALSE,"PAITACAN";#N/A,#N/A,FALSE,"PARECO";#N/A,#N/A,FALSE,"PA62";#N/A,#N/A,FALSE,"PAFINAL";#N/A,#N/A,FALSE,"PARECONF";#N/A,#N/A,FALSE,"PARECOND"}</definedName>
    <definedName name="aluguel_1" localSheetId="6" hidden="1">{#N/A,#N/A,FALSE,"PACCIL";#N/A,#N/A,FALSE,"PAITACAN";#N/A,#N/A,FALSE,"PARECO";#N/A,#N/A,FALSE,"PA62";#N/A,#N/A,FALSE,"PAFINAL";#N/A,#N/A,FALSE,"PARECONF";#N/A,#N/A,FALSE,"PARECOND"}</definedName>
    <definedName name="aluguel_1" localSheetId="7" hidden="1">{#N/A,#N/A,FALSE,"PACCIL";#N/A,#N/A,FALSE,"PAITACAN";#N/A,#N/A,FALSE,"PARECO";#N/A,#N/A,FALSE,"PA62";#N/A,#N/A,FALSE,"PAFINAL";#N/A,#N/A,FALSE,"PARECONF";#N/A,#N/A,FALSE,"PARECOND"}</definedName>
    <definedName name="aluguel_1" localSheetId="8" hidden="1">{#N/A,#N/A,FALSE,"PACCIL";#N/A,#N/A,FALSE,"PAITACAN";#N/A,#N/A,FALSE,"PARECO";#N/A,#N/A,FALSE,"PA62";#N/A,#N/A,FALSE,"PAFINAL";#N/A,#N/A,FALSE,"PARECONF";#N/A,#N/A,FALSE,"PARECOND"}</definedName>
    <definedName name="aluguel_1" hidden="1">{#N/A,#N/A,FALSE,"PACCIL";#N/A,#N/A,FALSE,"PAITACAN";#N/A,#N/A,FALSE,"PARECO";#N/A,#N/A,FALSE,"PA62";#N/A,#N/A,FALSE,"PAFINAL";#N/A,#N/A,FALSE,"PARECONF";#N/A,#N/A,FALSE,"PARECOND"}</definedName>
    <definedName name="anscount" hidden="1">1</definedName>
    <definedName name="aplicação" localSheetId="20" hidden="1">{#N/A,#N/A,FALSE,"1321";#N/A,#N/A,FALSE,"1324";#N/A,#N/A,FALSE,"1333";#N/A,#N/A,FALSE,"1371"}</definedName>
    <definedName name="aplicação" localSheetId="2" hidden="1">{#N/A,#N/A,FALSE,"1321";#N/A,#N/A,FALSE,"1324";#N/A,#N/A,FALSE,"1333";#N/A,#N/A,FALSE,"1371"}</definedName>
    <definedName name="aplicação" localSheetId="1" hidden="1">{#N/A,#N/A,FALSE,"1321";#N/A,#N/A,FALSE,"1324";#N/A,#N/A,FALSE,"1333";#N/A,#N/A,FALSE,"1371"}</definedName>
    <definedName name="aplicação" localSheetId="9" hidden="1">{#N/A,#N/A,FALSE,"1321";#N/A,#N/A,FALSE,"1324";#N/A,#N/A,FALSE,"1333";#N/A,#N/A,FALSE,"1371"}</definedName>
    <definedName name="aplicação" localSheetId="10" hidden="1">{#N/A,#N/A,FALSE,"1321";#N/A,#N/A,FALSE,"1324";#N/A,#N/A,FALSE,"1333";#N/A,#N/A,FALSE,"1371"}</definedName>
    <definedName name="aplicação" localSheetId="6" hidden="1">{#N/A,#N/A,FALSE,"1321";#N/A,#N/A,FALSE,"1324";#N/A,#N/A,FALSE,"1333";#N/A,#N/A,FALSE,"1371"}</definedName>
    <definedName name="aplicação" localSheetId="7" hidden="1">{#N/A,#N/A,FALSE,"1321";#N/A,#N/A,FALSE,"1324";#N/A,#N/A,FALSE,"1333";#N/A,#N/A,FALSE,"1371"}</definedName>
    <definedName name="aplicação" localSheetId="8" hidden="1">{#N/A,#N/A,FALSE,"1321";#N/A,#N/A,FALSE,"1324";#N/A,#N/A,FALSE,"1333";#N/A,#N/A,FALSE,"1371"}</definedName>
    <definedName name="aplicação" hidden="1">{#N/A,#N/A,FALSE,"1321";#N/A,#N/A,FALSE,"1324";#N/A,#N/A,FALSE,"1333";#N/A,#N/A,FALSE,"1371"}</definedName>
    <definedName name="aplicação_1" localSheetId="20" hidden="1">{#N/A,#N/A,FALSE,"1321";#N/A,#N/A,FALSE,"1324";#N/A,#N/A,FALSE,"1333";#N/A,#N/A,FALSE,"1371"}</definedName>
    <definedName name="aplicação_1" localSheetId="2" hidden="1">{#N/A,#N/A,FALSE,"1321";#N/A,#N/A,FALSE,"1324";#N/A,#N/A,FALSE,"1333";#N/A,#N/A,FALSE,"1371"}</definedName>
    <definedName name="aplicação_1" localSheetId="1" hidden="1">{#N/A,#N/A,FALSE,"1321";#N/A,#N/A,FALSE,"1324";#N/A,#N/A,FALSE,"1333";#N/A,#N/A,FALSE,"1371"}</definedName>
    <definedName name="aplicação_1" localSheetId="9" hidden="1">{#N/A,#N/A,FALSE,"1321";#N/A,#N/A,FALSE,"1324";#N/A,#N/A,FALSE,"1333";#N/A,#N/A,FALSE,"1371"}</definedName>
    <definedName name="aplicação_1" localSheetId="10" hidden="1">{#N/A,#N/A,FALSE,"1321";#N/A,#N/A,FALSE,"1324";#N/A,#N/A,FALSE,"1333";#N/A,#N/A,FALSE,"1371"}</definedName>
    <definedName name="aplicação_1" localSheetId="6" hidden="1">{#N/A,#N/A,FALSE,"1321";#N/A,#N/A,FALSE,"1324";#N/A,#N/A,FALSE,"1333";#N/A,#N/A,FALSE,"1371"}</definedName>
    <definedName name="aplicação_1" localSheetId="7" hidden="1">{#N/A,#N/A,FALSE,"1321";#N/A,#N/A,FALSE,"1324";#N/A,#N/A,FALSE,"1333";#N/A,#N/A,FALSE,"1371"}</definedName>
    <definedName name="aplicação_1" localSheetId="8" hidden="1">{#N/A,#N/A,FALSE,"1321";#N/A,#N/A,FALSE,"1324";#N/A,#N/A,FALSE,"1333";#N/A,#N/A,FALSE,"1371"}</definedName>
    <definedName name="aplicação_1" hidden="1">{#N/A,#N/A,FALSE,"1321";#N/A,#N/A,FALSE,"1324";#N/A,#N/A,FALSE,"1333";#N/A,#N/A,FALSE,"1371"}</definedName>
    <definedName name="Aquisições" localSheetId="20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Aquisições" localSheetId="2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Aquisições" localSheetId="1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Aquisições" localSheetId="9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Aquisições" localSheetId="10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Aquisições" localSheetId="6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Aquisições" localSheetId="7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Aquisições" localSheetId="8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Aquisições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Aquisições_1" localSheetId="20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Aquisições_1" localSheetId="2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Aquisições_1" localSheetId="1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Aquisições_1" localSheetId="9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Aquisições_1" localSheetId="10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Aquisições_1" localSheetId="6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Aquisições_1" localSheetId="7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Aquisições_1" localSheetId="8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Aquisições_1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_xlnm.Print_Area" localSheetId="0">Índice!$A$1:$L$24</definedName>
    <definedName name="AS2DocOpenMode" hidden="1">"AS2DocumentBrowse"</definedName>
    <definedName name="AS2HasNoAutoHeaderFooter" hidden="1">" "</definedName>
    <definedName name="AS2LinkLS" localSheetId="7" hidden="1">#REF!</definedName>
    <definedName name="AS2LinkLS" hidden="1">#REF!</definedName>
    <definedName name="AS2NamedRange" hidden="1">4</definedName>
    <definedName name="AS2ReportLS" hidden="1">1</definedName>
    <definedName name="AS2StaticLS" localSheetId="11" hidden="1">#REF!</definedName>
    <definedName name="AS2StaticLS" localSheetId="12" hidden="1">#REF!</definedName>
    <definedName name="AS2StaticLS" localSheetId="18" hidden="1">#REF!</definedName>
    <definedName name="AS2StaticLS" localSheetId="0" hidden="1">#REF!</definedName>
    <definedName name="AS2StaticLS" localSheetId="7" hidden="1">#REF!</definedName>
    <definedName name="AS2StaticLS" hidden="1">#REF!</definedName>
    <definedName name="AS2SyncStepLS" hidden="1">0</definedName>
    <definedName name="AS2TickmarkLS" localSheetId="11" hidden="1">#REF!</definedName>
    <definedName name="AS2TickmarkLS" localSheetId="12" hidden="1">#REF!</definedName>
    <definedName name="AS2TickmarkLS" localSheetId="18" hidden="1">#REF!</definedName>
    <definedName name="AS2TickmarkLS" localSheetId="0" hidden="1">#REF!</definedName>
    <definedName name="AS2TickmarkLS" localSheetId="7" hidden="1">#REF!</definedName>
    <definedName name="AS2TickmarkLS" hidden="1">#REF!</definedName>
    <definedName name="AS2VersionLS" hidden="1">300</definedName>
    <definedName name="asa" localSheetId="20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asa" localSheetId="2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asa" localSheetId="1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asa" localSheetId="9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asa" localSheetId="10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asa" localSheetId="6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asa" localSheetId="7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asa" localSheetId="8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asa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asa_1" localSheetId="20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asa_1" localSheetId="2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asa_1" localSheetId="1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asa_1" localSheetId="9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asa_1" localSheetId="10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asa_1" localSheetId="6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asa_1" localSheetId="7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asa_1" localSheetId="8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asa_1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B" localSheetId="11" hidden="1">#REF!</definedName>
    <definedName name="B" localSheetId="12" hidden="1">#REF!</definedName>
    <definedName name="B" localSheetId="18" hidden="1">#REF!</definedName>
    <definedName name="B" localSheetId="0" hidden="1">#REF!</definedName>
    <definedName name="B" localSheetId="7" hidden="1">#REF!</definedName>
    <definedName name="B" hidden="1">#REF!</definedName>
    <definedName name="bb" localSheetId="20" hidden="1">{#N/A,#N/A,FALSE,"PACCIL";#N/A,#N/A,FALSE,"PAITACAN";#N/A,#N/A,FALSE,"PARECO";#N/A,#N/A,FALSE,"PA62";#N/A,#N/A,FALSE,"PAFINAL";#N/A,#N/A,FALSE,"PARECONF";#N/A,#N/A,FALSE,"PARECOND"}</definedName>
    <definedName name="bb" localSheetId="2" hidden="1">{#N/A,#N/A,FALSE,"PACCIL";#N/A,#N/A,FALSE,"PAITACAN";#N/A,#N/A,FALSE,"PARECO";#N/A,#N/A,FALSE,"PA62";#N/A,#N/A,FALSE,"PAFINAL";#N/A,#N/A,FALSE,"PARECONF";#N/A,#N/A,FALSE,"PARECOND"}</definedName>
    <definedName name="bb" localSheetId="1" hidden="1">{#N/A,#N/A,FALSE,"PACCIL";#N/A,#N/A,FALSE,"PAITACAN";#N/A,#N/A,FALSE,"PARECO";#N/A,#N/A,FALSE,"PA62";#N/A,#N/A,FALSE,"PAFINAL";#N/A,#N/A,FALSE,"PARECONF";#N/A,#N/A,FALSE,"PARECOND"}</definedName>
    <definedName name="bb" localSheetId="9" hidden="1">{#N/A,#N/A,FALSE,"PACCIL";#N/A,#N/A,FALSE,"PAITACAN";#N/A,#N/A,FALSE,"PARECO";#N/A,#N/A,FALSE,"PA62";#N/A,#N/A,FALSE,"PAFINAL";#N/A,#N/A,FALSE,"PARECONF";#N/A,#N/A,FALSE,"PARECOND"}</definedName>
    <definedName name="bb" localSheetId="10" hidden="1">{#N/A,#N/A,FALSE,"PACCIL";#N/A,#N/A,FALSE,"PAITACAN";#N/A,#N/A,FALSE,"PARECO";#N/A,#N/A,FALSE,"PA62";#N/A,#N/A,FALSE,"PAFINAL";#N/A,#N/A,FALSE,"PARECONF";#N/A,#N/A,FALSE,"PARECOND"}</definedName>
    <definedName name="bb" localSheetId="6" hidden="1">{#N/A,#N/A,FALSE,"PACCIL";#N/A,#N/A,FALSE,"PAITACAN";#N/A,#N/A,FALSE,"PARECO";#N/A,#N/A,FALSE,"PA62";#N/A,#N/A,FALSE,"PAFINAL";#N/A,#N/A,FALSE,"PARECONF";#N/A,#N/A,FALSE,"PARECOND"}</definedName>
    <definedName name="bb" localSheetId="7" hidden="1">{#N/A,#N/A,FALSE,"PACCIL";#N/A,#N/A,FALSE,"PAITACAN";#N/A,#N/A,FALSE,"PARECO";#N/A,#N/A,FALSE,"PA62";#N/A,#N/A,FALSE,"PAFINAL";#N/A,#N/A,FALSE,"PARECONF";#N/A,#N/A,FALSE,"PARECOND"}</definedName>
    <definedName name="bb" localSheetId="8" hidden="1">{#N/A,#N/A,FALSE,"PACCIL";#N/A,#N/A,FALSE,"PAITACAN";#N/A,#N/A,FALSE,"PARECO";#N/A,#N/A,FALSE,"PA62";#N/A,#N/A,FALSE,"PAFINAL";#N/A,#N/A,FALSE,"PARECONF";#N/A,#N/A,FALSE,"PARECOND"}</definedName>
    <definedName name="bb" hidden="1">{#N/A,#N/A,FALSE,"PACCIL";#N/A,#N/A,FALSE,"PAITACAN";#N/A,#N/A,FALSE,"PARECO";#N/A,#N/A,FALSE,"PA62";#N/A,#N/A,FALSE,"PAFINAL";#N/A,#N/A,FALSE,"PARECONF";#N/A,#N/A,FALSE,"PARECOND"}</definedName>
    <definedName name="bb_1" localSheetId="20" hidden="1">{#N/A,#N/A,FALSE,"PACCIL";#N/A,#N/A,FALSE,"PAITACAN";#N/A,#N/A,FALSE,"PARECO";#N/A,#N/A,FALSE,"PA62";#N/A,#N/A,FALSE,"PAFINAL";#N/A,#N/A,FALSE,"PARECONF";#N/A,#N/A,FALSE,"PARECOND"}</definedName>
    <definedName name="bb_1" localSheetId="2" hidden="1">{#N/A,#N/A,FALSE,"PACCIL";#N/A,#N/A,FALSE,"PAITACAN";#N/A,#N/A,FALSE,"PARECO";#N/A,#N/A,FALSE,"PA62";#N/A,#N/A,FALSE,"PAFINAL";#N/A,#N/A,FALSE,"PARECONF";#N/A,#N/A,FALSE,"PARECOND"}</definedName>
    <definedName name="bb_1" localSheetId="1" hidden="1">{#N/A,#N/A,FALSE,"PACCIL";#N/A,#N/A,FALSE,"PAITACAN";#N/A,#N/A,FALSE,"PARECO";#N/A,#N/A,FALSE,"PA62";#N/A,#N/A,FALSE,"PAFINAL";#N/A,#N/A,FALSE,"PARECONF";#N/A,#N/A,FALSE,"PARECOND"}</definedName>
    <definedName name="bb_1" localSheetId="9" hidden="1">{#N/A,#N/A,FALSE,"PACCIL";#N/A,#N/A,FALSE,"PAITACAN";#N/A,#N/A,FALSE,"PARECO";#N/A,#N/A,FALSE,"PA62";#N/A,#N/A,FALSE,"PAFINAL";#N/A,#N/A,FALSE,"PARECONF";#N/A,#N/A,FALSE,"PARECOND"}</definedName>
    <definedName name="bb_1" localSheetId="10" hidden="1">{#N/A,#N/A,FALSE,"PACCIL";#N/A,#N/A,FALSE,"PAITACAN";#N/A,#N/A,FALSE,"PARECO";#N/A,#N/A,FALSE,"PA62";#N/A,#N/A,FALSE,"PAFINAL";#N/A,#N/A,FALSE,"PARECONF";#N/A,#N/A,FALSE,"PARECOND"}</definedName>
    <definedName name="bb_1" localSheetId="6" hidden="1">{#N/A,#N/A,FALSE,"PACCIL";#N/A,#N/A,FALSE,"PAITACAN";#N/A,#N/A,FALSE,"PARECO";#N/A,#N/A,FALSE,"PA62";#N/A,#N/A,FALSE,"PAFINAL";#N/A,#N/A,FALSE,"PARECONF";#N/A,#N/A,FALSE,"PARECOND"}</definedName>
    <definedName name="bb_1" localSheetId="7" hidden="1">{#N/A,#N/A,FALSE,"PACCIL";#N/A,#N/A,FALSE,"PAITACAN";#N/A,#N/A,FALSE,"PARECO";#N/A,#N/A,FALSE,"PA62";#N/A,#N/A,FALSE,"PAFINAL";#N/A,#N/A,FALSE,"PARECONF";#N/A,#N/A,FALSE,"PARECOND"}</definedName>
    <definedName name="bb_1" localSheetId="8" hidden="1">{#N/A,#N/A,FALSE,"PACCIL";#N/A,#N/A,FALSE,"PAITACAN";#N/A,#N/A,FALSE,"PARECO";#N/A,#N/A,FALSE,"PA62";#N/A,#N/A,FALSE,"PAFINAL";#N/A,#N/A,FALSE,"PARECONF";#N/A,#N/A,FALSE,"PARECOND"}</definedName>
    <definedName name="bb_1" hidden="1">{#N/A,#N/A,FALSE,"PACCIL";#N/A,#N/A,FALSE,"PAITACAN";#N/A,#N/A,FALSE,"PARECO";#N/A,#N/A,FALSE,"PA62";#N/A,#N/A,FALSE,"PAFINAL";#N/A,#N/A,FALSE,"PARECONF";#N/A,#N/A,FALSE,"PARECOND"}</definedName>
    <definedName name="BG_Del" hidden="1">15</definedName>
    <definedName name="BG_Ins" hidden="1">4</definedName>
    <definedName name="BG_Mod" hidden="1">6</definedName>
    <definedName name="BLPH2" localSheetId="11" hidden="1">'[9]Treasury Yields'!#REF!</definedName>
    <definedName name="BLPH2" localSheetId="12" hidden="1">'[9]Treasury Yields'!#REF!</definedName>
    <definedName name="BLPH2" localSheetId="18" hidden="1">'[9]Treasury Yields'!#REF!</definedName>
    <definedName name="BLPH2" localSheetId="0" hidden="1">'[9]Treasury Yields'!#REF!</definedName>
    <definedName name="BLPH2" localSheetId="7" hidden="1">#REF!</definedName>
    <definedName name="BLPH2" hidden="1">#REF!</definedName>
    <definedName name="BLPH3" localSheetId="11" hidden="1">#REF!</definedName>
    <definedName name="BLPH3" localSheetId="12" hidden="1">#REF!</definedName>
    <definedName name="BLPH3" localSheetId="18" hidden="1">#REF!</definedName>
    <definedName name="BLPH3" localSheetId="0" hidden="1">#REF!</definedName>
    <definedName name="BLPH3" localSheetId="7" hidden="1">#REF!</definedName>
    <definedName name="BLPH3" hidden="1">#REF!</definedName>
    <definedName name="CBWorkbookPriority" hidden="1">-1519931199</definedName>
    <definedName name="cc" localSheetId="20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cc" localSheetId="2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cc" localSheetId="1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cc" localSheetId="9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cc" localSheetId="10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cc" localSheetId="6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cc" localSheetId="7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cc" localSheetId="8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cc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cc_1" localSheetId="20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cc_1" localSheetId="2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cc_1" localSheetId="1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cc_1" localSheetId="9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cc_1" localSheetId="10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cc_1" localSheetId="6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cc_1" localSheetId="7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cc_1" localSheetId="8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cc_1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Circularização" localSheetId="11" hidden="1">#REF!</definedName>
    <definedName name="Circularização" localSheetId="12" hidden="1">#REF!</definedName>
    <definedName name="Circularização" localSheetId="18" hidden="1">#REF!</definedName>
    <definedName name="Circularização" localSheetId="0" hidden="1">#REF!</definedName>
    <definedName name="Circularização" localSheetId="7" hidden="1">#REF!</definedName>
    <definedName name="Circularização" hidden="1">#REF!</definedName>
    <definedName name="CONT02092000.4" localSheetId="20" hidden="1">{#N/A,#N/A,FALSE,"1321";#N/A,#N/A,FALSE,"1324";#N/A,#N/A,FALSE,"1333";#N/A,#N/A,FALSE,"1371"}</definedName>
    <definedName name="CONT02092000.4" localSheetId="2" hidden="1">{#N/A,#N/A,FALSE,"1321";#N/A,#N/A,FALSE,"1324";#N/A,#N/A,FALSE,"1333";#N/A,#N/A,FALSE,"1371"}</definedName>
    <definedName name="CONT02092000.4" localSheetId="1" hidden="1">{#N/A,#N/A,FALSE,"1321";#N/A,#N/A,FALSE,"1324";#N/A,#N/A,FALSE,"1333";#N/A,#N/A,FALSE,"1371"}</definedName>
    <definedName name="CONT02092000.4" localSheetId="9" hidden="1">{#N/A,#N/A,FALSE,"1321";#N/A,#N/A,FALSE,"1324";#N/A,#N/A,FALSE,"1333";#N/A,#N/A,FALSE,"1371"}</definedName>
    <definedName name="CONT02092000.4" localSheetId="10" hidden="1">{#N/A,#N/A,FALSE,"1321";#N/A,#N/A,FALSE,"1324";#N/A,#N/A,FALSE,"1333";#N/A,#N/A,FALSE,"1371"}</definedName>
    <definedName name="CONT02092000.4" localSheetId="6" hidden="1">{#N/A,#N/A,FALSE,"1321";#N/A,#N/A,FALSE,"1324";#N/A,#N/A,FALSE,"1333";#N/A,#N/A,FALSE,"1371"}</definedName>
    <definedName name="CONT02092000.4" localSheetId="7" hidden="1">{#N/A,#N/A,FALSE,"1321";#N/A,#N/A,FALSE,"1324";#N/A,#N/A,FALSE,"1333";#N/A,#N/A,FALSE,"1371"}</definedName>
    <definedName name="CONT02092000.4" localSheetId="8" hidden="1">{#N/A,#N/A,FALSE,"1321";#N/A,#N/A,FALSE,"1324";#N/A,#N/A,FALSE,"1333";#N/A,#N/A,FALSE,"1371"}</definedName>
    <definedName name="CONT02092000.4" hidden="1">{#N/A,#N/A,FALSE,"1321";#N/A,#N/A,FALSE,"1324";#N/A,#N/A,FALSE,"1333";#N/A,#N/A,FALSE,"1371"}</definedName>
    <definedName name="CONT02092000.4_1" localSheetId="20" hidden="1">{#N/A,#N/A,FALSE,"1321";#N/A,#N/A,FALSE,"1324";#N/A,#N/A,FALSE,"1333";#N/A,#N/A,FALSE,"1371"}</definedName>
    <definedName name="CONT02092000.4_1" localSheetId="2" hidden="1">{#N/A,#N/A,FALSE,"1321";#N/A,#N/A,FALSE,"1324";#N/A,#N/A,FALSE,"1333";#N/A,#N/A,FALSE,"1371"}</definedName>
    <definedName name="CONT02092000.4_1" localSheetId="1" hidden="1">{#N/A,#N/A,FALSE,"1321";#N/A,#N/A,FALSE,"1324";#N/A,#N/A,FALSE,"1333";#N/A,#N/A,FALSE,"1371"}</definedName>
    <definedName name="CONT02092000.4_1" localSheetId="9" hidden="1">{#N/A,#N/A,FALSE,"1321";#N/A,#N/A,FALSE,"1324";#N/A,#N/A,FALSE,"1333";#N/A,#N/A,FALSE,"1371"}</definedName>
    <definedName name="CONT02092000.4_1" localSheetId="10" hidden="1">{#N/A,#N/A,FALSE,"1321";#N/A,#N/A,FALSE,"1324";#N/A,#N/A,FALSE,"1333";#N/A,#N/A,FALSE,"1371"}</definedName>
    <definedName name="CONT02092000.4_1" localSheetId="6" hidden="1">{#N/A,#N/A,FALSE,"1321";#N/A,#N/A,FALSE,"1324";#N/A,#N/A,FALSE,"1333";#N/A,#N/A,FALSE,"1371"}</definedName>
    <definedName name="CONT02092000.4_1" localSheetId="7" hidden="1">{#N/A,#N/A,FALSE,"1321";#N/A,#N/A,FALSE,"1324";#N/A,#N/A,FALSE,"1333";#N/A,#N/A,FALSE,"1371"}</definedName>
    <definedName name="CONT02092000.4_1" localSheetId="8" hidden="1">{#N/A,#N/A,FALSE,"1321";#N/A,#N/A,FALSE,"1324";#N/A,#N/A,FALSE,"1333";#N/A,#N/A,FALSE,"1371"}</definedName>
    <definedName name="CONT02092000.4_1" hidden="1">{#N/A,#N/A,FALSE,"1321";#N/A,#N/A,FALSE,"1324";#N/A,#N/A,FALSE,"1333";#N/A,#N/A,FALSE,"1371"}</definedName>
    <definedName name="ctg" localSheetId="20" hidden="1">{#N/A,#N/A,FALSE,"Aging Summary";#N/A,#N/A,FALSE,"Ratio Analysis";#N/A,#N/A,FALSE,"Test 120 Day Accts";#N/A,#N/A,FALSE,"Tickmarks"}</definedName>
    <definedName name="ctg" localSheetId="2" hidden="1">{#N/A,#N/A,FALSE,"Aging Summary";#N/A,#N/A,FALSE,"Ratio Analysis";#N/A,#N/A,FALSE,"Test 120 Day Accts";#N/A,#N/A,FALSE,"Tickmarks"}</definedName>
    <definedName name="ctg" localSheetId="1" hidden="1">{#N/A,#N/A,FALSE,"Aging Summary";#N/A,#N/A,FALSE,"Ratio Analysis";#N/A,#N/A,FALSE,"Test 120 Day Accts";#N/A,#N/A,FALSE,"Tickmarks"}</definedName>
    <definedName name="ctg" localSheetId="9" hidden="1">{#N/A,#N/A,FALSE,"Aging Summary";#N/A,#N/A,FALSE,"Ratio Analysis";#N/A,#N/A,FALSE,"Test 120 Day Accts";#N/A,#N/A,FALSE,"Tickmarks"}</definedName>
    <definedName name="ctg" localSheetId="10" hidden="1">{#N/A,#N/A,FALSE,"Aging Summary";#N/A,#N/A,FALSE,"Ratio Analysis";#N/A,#N/A,FALSE,"Test 120 Day Accts";#N/A,#N/A,FALSE,"Tickmarks"}</definedName>
    <definedName name="ctg" localSheetId="6" hidden="1">{#N/A,#N/A,FALSE,"Aging Summary";#N/A,#N/A,FALSE,"Ratio Analysis";#N/A,#N/A,FALSE,"Test 120 Day Accts";#N/A,#N/A,FALSE,"Tickmarks"}</definedName>
    <definedName name="ctg" localSheetId="7" hidden="1">{#N/A,#N/A,FALSE,"Aging Summary";#N/A,#N/A,FALSE,"Ratio Analysis";#N/A,#N/A,FALSE,"Test 120 Day Accts";#N/A,#N/A,FALSE,"Tickmarks"}</definedName>
    <definedName name="ctg" localSheetId="8" hidden="1">{#N/A,#N/A,FALSE,"Aging Summary";#N/A,#N/A,FALSE,"Ratio Analysis";#N/A,#N/A,FALSE,"Test 120 Day Accts";#N/A,#N/A,FALSE,"Tickmarks"}</definedName>
    <definedName name="ctg" hidden="1">{#N/A,#N/A,FALSE,"Aging Summary";#N/A,#N/A,FALSE,"Ratio Analysis";#N/A,#N/A,FALSE,"Test 120 Day Accts";#N/A,#N/A,FALSE,"Tickmarks"}</definedName>
    <definedName name="ctg_1" localSheetId="20" hidden="1">{#N/A,#N/A,FALSE,"Aging Summary";#N/A,#N/A,FALSE,"Ratio Analysis";#N/A,#N/A,FALSE,"Test 120 Day Accts";#N/A,#N/A,FALSE,"Tickmarks"}</definedName>
    <definedName name="ctg_1" localSheetId="2" hidden="1">{#N/A,#N/A,FALSE,"Aging Summary";#N/A,#N/A,FALSE,"Ratio Analysis";#N/A,#N/A,FALSE,"Test 120 Day Accts";#N/A,#N/A,FALSE,"Tickmarks"}</definedName>
    <definedName name="ctg_1" localSheetId="1" hidden="1">{#N/A,#N/A,FALSE,"Aging Summary";#N/A,#N/A,FALSE,"Ratio Analysis";#N/A,#N/A,FALSE,"Test 120 Day Accts";#N/A,#N/A,FALSE,"Tickmarks"}</definedName>
    <definedName name="ctg_1" localSheetId="9" hidden="1">{#N/A,#N/A,FALSE,"Aging Summary";#N/A,#N/A,FALSE,"Ratio Analysis";#N/A,#N/A,FALSE,"Test 120 Day Accts";#N/A,#N/A,FALSE,"Tickmarks"}</definedName>
    <definedName name="ctg_1" localSheetId="10" hidden="1">{#N/A,#N/A,FALSE,"Aging Summary";#N/A,#N/A,FALSE,"Ratio Analysis";#N/A,#N/A,FALSE,"Test 120 Day Accts";#N/A,#N/A,FALSE,"Tickmarks"}</definedName>
    <definedName name="ctg_1" localSheetId="6" hidden="1">{#N/A,#N/A,FALSE,"Aging Summary";#N/A,#N/A,FALSE,"Ratio Analysis";#N/A,#N/A,FALSE,"Test 120 Day Accts";#N/A,#N/A,FALSE,"Tickmarks"}</definedName>
    <definedName name="ctg_1" localSheetId="7" hidden="1">{#N/A,#N/A,FALSE,"Aging Summary";#N/A,#N/A,FALSE,"Ratio Analysis";#N/A,#N/A,FALSE,"Test 120 Day Accts";#N/A,#N/A,FALSE,"Tickmarks"}</definedName>
    <definedName name="ctg_1" localSheetId="8" hidden="1">{#N/A,#N/A,FALSE,"Aging Summary";#N/A,#N/A,FALSE,"Ratio Analysis";#N/A,#N/A,FALSE,"Test 120 Day Accts";#N/A,#N/A,FALSE,"Tickmarks"}</definedName>
    <definedName name="ctg_1" hidden="1">{#N/A,#N/A,FALSE,"Aging Summary";#N/A,#N/A,FALSE,"Ratio Analysis";#N/A,#N/A,FALSE,"Test 120 Day Accts";#N/A,#N/A,FALSE,"Tickmarks"}</definedName>
    <definedName name="CXVXCVXCVX" hidden="1">4</definedName>
    <definedName name="d" localSheetId="11" hidden="1">#REF!</definedName>
    <definedName name="d" localSheetId="12" hidden="1">#REF!</definedName>
    <definedName name="d" localSheetId="18" hidden="1">#REF!</definedName>
    <definedName name="d" localSheetId="7" hidden="1">#REF!</definedName>
    <definedName name="d" hidden="1">#REF!</definedName>
    <definedName name="ddd" localSheetId="20" hidden="1">{#N/A,#N/A,FALSE,"PACCIL";#N/A,#N/A,FALSE,"PAITACAN";#N/A,#N/A,FALSE,"PARECO";#N/A,#N/A,FALSE,"PA62";#N/A,#N/A,FALSE,"PAFINAL";#N/A,#N/A,FALSE,"PARECONF";#N/A,#N/A,FALSE,"PARECOND"}</definedName>
    <definedName name="ddd" localSheetId="2" hidden="1">{#N/A,#N/A,FALSE,"PACCIL";#N/A,#N/A,FALSE,"PAITACAN";#N/A,#N/A,FALSE,"PARECO";#N/A,#N/A,FALSE,"PA62";#N/A,#N/A,FALSE,"PAFINAL";#N/A,#N/A,FALSE,"PARECONF";#N/A,#N/A,FALSE,"PARECOND"}</definedName>
    <definedName name="ddd" localSheetId="1" hidden="1">{#N/A,#N/A,FALSE,"PACCIL";#N/A,#N/A,FALSE,"PAITACAN";#N/A,#N/A,FALSE,"PARECO";#N/A,#N/A,FALSE,"PA62";#N/A,#N/A,FALSE,"PAFINAL";#N/A,#N/A,FALSE,"PARECONF";#N/A,#N/A,FALSE,"PARECOND"}</definedName>
    <definedName name="ddd" localSheetId="9" hidden="1">{#N/A,#N/A,FALSE,"PACCIL";#N/A,#N/A,FALSE,"PAITACAN";#N/A,#N/A,FALSE,"PARECO";#N/A,#N/A,FALSE,"PA62";#N/A,#N/A,FALSE,"PAFINAL";#N/A,#N/A,FALSE,"PARECONF";#N/A,#N/A,FALSE,"PARECOND"}</definedName>
    <definedName name="ddd" localSheetId="10" hidden="1">{#N/A,#N/A,FALSE,"PACCIL";#N/A,#N/A,FALSE,"PAITACAN";#N/A,#N/A,FALSE,"PARECO";#N/A,#N/A,FALSE,"PA62";#N/A,#N/A,FALSE,"PAFINAL";#N/A,#N/A,FALSE,"PARECONF";#N/A,#N/A,FALSE,"PARECOND"}</definedName>
    <definedName name="ddd" localSheetId="6" hidden="1">{#N/A,#N/A,FALSE,"PACCIL";#N/A,#N/A,FALSE,"PAITACAN";#N/A,#N/A,FALSE,"PARECO";#N/A,#N/A,FALSE,"PA62";#N/A,#N/A,FALSE,"PAFINAL";#N/A,#N/A,FALSE,"PARECONF";#N/A,#N/A,FALSE,"PARECOND"}</definedName>
    <definedName name="ddd" localSheetId="7" hidden="1">{#N/A,#N/A,FALSE,"PACCIL";#N/A,#N/A,FALSE,"PAITACAN";#N/A,#N/A,FALSE,"PARECO";#N/A,#N/A,FALSE,"PA62";#N/A,#N/A,FALSE,"PAFINAL";#N/A,#N/A,FALSE,"PARECONF";#N/A,#N/A,FALSE,"PARECOND"}</definedName>
    <definedName name="ddd" localSheetId="8" hidden="1">{#N/A,#N/A,FALSE,"PACCIL";#N/A,#N/A,FALSE,"PAITACAN";#N/A,#N/A,FALSE,"PARECO";#N/A,#N/A,FALSE,"PA62";#N/A,#N/A,FALSE,"PAFINAL";#N/A,#N/A,FALSE,"PARECONF";#N/A,#N/A,FALSE,"PARECOND"}</definedName>
    <definedName name="ddd" hidden="1">{#N/A,#N/A,FALSE,"PACCIL";#N/A,#N/A,FALSE,"PAITACAN";#N/A,#N/A,FALSE,"PARECO";#N/A,#N/A,FALSE,"PA62";#N/A,#N/A,FALSE,"PAFINAL";#N/A,#N/A,FALSE,"PARECONF";#N/A,#N/A,FALSE,"PARECOND"}</definedName>
    <definedName name="ddd_1" localSheetId="20" hidden="1">{#N/A,#N/A,FALSE,"PACCIL";#N/A,#N/A,FALSE,"PAITACAN";#N/A,#N/A,FALSE,"PARECO";#N/A,#N/A,FALSE,"PA62";#N/A,#N/A,FALSE,"PAFINAL";#N/A,#N/A,FALSE,"PARECONF";#N/A,#N/A,FALSE,"PARECOND"}</definedName>
    <definedName name="ddd_1" localSheetId="2" hidden="1">{#N/A,#N/A,FALSE,"PACCIL";#N/A,#N/A,FALSE,"PAITACAN";#N/A,#N/A,FALSE,"PARECO";#N/A,#N/A,FALSE,"PA62";#N/A,#N/A,FALSE,"PAFINAL";#N/A,#N/A,FALSE,"PARECONF";#N/A,#N/A,FALSE,"PARECOND"}</definedName>
    <definedName name="ddd_1" localSheetId="1" hidden="1">{#N/A,#N/A,FALSE,"PACCIL";#N/A,#N/A,FALSE,"PAITACAN";#N/A,#N/A,FALSE,"PARECO";#N/A,#N/A,FALSE,"PA62";#N/A,#N/A,FALSE,"PAFINAL";#N/A,#N/A,FALSE,"PARECONF";#N/A,#N/A,FALSE,"PARECOND"}</definedName>
    <definedName name="ddd_1" localSheetId="9" hidden="1">{#N/A,#N/A,FALSE,"PACCIL";#N/A,#N/A,FALSE,"PAITACAN";#N/A,#N/A,FALSE,"PARECO";#N/A,#N/A,FALSE,"PA62";#N/A,#N/A,FALSE,"PAFINAL";#N/A,#N/A,FALSE,"PARECONF";#N/A,#N/A,FALSE,"PARECOND"}</definedName>
    <definedName name="ddd_1" localSheetId="10" hidden="1">{#N/A,#N/A,FALSE,"PACCIL";#N/A,#N/A,FALSE,"PAITACAN";#N/A,#N/A,FALSE,"PARECO";#N/A,#N/A,FALSE,"PA62";#N/A,#N/A,FALSE,"PAFINAL";#N/A,#N/A,FALSE,"PARECONF";#N/A,#N/A,FALSE,"PARECOND"}</definedName>
    <definedName name="ddd_1" localSheetId="6" hidden="1">{#N/A,#N/A,FALSE,"PACCIL";#N/A,#N/A,FALSE,"PAITACAN";#N/A,#N/A,FALSE,"PARECO";#N/A,#N/A,FALSE,"PA62";#N/A,#N/A,FALSE,"PAFINAL";#N/A,#N/A,FALSE,"PARECONF";#N/A,#N/A,FALSE,"PARECOND"}</definedName>
    <definedName name="ddd_1" localSheetId="7" hidden="1">{#N/A,#N/A,FALSE,"PACCIL";#N/A,#N/A,FALSE,"PAITACAN";#N/A,#N/A,FALSE,"PARECO";#N/A,#N/A,FALSE,"PA62";#N/A,#N/A,FALSE,"PAFINAL";#N/A,#N/A,FALSE,"PARECONF";#N/A,#N/A,FALSE,"PARECOND"}</definedName>
    <definedName name="ddd_1" localSheetId="8" hidden="1">{#N/A,#N/A,FALSE,"PACCIL";#N/A,#N/A,FALSE,"PAITACAN";#N/A,#N/A,FALSE,"PARECO";#N/A,#N/A,FALSE,"PA62";#N/A,#N/A,FALSE,"PAFINAL";#N/A,#N/A,FALSE,"PARECONF";#N/A,#N/A,FALSE,"PARECOND"}</definedName>
    <definedName name="ddd_1" hidden="1">{#N/A,#N/A,FALSE,"PACCIL";#N/A,#N/A,FALSE,"PAITACAN";#N/A,#N/A,FALSE,"PARECO";#N/A,#N/A,FALSE,"PA62";#N/A,#N/A,FALSE,"PAFINAL";#N/A,#N/A,FALSE,"PARECONF";#N/A,#N/A,FALSE,"PARECOND"}</definedName>
    <definedName name="ddddddddd" localSheetId="11" hidden="1">#REF!</definedName>
    <definedName name="ddddddddd" localSheetId="12" hidden="1">#REF!</definedName>
    <definedName name="ddddddddd" localSheetId="18" hidden="1">#REF!</definedName>
    <definedName name="ddddddddd" localSheetId="7" hidden="1">#REF!</definedName>
    <definedName name="ddddddddd" hidden="1">#REF!</definedName>
    <definedName name="dfdf" localSheetId="20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fdf" localSheetId="2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fdf" localSheetId="1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fdf" localSheetId="9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fdf" localSheetId="10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fdf" localSheetId="6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fdf" localSheetId="7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fdf" localSheetId="8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fdf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fdf_1" localSheetId="20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fdf_1" localSheetId="2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fdf_1" localSheetId="1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fdf_1" localSheetId="9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fdf_1" localSheetId="10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fdf_1" localSheetId="6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fdf_1" localSheetId="7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fdf_1" localSheetId="8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fdf_1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sd" localSheetId="20" hidden="1">{#N/A,#N/A,FALSE,"Sheet1";#N/A,#N/A,FALSE,"Sheet2"}</definedName>
    <definedName name="dsd" localSheetId="2" hidden="1">{#N/A,#N/A,FALSE,"Sheet1";#N/A,#N/A,FALSE,"Sheet2"}</definedName>
    <definedName name="dsd" localSheetId="1" hidden="1">{#N/A,#N/A,FALSE,"Sheet1";#N/A,#N/A,FALSE,"Sheet2"}</definedName>
    <definedName name="dsd" localSheetId="9" hidden="1">{#N/A,#N/A,FALSE,"Sheet1";#N/A,#N/A,FALSE,"Sheet2"}</definedName>
    <definedName name="dsd" localSheetId="10" hidden="1">{#N/A,#N/A,FALSE,"Sheet1";#N/A,#N/A,FALSE,"Sheet2"}</definedName>
    <definedName name="dsd" localSheetId="6" hidden="1">{#N/A,#N/A,FALSE,"Sheet1";#N/A,#N/A,FALSE,"Sheet2"}</definedName>
    <definedName name="dsd" localSheetId="7" hidden="1">{#N/A,#N/A,FALSE,"Sheet1";#N/A,#N/A,FALSE,"Sheet2"}</definedName>
    <definedName name="dsd" localSheetId="8" hidden="1">{#N/A,#N/A,FALSE,"Sheet1";#N/A,#N/A,FALSE,"Sheet2"}</definedName>
    <definedName name="dsd" hidden="1">{#N/A,#N/A,FALSE,"Sheet1";#N/A,#N/A,FALSE,"Sheet2"}</definedName>
    <definedName name="dsd_1" localSheetId="20" hidden="1">{#N/A,#N/A,FALSE,"Sheet1";#N/A,#N/A,FALSE,"Sheet2"}</definedName>
    <definedName name="dsd_1" localSheetId="2" hidden="1">{#N/A,#N/A,FALSE,"Sheet1";#N/A,#N/A,FALSE,"Sheet2"}</definedName>
    <definedName name="dsd_1" localSheetId="1" hidden="1">{#N/A,#N/A,FALSE,"Sheet1";#N/A,#N/A,FALSE,"Sheet2"}</definedName>
    <definedName name="dsd_1" localSheetId="9" hidden="1">{#N/A,#N/A,FALSE,"Sheet1";#N/A,#N/A,FALSE,"Sheet2"}</definedName>
    <definedName name="dsd_1" localSheetId="10" hidden="1">{#N/A,#N/A,FALSE,"Sheet1";#N/A,#N/A,FALSE,"Sheet2"}</definedName>
    <definedName name="dsd_1" localSheetId="6" hidden="1">{#N/A,#N/A,FALSE,"Sheet1";#N/A,#N/A,FALSE,"Sheet2"}</definedName>
    <definedName name="dsd_1" localSheetId="7" hidden="1">{#N/A,#N/A,FALSE,"Sheet1";#N/A,#N/A,FALSE,"Sheet2"}</definedName>
    <definedName name="dsd_1" localSheetId="8" hidden="1">{#N/A,#N/A,FALSE,"Sheet1";#N/A,#N/A,FALSE,"Sheet2"}</definedName>
    <definedName name="dsd_1" hidden="1">{#N/A,#N/A,FALSE,"Sheet1";#N/A,#N/A,FALSE,"Sheet2"}</definedName>
    <definedName name="dsds" localSheetId="11" hidden="1">#REF!</definedName>
    <definedName name="dsds" localSheetId="12" hidden="1">#REF!</definedName>
    <definedName name="dsds" localSheetId="18" hidden="1">#REF!</definedName>
    <definedName name="dsds" localSheetId="0" hidden="1">#REF!</definedName>
    <definedName name="dsds" localSheetId="7" hidden="1">#REF!</definedName>
    <definedName name="dsds" hidden="1">#REF!</definedName>
    <definedName name="EBITDA_Rec.Liquida_Graf" localSheetId="20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EBITDA_Rec.Liquida_Graf" localSheetId="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EBITDA_Rec.Liquida_Graf" localSheetId="1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EBITDA_Rec.Liquida_Graf" localSheetId="9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EBITDA_Rec.Liquida_Graf" localSheetId="10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EBITDA_Rec.Liquida_Graf" localSheetId="6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EBITDA_Rec.Liquida_Graf" localSheetId="7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EBITDA_Rec.Liquida_Graf" localSheetId="8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EBITDA_Rec.Liquida_Graf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EBITDA_Rec.Liquida_Graf_1" localSheetId="20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EBITDA_Rec.Liquida_Graf_1" localSheetId="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EBITDA_Rec.Liquida_Graf_1" localSheetId="1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EBITDA_Rec.Liquida_Graf_1" localSheetId="9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EBITDA_Rec.Liquida_Graf_1" localSheetId="10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EBITDA_Rec.Liquida_Graf_1" localSheetId="6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EBITDA_Rec.Liquida_Graf_1" localSheetId="7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EBITDA_Rec.Liquida_Graf_1" localSheetId="8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EBITDA_Rec.Liquida_Graf_1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eee" localSheetId="11" hidden="1">#REF!</definedName>
    <definedName name="eee" localSheetId="12" hidden="1">#REF!</definedName>
    <definedName name="eee" localSheetId="18" hidden="1">#REF!</definedName>
    <definedName name="eee" localSheetId="0" hidden="1">#REF!</definedName>
    <definedName name="eee" localSheetId="7" hidden="1">#REF!</definedName>
    <definedName name="eee" hidden="1">#REF!</definedName>
    <definedName name="EEEE" localSheetId="11" hidden="1">#REF!</definedName>
    <definedName name="EEEE" localSheetId="12" hidden="1">#REF!</definedName>
    <definedName name="EEEE" localSheetId="18" hidden="1">#REF!</definedName>
    <definedName name="EEEE" localSheetId="0" hidden="1">#REF!</definedName>
    <definedName name="EEEE" localSheetId="7" hidden="1">#REF!</definedName>
    <definedName name="EEEE" hidden="1">#REF!</definedName>
    <definedName name="eeeee" localSheetId="20" hidden="1">#REF!</definedName>
    <definedName name="eeeee" localSheetId="11" hidden="1">#REF!</definedName>
    <definedName name="eeeee" localSheetId="12" hidden="1">#REF!</definedName>
    <definedName name="eeeee" localSheetId="18" hidden="1">#REF!</definedName>
    <definedName name="eeeee" localSheetId="0" hidden="1">#REF!</definedName>
    <definedName name="eeeee" localSheetId="7" hidden="1">#REF!</definedName>
    <definedName name="eeeee" localSheetId="8" hidden="1">#REF!</definedName>
    <definedName name="eeeee" hidden="1">#REF!</definedName>
    <definedName name="F3.1" localSheetId="20" hidden="1">{"PLAN MED.PROVISORIA",#N/A,FALSE,"IRENDA"}</definedName>
    <definedName name="F3.1" localSheetId="2" hidden="1">{"PLAN MED.PROVISORIA",#N/A,FALSE,"IRENDA"}</definedName>
    <definedName name="F3.1" localSheetId="1" hidden="1">{"PLAN MED.PROVISORIA",#N/A,FALSE,"IRENDA"}</definedName>
    <definedName name="F3.1" localSheetId="9" hidden="1">{"PLAN MED.PROVISORIA",#N/A,FALSE,"IRENDA"}</definedName>
    <definedName name="F3.1" localSheetId="10" hidden="1">{"PLAN MED.PROVISORIA",#N/A,FALSE,"IRENDA"}</definedName>
    <definedName name="F3.1" localSheetId="6" hidden="1">{"PLAN MED.PROVISORIA",#N/A,FALSE,"IRENDA"}</definedName>
    <definedName name="F3.1" localSheetId="7" hidden="1">{"PLAN MED.PROVISORIA",#N/A,FALSE,"IRENDA"}</definedName>
    <definedName name="F3.1" localSheetId="8" hidden="1">{"PLAN MED.PROVISORIA",#N/A,FALSE,"IRENDA"}</definedName>
    <definedName name="F3.1" hidden="1">{"PLAN MED.PROVISORIA",#N/A,FALSE,"IRENDA"}</definedName>
    <definedName name="F3.1_1" localSheetId="20" hidden="1">{"PLAN MED.PROVISORIA",#N/A,FALSE,"IRENDA"}</definedName>
    <definedName name="F3.1_1" localSheetId="2" hidden="1">{"PLAN MED.PROVISORIA",#N/A,FALSE,"IRENDA"}</definedName>
    <definedName name="F3.1_1" localSheetId="1" hidden="1">{"PLAN MED.PROVISORIA",#N/A,FALSE,"IRENDA"}</definedName>
    <definedName name="F3.1_1" localSheetId="9" hidden="1">{"PLAN MED.PROVISORIA",#N/A,FALSE,"IRENDA"}</definedName>
    <definedName name="F3.1_1" localSheetId="10" hidden="1">{"PLAN MED.PROVISORIA",#N/A,FALSE,"IRENDA"}</definedName>
    <definedName name="F3.1_1" localSheetId="6" hidden="1">{"PLAN MED.PROVISORIA",#N/A,FALSE,"IRENDA"}</definedName>
    <definedName name="F3.1_1" localSheetId="7" hidden="1">{"PLAN MED.PROVISORIA",#N/A,FALSE,"IRENDA"}</definedName>
    <definedName name="F3.1_1" localSheetId="8" hidden="1">{"PLAN MED.PROVISORIA",#N/A,FALSE,"IRENDA"}</definedName>
    <definedName name="F3.1_1" hidden="1">{"PLAN MED.PROVISORIA",#N/A,FALSE,"IRENDA"}</definedName>
    <definedName name="FDDD" localSheetId="20" hidden="1">{"Financ.total",#N/A,FALSE,"BALJAN97"}</definedName>
    <definedName name="FDDD" localSheetId="2" hidden="1">{"Financ.total",#N/A,FALSE,"BALJAN97"}</definedName>
    <definedName name="FDDD" localSheetId="1" hidden="1">{"Financ.total",#N/A,FALSE,"BALJAN97"}</definedName>
    <definedName name="FDDD" localSheetId="9" hidden="1">{"Financ.total",#N/A,FALSE,"BALJAN97"}</definedName>
    <definedName name="FDDD" localSheetId="10" hidden="1">{"Financ.total",#N/A,FALSE,"BALJAN97"}</definedName>
    <definedName name="FDDD" localSheetId="6" hidden="1">{"Financ.total",#N/A,FALSE,"BALJAN97"}</definedName>
    <definedName name="FDDD" localSheetId="7" hidden="1">{"Financ.total",#N/A,FALSE,"BALJAN97"}</definedName>
    <definedName name="FDDD" localSheetId="8" hidden="1">{"Financ.total",#N/A,FALSE,"BALJAN97"}</definedName>
    <definedName name="FDDD" hidden="1">{"Financ.total",#N/A,FALSE,"BALJAN97"}</definedName>
    <definedName name="FDDD_1" localSheetId="20" hidden="1">{"Financ.total",#N/A,FALSE,"BALJAN97"}</definedName>
    <definedName name="FDDD_1" localSheetId="2" hidden="1">{"Financ.total",#N/A,FALSE,"BALJAN97"}</definedName>
    <definedName name="FDDD_1" localSheetId="1" hidden="1">{"Financ.total",#N/A,FALSE,"BALJAN97"}</definedName>
    <definedName name="FDDD_1" localSheetId="9" hidden="1">{"Financ.total",#N/A,FALSE,"BALJAN97"}</definedName>
    <definedName name="FDDD_1" localSheetId="10" hidden="1">{"Financ.total",#N/A,FALSE,"BALJAN97"}</definedName>
    <definedName name="FDDD_1" localSheetId="6" hidden="1">{"Financ.total",#N/A,FALSE,"BALJAN97"}</definedName>
    <definedName name="FDDD_1" localSheetId="7" hidden="1">{"Financ.total",#N/A,FALSE,"BALJAN97"}</definedName>
    <definedName name="FDDD_1" localSheetId="8" hidden="1">{"Financ.total",#N/A,FALSE,"BALJAN97"}</definedName>
    <definedName name="FDDD_1" hidden="1">{"Financ.total",#N/A,FALSE,"BALJAN97"}</definedName>
    <definedName name="GR" localSheetId="20" hidden="1">{"CAPA GERENCIAL",#N/A,TRUE,"capa (2)";"CAPITAL 2001",#N/A,TRUE,"capital (2)";"INDICES2001",#N/A,TRUE,"índices bal (2)";"BAL(B)2001",#N/A,TRUE,"BAL B (2)";"BANAL(B)2001",#N/A,TRUE,"B.analítico B (2)";"RESULTADO 03",#N/A,TRUE,"resultado";"RESULTADO mes a mes(B)2001",#N/A,TRUE,"mês a mês (2)";"MUTAÇÃO(B)2001",#N/A,TRUE,"mutação B (2)";"DOAR(B)2001",#N/A,TRUE,"DOAR B (2)";"ESTOQUE(B)2001",#N/A,TRUE,"estoque";"PERMANENTE(B)2001",#N/A,TRUE,"permanente B (2)";"PERFIL(B)2001",#N/A,TRUE,"PERFIL B (2)";"PROVI2001",#N/A,TRUE,"provisões";"CAPA ANÁLISE",#N/A,TRUE,"capa (2)";"PRODUÇÃO 03",#N/A,TRUE,"produção";"ESTOQUEPA 03",#N/A,TRUE,"estoque pa";"VOLUME 03",#N/A,TRUE,"volume";"MIX 03",#N/A,TRUE,"mix";"ESTOQUE PA(2)2001",#N/A,TRUE,"estoque pa (2)";"ANALISE 03",#N/A,TRUE,"análise";"LBRUTO2001",#N/A,TRUE,"lb2001";"DESPESAS2001",#N/A,TRUE,"Desp2000-01";"FINANCEIRAS 03",#N/A,TRUE,"financeiras";"EBITDA 03",#N/A,TRUE,"ebitda";"FLUXO(B)2001",#N/A,TRUE,"FLUXO B (2)";"DIVIDA2001",#N/A,TRUE,"dívida";"CAPA CONTROLADORA",#N/A,TRUE,"capa (2)";"BAL(A)2001",#N/A,TRUE,"BAL A (2)";"RESULTADO mes a mes(A)2001",#N/A,TRUE,"mês a mês (2)";"MUTAÇÃO(A)2001",#N/A,TRUE,"mutação A (2)";"DOAR(A)2001",#N/A,TRUE,"DOAR A (2)";"FLUXO(A)2001",#N/A,TRUE,"FLUXO A";"ESTOQUE(A)2001",#N/A,TRUE,"estoque";"PERMANENTE(A)2001",#N/A,TRUE,"permanente A (2)";"PERFIL(A)2001",#N/A,TRUE,"PERFIL A (2)";"EQUIVALÊNCIA2001",#N/A,TRUE,"equyt";"CAPA CONTROLADAS",#N/A,TRUE,"capa (2)";"BAL(AMER)2001",#N/A,TRUE,"B.America (2)";"RESULTADO(AMER)2001",#N/A,TRUE,"mês a mês (2)";"BAL(TRAD)2001",#N/A,TRUE,"B.Trading (2)";"RESULTADO(TRAD)2001",#N/A,TRUE,"mês a mês (2)"}</definedName>
    <definedName name="GR" localSheetId="2" hidden="1">{"CAPA GERENCIAL",#N/A,TRUE,"capa (2)";"CAPITAL 2001",#N/A,TRUE,"capital (2)";"INDICES2001",#N/A,TRUE,"índices bal (2)";"BAL(B)2001",#N/A,TRUE,"BAL B (2)";"BANAL(B)2001",#N/A,TRUE,"B.analítico B (2)";"RESULTADO 03",#N/A,TRUE,"resultado";"RESULTADO mes a mes(B)2001",#N/A,TRUE,"mês a mês (2)";"MUTAÇÃO(B)2001",#N/A,TRUE,"mutação B (2)";"DOAR(B)2001",#N/A,TRUE,"DOAR B (2)";"ESTOQUE(B)2001",#N/A,TRUE,"estoque";"PERMANENTE(B)2001",#N/A,TRUE,"permanente B (2)";"PERFIL(B)2001",#N/A,TRUE,"PERFIL B (2)";"PROVI2001",#N/A,TRUE,"provisões";"CAPA ANÁLISE",#N/A,TRUE,"capa (2)";"PRODUÇÃO 03",#N/A,TRUE,"produção";"ESTOQUEPA 03",#N/A,TRUE,"estoque pa";"VOLUME 03",#N/A,TRUE,"volume";"MIX 03",#N/A,TRUE,"mix";"ESTOQUE PA(2)2001",#N/A,TRUE,"estoque pa (2)";"ANALISE 03",#N/A,TRUE,"análise";"LBRUTO2001",#N/A,TRUE,"lb2001";"DESPESAS2001",#N/A,TRUE,"Desp2000-01";"FINANCEIRAS 03",#N/A,TRUE,"financeiras";"EBITDA 03",#N/A,TRUE,"ebitda";"FLUXO(B)2001",#N/A,TRUE,"FLUXO B (2)";"DIVIDA2001",#N/A,TRUE,"dívida";"CAPA CONTROLADORA",#N/A,TRUE,"capa (2)";"BAL(A)2001",#N/A,TRUE,"BAL A (2)";"RESULTADO mes a mes(A)2001",#N/A,TRUE,"mês a mês (2)";"MUTAÇÃO(A)2001",#N/A,TRUE,"mutação A (2)";"DOAR(A)2001",#N/A,TRUE,"DOAR A (2)";"FLUXO(A)2001",#N/A,TRUE,"FLUXO A";"ESTOQUE(A)2001",#N/A,TRUE,"estoque";"PERMANENTE(A)2001",#N/A,TRUE,"permanente A (2)";"PERFIL(A)2001",#N/A,TRUE,"PERFIL A (2)";"EQUIVALÊNCIA2001",#N/A,TRUE,"equyt";"CAPA CONTROLADAS",#N/A,TRUE,"capa (2)";"BAL(AMER)2001",#N/A,TRUE,"B.America (2)";"RESULTADO(AMER)2001",#N/A,TRUE,"mês a mês (2)";"BAL(TRAD)2001",#N/A,TRUE,"B.Trading (2)";"RESULTADO(TRAD)2001",#N/A,TRUE,"mês a mês (2)"}</definedName>
    <definedName name="GR" localSheetId="1" hidden="1">{"CAPA GERENCIAL",#N/A,TRUE,"capa (2)";"CAPITAL 2001",#N/A,TRUE,"capital (2)";"INDICES2001",#N/A,TRUE,"índices bal (2)";"BAL(B)2001",#N/A,TRUE,"BAL B (2)";"BANAL(B)2001",#N/A,TRUE,"B.analítico B (2)";"RESULTADO 03",#N/A,TRUE,"resultado";"RESULTADO mes a mes(B)2001",#N/A,TRUE,"mês a mês (2)";"MUTAÇÃO(B)2001",#N/A,TRUE,"mutação B (2)";"DOAR(B)2001",#N/A,TRUE,"DOAR B (2)";"ESTOQUE(B)2001",#N/A,TRUE,"estoque";"PERMANENTE(B)2001",#N/A,TRUE,"permanente B (2)";"PERFIL(B)2001",#N/A,TRUE,"PERFIL B (2)";"PROVI2001",#N/A,TRUE,"provisões";"CAPA ANÁLISE",#N/A,TRUE,"capa (2)";"PRODUÇÃO 03",#N/A,TRUE,"produção";"ESTOQUEPA 03",#N/A,TRUE,"estoque pa";"VOLUME 03",#N/A,TRUE,"volume";"MIX 03",#N/A,TRUE,"mix";"ESTOQUE PA(2)2001",#N/A,TRUE,"estoque pa (2)";"ANALISE 03",#N/A,TRUE,"análise";"LBRUTO2001",#N/A,TRUE,"lb2001";"DESPESAS2001",#N/A,TRUE,"Desp2000-01";"FINANCEIRAS 03",#N/A,TRUE,"financeiras";"EBITDA 03",#N/A,TRUE,"ebitda";"FLUXO(B)2001",#N/A,TRUE,"FLUXO B (2)";"DIVIDA2001",#N/A,TRUE,"dívida";"CAPA CONTROLADORA",#N/A,TRUE,"capa (2)";"BAL(A)2001",#N/A,TRUE,"BAL A (2)";"RESULTADO mes a mes(A)2001",#N/A,TRUE,"mês a mês (2)";"MUTAÇÃO(A)2001",#N/A,TRUE,"mutação A (2)";"DOAR(A)2001",#N/A,TRUE,"DOAR A (2)";"FLUXO(A)2001",#N/A,TRUE,"FLUXO A";"ESTOQUE(A)2001",#N/A,TRUE,"estoque";"PERMANENTE(A)2001",#N/A,TRUE,"permanente A (2)";"PERFIL(A)2001",#N/A,TRUE,"PERFIL A (2)";"EQUIVALÊNCIA2001",#N/A,TRUE,"equyt";"CAPA CONTROLADAS",#N/A,TRUE,"capa (2)";"BAL(AMER)2001",#N/A,TRUE,"B.America (2)";"RESULTADO(AMER)2001",#N/A,TRUE,"mês a mês (2)";"BAL(TRAD)2001",#N/A,TRUE,"B.Trading (2)";"RESULTADO(TRAD)2001",#N/A,TRUE,"mês a mês (2)"}</definedName>
    <definedName name="GR" localSheetId="9" hidden="1">{"CAPA GERENCIAL",#N/A,TRUE,"capa (2)";"CAPITAL 2001",#N/A,TRUE,"capital (2)";"INDICES2001",#N/A,TRUE,"índices bal (2)";"BAL(B)2001",#N/A,TRUE,"BAL B (2)";"BANAL(B)2001",#N/A,TRUE,"B.analítico B (2)";"RESULTADO 03",#N/A,TRUE,"resultado";"RESULTADO mes a mes(B)2001",#N/A,TRUE,"mês a mês (2)";"MUTAÇÃO(B)2001",#N/A,TRUE,"mutação B (2)";"DOAR(B)2001",#N/A,TRUE,"DOAR B (2)";"ESTOQUE(B)2001",#N/A,TRUE,"estoque";"PERMANENTE(B)2001",#N/A,TRUE,"permanente B (2)";"PERFIL(B)2001",#N/A,TRUE,"PERFIL B (2)";"PROVI2001",#N/A,TRUE,"provisões";"CAPA ANÁLISE",#N/A,TRUE,"capa (2)";"PRODUÇÃO 03",#N/A,TRUE,"produção";"ESTOQUEPA 03",#N/A,TRUE,"estoque pa";"VOLUME 03",#N/A,TRUE,"volume";"MIX 03",#N/A,TRUE,"mix";"ESTOQUE PA(2)2001",#N/A,TRUE,"estoque pa (2)";"ANALISE 03",#N/A,TRUE,"análise";"LBRUTO2001",#N/A,TRUE,"lb2001";"DESPESAS2001",#N/A,TRUE,"Desp2000-01";"FINANCEIRAS 03",#N/A,TRUE,"financeiras";"EBITDA 03",#N/A,TRUE,"ebitda";"FLUXO(B)2001",#N/A,TRUE,"FLUXO B (2)";"DIVIDA2001",#N/A,TRUE,"dívida";"CAPA CONTROLADORA",#N/A,TRUE,"capa (2)";"BAL(A)2001",#N/A,TRUE,"BAL A (2)";"RESULTADO mes a mes(A)2001",#N/A,TRUE,"mês a mês (2)";"MUTAÇÃO(A)2001",#N/A,TRUE,"mutação A (2)";"DOAR(A)2001",#N/A,TRUE,"DOAR A (2)";"FLUXO(A)2001",#N/A,TRUE,"FLUXO A";"ESTOQUE(A)2001",#N/A,TRUE,"estoque";"PERMANENTE(A)2001",#N/A,TRUE,"permanente A (2)";"PERFIL(A)2001",#N/A,TRUE,"PERFIL A (2)";"EQUIVALÊNCIA2001",#N/A,TRUE,"equyt";"CAPA CONTROLADAS",#N/A,TRUE,"capa (2)";"BAL(AMER)2001",#N/A,TRUE,"B.America (2)";"RESULTADO(AMER)2001",#N/A,TRUE,"mês a mês (2)";"BAL(TRAD)2001",#N/A,TRUE,"B.Trading (2)";"RESULTADO(TRAD)2001",#N/A,TRUE,"mês a mês (2)"}</definedName>
    <definedName name="GR" localSheetId="10" hidden="1">{"CAPA GERENCIAL",#N/A,TRUE,"capa (2)";"CAPITAL 2001",#N/A,TRUE,"capital (2)";"INDICES2001",#N/A,TRUE,"índices bal (2)";"BAL(B)2001",#N/A,TRUE,"BAL B (2)";"BANAL(B)2001",#N/A,TRUE,"B.analítico B (2)";"RESULTADO 03",#N/A,TRUE,"resultado";"RESULTADO mes a mes(B)2001",#N/A,TRUE,"mês a mês (2)";"MUTAÇÃO(B)2001",#N/A,TRUE,"mutação B (2)";"DOAR(B)2001",#N/A,TRUE,"DOAR B (2)";"ESTOQUE(B)2001",#N/A,TRUE,"estoque";"PERMANENTE(B)2001",#N/A,TRUE,"permanente B (2)";"PERFIL(B)2001",#N/A,TRUE,"PERFIL B (2)";"PROVI2001",#N/A,TRUE,"provisões";"CAPA ANÁLISE",#N/A,TRUE,"capa (2)";"PRODUÇÃO 03",#N/A,TRUE,"produção";"ESTOQUEPA 03",#N/A,TRUE,"estoque pa";"VOLUME 03",#N/A,TRUE,"volume";"MIX 03",#N/A,TRUE,"mix";"ESTOQUE PA(2)2001",#N/A,TRUE,"estoque pa (2)";"ANALISE 03",#N/A,TRUE,"análise";"LBRUTO2001",#N/A,TRUE,"lb2001";"DESPESAS2001",#N/A,TRUE,"Desp2000-01";"FINANCEIRAS 03",#N/A,TRUE,"financeiras";"EBITDA 03",#N/A,TRUE,"ebitda";"FLUXO(B)2001",#N/A,TRUE,"FLUXO B (2)";"DIVIDA2001",#N/A,TRUE,"dívida";"CAPA CONTROLADORA",#N/A,TRUE,"capa (2)";"BAL(A)2001",#N/A,TRUE,"BAL A (2)";"RESULTADO mes a mes(A)2001",#N/A,TRUE,"mês a mês (2)";"MUTAÇÃO(A)2001",#N/A,TRUE,"mutação A (2)";"DOAR(A)2001",#N/A,TRUE,"DOAR A (2)";"FLUXO(A)2001",#N/A,TRUE,"FLUXO A";"ESTOQUE(A)2001",#N/A,TRUE,"estoque";"PERMANENTE(A)2001",#N/A,TRUE,"permanente A (2)";"PERFIL(A)2001",#N/A,TRUE,"PERFIL A (2)";"EQUIVALÊNCIA2001",#N/A,TRUE,"equyt";"CAPA CONTROLADAS",#N/A,TRUE,"capa (2)";"BAL(AMER)2001",#N/A,TRUE,"B.America (2)";"RESULTADO(AMER)2001",#N/A,TRUE,"mês a mês (2)";"BAL(TRAD)2001",#N/A,TRUE,"B.Trading (2)";"RESULTADO(TRAD)2001",#N/A,TRUE,"mês a mês (2)"}</definedName>
    <definedName name="GR" localSheetId="6" hidden="1">{"CAPA GERENCIAL",#N/A,TRUE,"capa (2)";"CAPITAL 2001",#N/A,TRUE,"capital (2)";"INDICES2001",#N/A,TRUE,"índices bal (2)";"BAL(B)2001",#N/A,TRUE,"BAL B (2)";"BANAL(B)2001",#N/A,TRUE,"B.analítico B (2)";"RESULTADO 03",#N/A,TRUE,"resultado";"RESULTADO mes a mes(B)2001",#N/A,TRUE,"mês a mês (2)";"MUTAÇÃO(B)2001",#N/A,TRUE,"mutação B (2)";"DOAR(B)2001",#N/A,TRUE,"DOAR B (2)";"ESTOQUE(B)2001",#N/A,TRUE,"estoque";"PERMANENTE(B)2001",#N/A,TRUE,"permanente B (2)";"PERFIL(B)2001",#N/A,TRUE,"PERFIL B (2)";"PROVI2001",#N/A,TRUE,"provisões";"CAPA ANÁLISE",#N/A,TRUE,"capa (2)";"PRODUÇÃO 03",#N/A,TRUE,"produção";"ESTOQUEPA 03",#N/A,TRUE,"estoque pa";"VOLUME 03",#N/A,TRUE,"volume";"MIX 03",#N/A,TRUE,"mix";"ESTOQUE PA(2)2001",#N/A,TRUE,"estoque pa (2)";"ANALISE 03",#N/A,TRUE,"análise";"LBRUTO2001",#N/A,TRUE,"lb2001";"DESPESAS2001",#N/A,TRUE,"Desp2000-01";"FINANCEIRAS 03",#N/A,TRUE,"financeiras";"EBITDA 03",#N/A,TRUE,"ebitda";"FLUXO(B)2001",#N/A,TRUE,"FLUXO B (2)";"DIVIDA2001",#N/A,TRUE,"dívida";"CAPA CONTROLADORA",#N/A,TRUE,"capa (2)";"BAL(A)2001",#N/A,TRUE,"BAL A (2)";"RESULTADO mes a mes(A)2001",#N/A,TRUE,"mês a mês (2)";"MUTAÇÃO(A)2001",#N/A,TRUE,"mutação A (2)";"DOAR(A)2001",#N/A,TRUE,"DOAR A (2)";"FLUXO(A)2001",#N/A,TRUE,"FLUXO A";"ESTOQUE(A)2001",#N/A,TRUE,"estoque";"PERMANENTE(A)2001",#N/A,TRUE,"permanente A (2)";"PERFIL(A)2001",#N/A,TRUE,"PERFIL A (2)";"EQUIVALÊNCIA2001",#N/A,TRUE,"equyt";"CAPA CONTROLADAS",#N/A,TRUE,"capa (2)";"BAL(AMER)2001",#N/A,TRUE,"B.America (2)";"RESULTADO(AMER)2001",#N/A,TRUE,"mês a mês (2)";"BAL(TRAD)2001",#N/A,TRUE,"B.Trading (2)";"RESULTADO(TRAD)2001",#N/A,TRUE,"mês a mês (2)"}</definedName>
    <definedName name="GR" localSheetId="7" hidden="1">{"CAPA GERENCIAL",#N/A,TRUE,"capa (2)";"CAPITAL 2001",#N/A,TRUE,"capital (2)";"INDICES2001",#N/A,TRUE,"índices bal (2)";"BAL(B)2001",#N/A,TRUE,"BAL B (2)";"BANAL(B)2001",#N/A,TRUE,"B.analítico B (2)";"RESULTADO 03",#N/A,TRUE,"resultado";"RESULTADO mes a mes(B)2001",#N/A,TRUE,"mês a mês (2)";"MUTAÇÃO(B)2001",#N/A,TRUE,"mutação B (2)";"DOAR(B)2001",#N/A,TRUE,"DOAR B (2)";"ESTOQUE(B)2001",#N/A,TRUE,"estoque";"PERMANENTE(B)2001",#N/A,TRUE,"permanente B (2)";"PERFIL(B)2001",#N/A,TRUE,"PERFIL B (2)";"PROVI2001",#N/A,TRUE,"provisões";"CAPA ANÁLISE",#N/A,TRUE,"capa (2)";"PRODUÇÃO 03",#N/A,TRUE,"produção";"ESTOQUEPA 03",#N/A,TRUE,"estoque pa";"VOLUME 03",#N/A,TRUE,"volume";"MIX 03",#N/A,TRUE,"mix";"ESTOQUE PA(2)2001",#N/A,TRUE,"estoque pa (2)";"ANALISE 03",#N/A,TRUE,"análise";"LBRUTO2001",#N/A,TRUE,"lb2001";"DESPESAS2001",#N/A,TRUE,"Desp2000-01";"FINANCEIRAS 03",#N/A,TRUE,"financeiras";"EBITDA 03",#N/A,TRUE,"ebitda";"FLUXO(B)2001",#N/A,TRUE,"FLUXO B (2)";"DIVIDA2001",#N/A,TRUE,"dívida";"CAPA CONTROLADORA",#N/A,TRUE,"capa (2)";"BAL(A)2001",#N/A,TRUE,"BAL A (2)";"RESULTADO mes a mes(A)2001",#N/A,TRUE,"mês a mês (2)";"MUTAÇÃO(A)2001",#N/A,TRUE,"mutação A (2)";"DOAR(A)2001",#N/A,TRUE,"DOAR A (2)";"FLUXO(A)2001",#N/A,TRUE,"FLUXO A";"ESTOQUE(A)2001",#N/A,TRUE,"estoque";"PERMANENTE(A)2001",#N/A,TRUE,"permanente A (2)";"PERFIL(A)2001",#N/A,TRUE,"PERFIL A (2)";"EQUIVALÊNCIA2001",#N/A,TRUE,"equyt";"CAPA CONTROLADAS",#N/A,TRUE,"capa (2)";"BAL(AMER)2001",#N/A,TRUE,"B.America (2)";"RESULTADO(AMER)2001",#N/A,TRUE,"mês a mês (2)";"BAL(TRAD)2001",#N/A,TRUE,"B.Trading (2)";"RESULTADO(TRAD)2001",#N/A,TRUE,"mês a mês (2)"}</definedName>
    <definedName name="GR" localSheetId="8" hidden="1">{"CAPA GERENCIAL",#N/A,TRUE,"capa (2)";"CAPITAL 2001",#N/A,TRUE,"capital (2)";"INDICES2001",#N/A,TRUE,"índices bal (2)";"BAL(B)2001",#N/A,TRUE,"BAL B (2)";"BANAL(B)2001",#N/A,TRUE,"B.analítico B (2)";"RESULTADO 03",#N/A,TRUE,"resultado";"RESULTADO mes a mes(B)2001",#N/A,TRUE,"mês a mês (2)";"MUTAÇÃO(B)2001",#N/A,TRUE,"mutação B (2)";"DOAR(B)2001",#N/A,TRUE,"DOAR B (2)";"ESTOQUE(B)2001",#N/A,TRUE,"estoque";"PERMANENTE(B)2001",#N/A,TRUE,"permanente B (2)";"PERFIL(B)2001",#N/A,TRUE,"PERFIL B (2)";"PROVI2001",#N/A,TRUE,"provisões";"CAPA ANÁLISE",#N/A,TRUE,"capa (2)";"PRODUÇÃO 03",#N/A,TRUE,"produção";"ESTOQUEPA 03",#N/A,TRUE,"estoque pa";"VOLUME 03",#N/A,TRUE,"volume";"MIX 03",#N/A,TRUE,"mix";"ESTOQUE PA(2)2001",#N/A,TRUE,"estoque pa (2)";"ANALISE 03",#N/A,TRUE,"análise";"LBRUTO2001",#N/A,TRUE,"lb2001";"DESPESAS2001",#N/A,TRUE,"Desp2000-01";"FINANCEIRAS 03",#N/A,TRUE,"financeiras";"EBITDA 03",#N/A,TRUE,"ebitda";"FLUXO(B)2001",#N/A,TRUE,"FLUXO B (2)";"DIVIDA2001",#N/A,TRUE,"dívida";"CAPA CONTROLADORA",#N/A,TRUE,"capa (2)";"BAL(A)2001",#N/A,TRUE,"BAL A (2)";"RESULTADO mes a mes(A)2001",#N/A,TRUE,"mês a mês (2)";"MUTAÇÃO(A)2001",#N/A,TRUE,"mutação A (2)";"DOAR(A)2001",#N/A,TRUE,"DOAR A (2)";"FLUXO(A)2001",#N/A,TRUE,"FLUXO A";"ESTOQUE(A)2001",#N/A,TRUE,"estoque";"PERMANENTE(A)2001",#N/A,TRUE,"permanente A (2)";"PERFIL(A)2001",#N/A,TRUE,"PERFIL A (2)";"EQUIVALÊNCIA2001",#N/A,TRUE,"equyt";"CAPA CONTROLADAS",#N/A,TRUE,"capa (2)";"BAL(AMER)2001",#N/A,TRUE,"B.America (2)";"RESULTADO(AMER)2001",#N/A,TRUE,"mês a mês (2)";"BAL(TRAD)2001",#N/A,TRUE,"B.Trading (2)";"RESULTADO(TRAD)2001",#N/A,TRUE,"mês a mês (2)"}</definedName>
    <definedName name="GR" hidden="1">{"CAPA GERENCIAL",#N/A,TRUE,"capa (2)";"CAPITAL 2001",#N/A,TRUE,"capital (2)";"INDICES2001",#N/A,TRUE,"índices bal (2)";"BAL(B)2001",#N/A,TRUE,"BAL B (2)";"BANAL(B)2001",#N/A,TRUE,"B.analítico B (2)";"RESULTADO 03",#N/A,TRUE,"resultado";"RESULTADO mes a mes(B)2001",#N/A,TRUE,"mês a mês (2)";"MUTAÇÃO(B)2001",#N/A,TRUE,"mutação B (2)";"DOAR(B)2001",#N/A,TRUE,"DOAR B (2)";"ESTOQUE(B)2001",#N/A,TRUE,"estoque";"PERMANENTE(B)2001",#N/A,TRUE,"permanente B (2)";"PERFIL(B)2001",#N/A,TRUE,"PERFIL B (2)";"PROVI2001",#N/A,TRUE,"provisões";"CAPA ANÁLISE",#N/A,TRUE,"capa (2)";"PRODUÇÃO 03",#N/A,TRUE,"produção";"ESTOQUEPA 03",#N/A,TRUE,"estoque pa";"VOLUME 03",#N/A,TRUE,"volume";"MIX 03",#N/A,TRUE,"mix";"ESTOQUE PA(2)2001",#N/A,TRUE,"estoque pa (2)";"ANALISE 03",#N/A,TRUE,"análise";"LBRUTO2001",#N/A,TRUE,"lb2001";"DESPESAS2001",#N/A,TRUE,"Desp2000-01";"FINANCEIRAS 03",#N/A,TRUE,"financeiras";"EBITDA 03",#N/A,TRUE,"ebitda";"FLUXO(B)2001",#N/A,TRUE,"FLUXO B (2)";"DIVIDA2001",#N/A,TRUE,"dívida";"CAPA CONTROLADORA",#N/A,TRUE,"capa (2)";"BAL(A)2001",#N/A,TRUE,"BAL A (2)";"RESULTADO mes a mes(A)2001",#N/A,TRUE,"mês a mês (2)";"MUTAÇÃO(A)2001",#N/A,TRUE,"mutação A (2)";"DOAR(A)2001",#N/A,TRUE,"DOAR A (2)";"FLUXO(A)2001",#N/A,TRUE,"FLUXO A";"ESTOQUE(A)2001",#N/A,TRUE,"estoque";"PERMANENTE(A)2001",#N/A,TRUE,"permanente A (2)";"PERFIL(A)2001",#N/A,TRUE,"PERFIL A (2)";"EQUIVALÊNCIA2001",#N/A,TRUE,"equyt";"CAPA CONTROLADAS",#N/A,TRUE,"capa (2)";"BAL(AMER)2001",#N/A,TRUE,"B.America (2)";"RESULTADO(AMER)2001",#N/A,TRUE,"mês a mês (2)";"BAL(TRAD)2001",#N/A,TRUE,"B.Trading (2)";"RESULTADO(TRAD)2001",#N/A,TRUE,"mês a mês (2)"}</definedName>
    <definedName name="GR_1" localSheetId="20" hidden="1">{"CAPA GERENCIAL",#N/A,TRUE,"capa (2)";"CAPITAL 2001",#N/A,TRUE,"capital (2)";"INDICES2001",#N/A,TRUE,"índices bal (2)";"BAL(B)2001",#N/A,TRUE,"BAL B (2)";"BANAL(B)2001",#N/A,TRUE,"B.analítico B (2)";"RESULTADO 03",#N/A,TRUE,"resultado";"RESULTADO mes a mes(B)2001",#N/A,TRUE,"mês a mês (2)";"MUTAÇÃO(B)2001",#N/A,TRUE,"mutação B (2)";"DOAR(B)2001",#N/A,TRUE,"DOAR B (2)";"ESTOQUE(B)2001",#N/A,TRUE,"estoque";"PERMANENTE(B)2001",#N/A,TRUE,"permanente B (2)";"PERFIL(B)2001",#N/A,TRUE,"PERFIL B (2)";"PROVI2001",#N/A,TRUE,"provisões";"CAPA ANÁLISE",#N/A,TRUE,"capa (2)";"PRODUÇÃO 03",#N/A,TRUE,"produção";"ESTOQUEPA 03",#N/A,TRUE,"estoque pa";"VOLUME 03",#N/A,TRUE,"volume";"MIX 03",#N/A,TRUE,"mix";"ESTOQUE PA(2)2001",#N/A,TRUE,"estoque pa (2)";"ANALISE 03",#N/A,TRUE,"análise";"LBRUTO2001",#N/A,TRUE,"lb2001";"DESPESAS2001",#N/A,TRUE,"Desp2000-01";"FINANCEIRAS 03",#N/A,TRUE,"financeiras";"EBITDA 03",#N/A,TRUE,"ebitda";"FLUXO(B)2001",#N/A,TRUE,"FLUXO B (2)";"DIVIDA2001",#N/A,TRUE,"dívida";"CAPA CONTROLADORA",#N/A,TRUE,"capa (2)";"BAL(A)2001",#N/A,TRUE,"BAL A (2)";"RESULTADO mes a mes(A)2001",#N/A,TRUE,"mês a mês (2)";"MUTAÇÃO(A)2001",#N/A,TRUE,"mutação A (2)";"DOAR(A)2001",#N/A,TRUE,"DOAR A (2)";"FLUXO(A)2001",#N/A,TRUE,"FLUXO A";"ESTOQUE(A)2001",#N/A,TRUE,"estoque";"PERMANENTE(A)2001",#N/A,TRUE,"permanente A (2)";"PERFIL(A)2001",#N/A,TRUE,"PERFIL A (2)";"EQUIVALÊNCIA2001",#N/A,TRUE,"equyt";"CAPA CONTROLADAS",#N/A,TRUE,"capa (2)";"BAL(AMER)2001",#N/A,TRUE,"B.America (2)";"RESULTADO(AMER)2001",#N/A,TRUE,"mês a mês (2)";"BAL(TRAD)2001",#N/A,TRUE,"B.Trading (2)";"RESULTADO(TRAD)2001",#N/A,TRUE,"mês a mês (2)"}</definedName>
    <definedName name="GR_1" localSheetId="2" hidden="1">{"CAPA GERENCIAL",#N/A,TRUE,"capa (2)";"CAPITAL 2001",#N/A,TRUE,"capital (2)";"INDICES2001",#N/A,TRUE,"índices bal (2)";"BAL(B)2001",#N/A,TRUE,"BAL B (2)";"BANAL(B)2001",#N/A,TRUE,"B.analítico B (2)";"RESULTADO 03",#N/A,TRUE,"resultado";"RESULTADO mes a mes(B)2001",#N/A,TRUE,"mês a mês (2)";"MUTAÇÃO(B)2001",#N/A,TRUE,"mutação B (2)";"DOAR(B)2001",#N/A,TRUE,"DOAR B (2)";"ESTOQUE(B)2001",#N/A,TRUE,"estoque";"PERMANENTE(B)2001",#N/A,TRUE,"permanente B (2)";"PERFIL(B)2001",#N/A,TRUE,"PERFIL B (2)";"PROVI2001",#N/A,TRUE,"provisões";"CAPA ANÁLISE",#N/A,TRUE,"capa (2)";"PRODUÇÃO 03",#N/A,TRUE,"produção";"ESTOQUEPA 03",#N/A,TRUE,"estoque pa";"VOLUME 03",#N/A,TRUE,"volume";"MIX 03",#N/A,TRUE,"mix";"ESTOQUE PA(2)2001",#N/A,TRUE,"estoque pa (2)";"ANALISE 03",#N/A,TRUE,"análise";"LBRUTO2001",#N/A,TRUE,"lb2001";"DESPESAS2001",#N/A,TRUE,"Desp2000-01";"FINANCEIRAS 03",#N/A,TRUE,"financeiras";"EBITDA 03",#N/A,TRUE,"ebitda";"FLUXO(B)2001",#N/A,TRUE,"FLUXO B (2)";"DIVIDA2001",#N/A,TRUE,"dívida";"CAPA CONTROLADORA",#N/A,TRUE,"capa (2)";"BAL(A)2001",#N/A,TRUE,"BAL A (2)";"RESULTADO mes a mes(A)2001",#N/A,TRUE,"mês a mês (2)";"MUTAÇÃO(A)2001",#N/A,TRUE,"mutação A (2)";"DOAR(A)2001",#N/A,TRUE,"DOAR A (2)";"FLUXO(A)2001",#N/A,TRUE,"FLUXO A";"ESTOQUE(A)2001",#N/A,TRUE,"estoque";"PERMANENTE(A)2001",#N/A,TRUE,"permanente A (2)";"PERFIL(A)2001",#N/A,TRUE,"PERFIL A (2)";"EQUIVALÊNCIA2001",#N/A,TRUE,"equyt";"CAPA CONTROLADAS",#N/A,TRUE,"capa (2)";"BAL(AMER)2001",#N/A,TRUE,"B.America (2)";"RESULTADO(AMER)2001",#N/A,TRUE,"mês a mês (2)";"BAL(TRAD)2001",#N/A,TRUE,"B.Trading (2)";"RESULTADO(TRAD)2001",#N/A,TRUE,"mês a mês (2)"}</definedName>
    <definedName name="GR_1" localSheetId="1" hidden="1">{"CAPA GERENCIAL",#N/A,TRUE,"capa (2)";"CAPITAL 2001",#N/A,TRUE,"capital (2)";"INDICES2001",#N/A,TRUE,"índices bal (2)";"BAL(B)2001",#N/A,TRUE,"BAL B (2)";"BANAL(B)2001",#N/A,TRUE,"B.analítico B (2)";"RESULTADO 03",#N/A,TRUE,"resultado";"RESULTADO mes a mes(B)2001",#N/A,TRUE,"mês a mês (2)";"MUTAÇÃO(B)2001",#N/A,TRUE,"mutação B (2)";"DOAR(B)2001",#N/A,TRUE,"DOAR B (2)";"ESTOQUE(B)2001",#N/A,TRUE,"estoque";"PERMANENTE(B)2001",#N/A,TRUE,"permanente B (2)";"PERFIL(B)2001",#N/A,TRUE,"PERFIL B (2)";"PROVI2001",#N/A,TRUE,"provisões";"CAPA ANÁLISE",#N/A,TRUE,"capa (2)";"PRODUÇÃO 03",#N/A,TRUE,"produção";"ESTOQUEPA 03",#N/A,TRUE,"estoque pa";"VOLUME 03",#N/A,TRUE,"volume";"MIX 03",#N/A,TRUE,"mix";"ESTOQUE PA(2)2001",#N/A,TRUE,"estoque pa (2)";"ANALISE 03",#N/A,TRUE,"análise";"LBRUTO2001",#N/A,TRUE,"lb2001";"DESPESAS2001",#N/A,TRUE,"Desp2000-01";"FINANCEIRAS 03",#N/A,TRUE,"financeiras";"EBITDA 03",#N/A,TRUE,"ebitda";"FLUXO(B)2001",#N/A,TRUE,"FLUXO B (2)";"DIVIDA2001",#N/A,TRUE,"dívida";"CAPA CONTROLADORA",#N/A,TRUE,"capa (2)";"BAL(A)2001",#N/A,TRUE,"BAL A (2)";"RESULTADO mes a mes(A)2001",#N/A,TRUE,"mês a mês (2)";"MUTAÇÃO(A)2001",#N/A,TRUE,"mutação A (2)";"DOAR(A)2001",#N/A,TRUE,"DOAR A (2)";"FLUXO(A)2001",#N/A,TRUE,"FLUXO A";"ESTOQUE(A)2001",#N/A,TRUE,"estoque";"PERMANENTE(A)2001",#N/A,TRUE,"permanente A (2)";"PERFIL(A)2001",#N/A,TRUE,"PERFIL A (2)";"EQUIVALÊNCIA2001",#N/A,TRUE,"equyt";"CAPA CONTROLADAS",#N/A,TRUE,"capa (2)";"BAL(AMER)2001",#N/A,TRUE,"B.America (2)";"RESULTADO(AMER)2001",#N/A,TRUE,"mês a mês (2)";"BAL(TRAD)2001",#N/A,TRUE,"B.Trading (2)";"RESULTADO(TRAD)2001",#N/A,TRUE,"mês a mês (2)"}</definedName>
    <definedName name="GR_1" localSheetId="9" hidden="1">{"CAPA GERENCIAL",#N/A,TRUE,"capa (2)";"CAPITAL 2001",#N/A,TRUE,"capital (2)";"INDICES2001",#N/A,TRUE,"índices bal (2)";"BAL(B)2001",#N/A,TRUE,"BAL B (2)";"BANAL(B)2001",#N/A,TRUE,"B.analítico B (2)";"RESULTADO 03",#N/A,TRUE,"resultado";"RESULTADO mes a mes(B)2001",#N/A,TRUE,"mês a mês (2)";"MUTAÇÃO(B)2001",#N/A,TRUE,"mutação B (2)";"DOAR(B)2001",#N/A,TRUE,"DOAR B (2)";"ESTOQUE(B)2001",#N/A,TRUE,"estoque";"PERMANENTE(B)2001",#N/A,TRUE,"permanente B (2)";"PERFIL(B)2001",#N/A,TRUE,"PERFIL B (2)";"PROVI2001",#N/A,TRUE,"provisões";"CAPA ANÁLISE",#N/A,TRUE,"capa (2)";"PRODUÇÃO 03",#N/A,TRUE,"produção";"ESTOQUEPA 03",#N/A,TRUE,"estoque pa";"VOLUME 03",#N/A,TRUE,"volume";"MIX 03",#N/A,TRUE,"mix";"ESTOQUE PA(2)2001",#N/A,TRUE,"estoque pa (2)";"ANALISE 03",#N/A,TRUE,"análise";"LBRUTO2001",#N/A,TRUE,"lb2001";"DESPESAS2001",#N/A,TRUE,"Desp2000-01";"FINANCEIRAS 03",#N/A,TRUE,"financeiras";"EBITDA 03",#N/A,TRUE,"ebitda";"FLUXO(B)2001",#N/A,TRUE,"FLUXO B (2)";"DIVIDA2001",#N/A,TRUE,"dívida";"CAPA CONTROLADORA",#N/A,TRUE,"capa (2)";"BAL(A)2001",#N/A,TRUE,"BAL A (2)";"RESULTADO mes a mes(A)2001",#N/A,TRUE,"mês a mês (2)";"MUTAÇÃO(A)2001",#N/A,TRUE,"mutação A (2)";"DOAR(A)2001",#N/A,TRUE,"DOAR A (2)";"FLUXO(A)2001",#N/A,TRUE,"FLUXO A";"ESTOQUE(A)2001",#N/A,TRUE,"estoque";"PERMANENTE(A)2001",#N/A,TRUE,"permanente A (2)";"PERFIL(A)2001",#N/A,TRUE,"PERFIL A (2)";"EQUIVALÊNCIA2001",#N/A,TRUE,"equyt";"CAPA CONTROLADAS",#N/A,TRUE,"capa (2)";"BAL(AMER)2001",#N/A,TRUE,"B.America (2)";"RESULTADO(AMER)2001",#N/A,TRUE,"mês a mês (2)";"BAL(TRAD)2001",#N/A,TRUE,"B.Trading (2)";"RESULTADO(TRAD)2001",#N/A,TRUE,"mês a mês (2)"}</definedName>
    <definedName name="GR_1" localSheetId="10" hidden="1">{"CAPA GERENCIAL",#N/A,TRUE,"capa (2)";"CAPITAL 2001",#N/A,TRUE,"capital (2)";"INDICES2001",#N/A,TRUE,"índices bal (2)";"BAL(B)2001",#N/A,TRUE,"BAL B (2)";"BANAL(B)2001",#N/A,TRUE,"B.analítico B (2)";"RESULTADO 03",#N/A,TRUE,"resultado";"RESULTADO mes a mes(B)2001",#N/A,TRUE,"mês a mês (2)";"MUTAÇÃO(B)2001",#N/A,TRUE,"mutação B (2)";"DOAR(B)2001",#N/A,TRUE,"DOAR B (2)";"ESTOQUE(B)2001",#N/A,TRUE,"estoque";"PERMANENTE(B)2001",#N/A,TRUE,"permanente B (2)";"PERFIL(B)2001",#N/A,TRUE,"PERFIL B (2)";"PROVI2001",#N/A,TRUE,"provisões";"CAPA ANÁLISE",#N/A,TRUE,"capa (2)";"PRODUÇÃO 03",#N/A,TRUE,"produção";"ESTOQUEPA 03",#N/A,TRUE,"estoque pa";"VOLUME 03",#N/A,TRUE,"volume";"MIX 03",#N/A,TRUE,"mix";"ESTOQUE PA(2)2001",#N/A,TRUE,"estoque pa (2)";"ANALISE 03",#N/A,TRUE,"análise";"LBRUTO2001",#N/A,TRUE,"lb2001";"DESPESAS2001",#N/A,TRUE,"Desp2000-01";"FINANCEIRAS 03",#N/A,TRUE,"financeiras";"EBITDA 03",#N/A,TRUE,"ebitda";"FLUXO(B)2001",#N/A,TRUE,"FLUXO B (2)";"DIVIDA2001",#N/A,TRUE,"dívida";"CAPA CONTROLADORA",#N/A,TRUE,"capa (2)";"BAL(A)2001",#N/A,TRUE,"BAL A (2)";"RESULTADO mes a mes(A)2001",#N/A,TRUE,"mês a mês (2)";"MUTAÇÃO(A)2001",#N/A,TRUE,"mutação A (2)";"DOAR(A)2001",#N/A,TRUE,"DOAR A (2)";"FLUXO(A)2001",#N/A,TRUE,"FLUXO A";"ESTOQUE(A)2001",#N/A,TRUE,"estoque";"PERMANENTE(A)2001",#N/A,TRUE,"permanente A (2)";"PERFIL(A)2001",#N/A,TRUE,"PERFIL A (2)";"EQUIVALÊNCIA2001",#N/A,TRUE,"equyt";"CAPA CONTROLADAS",#N/A,TRUE,"capa (2)";"BAL(AMER)2001",#N/A,TRUE,"B.America (2)";"RESULTADO(AMER)2001",#N/A,TRUE,"mês a mês (2)";"BAL(TRAD)2001",#N/A,TRUE,"B.Trading (2)";"RESULTADO(TRAD)2001",#N/A,TRUE,"mês a mês (2)"}</definedName>
    <definedName name="GR_1" localSheetId="6" hidden="1">{"CAPA GERENCIAL",#N/A,TRUE,"capa (2)";"CAPITAL 2001",#N/A,TRUE,"capital (2)";"INDICES2001",#N/A,TRUE,"índices bal (2)";"BAL(B)2001",#N/A,TRUE,"BAL B (2)";"BANAL(B)2001",#N/A,TRUE,"B.analítico B (2)";"RESULTADO 03",#N/A,TRUE,"resultado";"RESULTADO mes a mes(B)2001",#N/A,TRUE,"mês a mês (2)";"MUTAÇÃO(B)2001",#N/A,TRUE,"mutação B (2)";"DOAR(B)2001",#N/A,TRUE,"DOAR B (2)";"ESTOQUE(B)2001",#N/A,TRUE,"estoque";"PERMANENTE(B)2001",#N/A,TRUE,"permanente B (2)";"PERFIL(B)2001",#N/A,TRUE,"PERFIL B (2)";"PROVI2001",#N/A,TRUE,"provisões";"CAPA ANÁLISE",#N/A,TRUE,"capa (2)";"PRODUÇÃO 03",#N/A,TRUE,"produção";"ESTOQUEPA 03",#N/A,TRUE,"estoque pa";"VOLUME 03",#N/A,TRUE,"volume";"MIX 03",#N/A,TRUE,"mix";"ESTOQUE PA(2)2001",#N/A,TRUE,"estoque pa (2)";"ANALISE 03",#N/A,TRUE,"análise";"LBRUTO2001",#N/A,TRUE,"lb2001";"DESPESAS2001",#N/A,TRUE,"Desp2000-01";"FINANCEIRAS 03",#N/A,TRUE,"financeiras";"EBITDA 03",#N/A,TRUE,"ebitda";"FLUXO(B)2001",#N/A,TRUE,"FLUXO B (2)";"DIVIDA2001",#N/A,TRUE,"dívida";"CAPA CONTROLADORA",#N/A,TRUE,"capa (2)";"BAL(A)2001",#N/A,TRUE,"BAL A (2)";"RESULTADO mes a mes(A)2001",#N/A,TRUE,"mês a mês (2)";"MUTAÇÃO(A)2001",#N/A,TRUE,"mutação A (2)";"DOAR(A)2001",#N/A,TRUE,"DOAR A (2)";"FLUXO(A)2001",#N/A,TRUE,"FLUXO A";"ESTOQUE(A)2001",#N/A,TRUE,"estoque";"PERMANENTE(A)2001",#N/A,TRUE,"permanente A (2)";"PERFIL(A)2001",#N/A,TRUE,"PERFIL A (2)";"EQUIVALÊNCIA2001",#N/A,TRUE,"equyt";"CAPA CONTROLADAS",#N/A,TRUE,"capa (2)";"BAL(AMER)2001",#N/A,TRUE,"B.America (2)";"RESULTADO(AMER)2001",#N/A,TRUE,"mês a mês (2)";"BAL(TRAD)2001",#N/A,TRUE,"B.Trading (2)";"RESULTADO(TRAD)2001",#N/A,TRUE,"mês a mês (2)"}</definedName>
    <definedName name="GR_1" localSheetId="7" hidden="1">{"CAPA GERENCIAL",#N/A,TRUE,"capa (2)";"CAPITAL 2001",#N/A,TRUE,"capital (2)";"INDICES2001",#N/A,TRUE,"índices bal (2)";"BAL(B)2001",#N/A,TRUE,"BAL B (2)";"BANAL(B)2001",#N/A,TRUE,"B.analítico B (2)";"RESULTADO 03",#N/A,TRUE,"resultado";"RESULTADO mes a mes(B)2001",#N/A,TRUE,"mês a mês (2)";"MUTAÇÃO(B)2001",#N/A,TRUE,"mutação B (2)";"DOAR(B)2001",#N/A,TRUE,"DOAR B (2)";"ESTOQUE(B)2001",#N/A,TRUE,"estoque";"PERMANENTE(B)2001",#N/A,TRUE,"permanente B (2)";"PERFIL(B)2001",#N/A,TRUE,"PERFIL B (2)";"PROVI2001",#N/A,TRUE,"provisões";"CAPA ANÁLISE",#N/A,TRUE,"capa (2)";"PRODUÇÃO 03",#N/A,TRUE,"produção";"ESTOQUEPA 03",#N/A,TRUE,"estoque pa";"VOLUME 03",#N/A,TRUE,"volume";"MIX 03",#N/A,TRUE,"mix";"ESTOQUE PA(2)2001",#N/A,TRUE,"estoque pa (2)";"ANALISE 03",#N/A,TRUE,"análise";"LBRUTO2001",#N/A,TRUE,"lb2001";"DESPESAS2001",#N/A,TRUE,"Desp2000-01";"FINANCEIRAS 03",#N/A,TRUE,"financeiras";"EBITDA 03",#N/A,TRUE,"ebitda";"FLUXO(B)2001",#N/A,TRUE,"FLUXO B (2)";"DIVIDA2001",#N/A,TRUE,"dívida";"CAPA CONTROLADORA",#N/A,TRUE,"capa (2)";"BAL(A)2001",#N/A,TRUE,"BAL A (2)";"RESULTADO mes a mes(A)2001",#N/A,TRUE,"mês a mês (2)";"MUTAÇÃO(A)2001",#N/A,TRUE,"mutação A (2)";"DOAR(A)2001",#N/A,TRUE,"DOAR A (2)";"FLUXO(A)2001",#N/A,TRUE,"FLUXO A";"ESTOQUE(A)2001",#N/A,TRUE,"estoque";"PERMANENTE(A)2001",#N/A,TRUE,"permanente A (2)";"PERFIL(A)2001",#N/A,TRUE,"PERFIL A (2)";"EQUIVALÊNCIA2001",#N/A,TRUE,"equyt";"CAPA CONTROLADAS",#N/A,TRUE,"capa (2)";"BAL(AMER)2001",#N/A,TRUE,"B.America (2)";"RESULTADO(AMER)2001",#N/A,TRUE,"mês a mês (2)";"BAL(TRAD)2001",#N/A,TRUE,"B.Trading (2)";"RESULTADO(TRAD)2001",#N/A,TRUE,"mês a mês (2)"}</definedName>
    <definedName name="GR_1" localSheetId="8" hidden="1">{"CAPA GERENCIAL",#N/A,TRUE,"capa (2)";"CAPITAL 2001",#N/A,TRUE,"capital (2)";"INDICES2001",#N/A,TRUE,"índices bal (2)";"BAL(B)2001",#N/A,TRUE,"BAL B (2)";"BANAL(B)2001",#N/A,TRUE,"B.analítico B (2)";"RESULTADO 03",#N/A,TRUE,"resultado";"RESULTADO mes a mes(B)2001",#N/A,TRUE,"mês a mês (2)";"MUTAÇÃO(B)2001",#N/A,TRUE,"mutação B (2)";"DOAR(B)2001",#N/A,TRUE,"DOAR B (2)";"ESTOQUE(B)2001",#N/A,TRUE,"estoque";"PERMANENTE(B)2001",#N/A,TRUE,"permanente B (2)";"PERFIL(B)2001",#N/A,TRUE,"PERFIL B (2)";"PROVI2001",#N/A,TRUE,"provisões";"CAPA ANÁLISE",#N/A,TRUE,"capa (2)";"PRODUÇÃO 03",#N/A,TRUE,"produção";"ESTOQUEPA 03",#N/A,TRUE,"estoque pa";"VOLUME 03",#N/A,TRUE,"volume";"MIX 03",#N/A,TRUE,"mix";"ESTOQUE PA(2)2001",#N/A,TRUE,"estoque pa (2)";"ANALISE 03",#N/A,TRUE,"análise";"LBRUTO2001",#N/A,TRUE,"lb2001";"DESPESAS2001",#N/A,TRUE,"Desp2000-01";"FINANCEIRAS 03",#N/A,TRUE,"financeiras";"EBITDA 03",#N/A,TRUE,"ebitda";"FLUXO(B)2001",#N/A,TRUE,"FLUXO B (2)";"DIVIDA2001",#N/A,TRUE,"dívida";"CAPA CONTROLADORA",#N/A,TRUE,"capa (2)";"BAL(A)2001",#N/A,TRUE,"BAL A (2)";"RESULTADO mes a mes(A)2001",#N/A,TRUE,"mês a mês (2)";"MUTAÇÃO(A)2001",#N/A,TRUE,"mutação A (2)";"DOAR(A)2001",#N/A,TRUE,"DOAR A (2)";"FLUXO(A)2001",#N/A,TRUE,"FLUXO A";"ESTOQUE(A)2001",#N/A,TRUE,"estoque";"PERMANENTE(A)2001",#N/A,TRUE,"permanente A (2)";"PERFIL(A)2001",#N/A,TRUE,"PERFIL A (2)";"EQUIVALÊNCIA2001",#N/A,TRUE,"equyt";"CAPA CONTROLADAS",#N/A,TRUE,"capa (2)";"BAL(AMER)2001",#N/A,TRUE,"B.America (2)";"RESULTADO(AMER)2001",#N/A,TRUE,"mês a mês (2)";"BAL(TRAD)2001",#N/A,TRUE,"B.Trading (2)";"RESULTADO(TRAD)2001",#N/A,TRUE,"mês a mês (2)"}</definedName>
    <definedName name="GR_1" hidden="1">{"CAPA GERENCIAL",#N/A,TRUE,"capa (2)";"CAPITAL 2001",#N/A,TRUE,"capital (2)";"INDICES2001",#N/A,TRUE,"índices bal (2)";"BAL(B)2001",#N/A,TRUE,"BAL B (2)";"BANAL(B)2001",#N/A,TRUE,"B.analítico B (2)";"RESULTADO 03",#N/A,TRUE,"resultado";"RESULTADO mes a mes(B)2001",#N/A,TRUE,"mês a mês (2)";"MUTAÇÃO(B)2001",#N/A,TRUE,"mutação B (2)";"DOAR(B)2001",#N/A,TRUE,"DOAR B (2)";"ESTOQUE(B)2001",#N/A,TRUE,"estoque";"PERMANENTE(B)2001",#N/A,TRUE,"permanente B (2)";"PERFIL(B)2001",#N/A,TRUE,"PERFIL B (2)";"PROVI2001",#N/A,TRUE,"provisões";"CAPA ANÁLISE",#N/A,TRUE,"capa (2)";"PRODUÇÃO 03",#N/A,TRUE,"produção";"ESTOQUEPA 03",#N/A,TRUE,"estoque pa";"VOLUME 03",#N/A,TRUE,"volume";"MIX 03",#N/A,TRUE,"mix";"ESTOQUE PA(2)2001",#N/A,TRUE,"estoque pa (2)";"ANALISE 03",#N/A,TRUE,"análise";"LBRUTO2001",#N/A,TRUE,"lb2001";"DESPESAS2001",#N/A,TRUE,"Desp2000-01";"FINANCEIRAS 03",#N/A,TRUE,"financeiras";"EBITDA 03",#N/A,TRUE,"ebitda";"FLUXO(B)2001",#N/A,TRUE,"FLUXO B (2)";"DIVIDA2001",#N/A,TRUE,"dívida";"CAPA CONTROLADORA",#N/A,TRUE,"capa (2)";"BAL(A)2001",#N/A,TRUE,"BAL A (2)";"RESULTADO mes a mes(A)2001",#N/A,TRUE,"mês a mês (2)";"MUTAÇÃO(A)2001",#N/A,TRUE,"mutação A (2)";"DOAR(A)2001",#N/A,TRUE,"DOAR A (2)";"FLUXO(A)2001",#N/A,TRUE,"FLUXO A";"ESTOQUE(A)2001",#N/A,TRUE,"estoque";"PERMANENTE(A)2001",#N/A,TRUE,"permanente A (2)";"PERFIL(A)2001",#N/A,TRUE,"PERFIL A (2)";"EQUIVALÊNCIA2001",#N/A,TRUE,"equyt";"CAPA CONTROLADAS",#N/A,TRUE,"capa (2)";"BAL(AMER)2001",#N/A,TRUE,"B.America (2)";"RESULTADO(AMER)2001",#N/A,TRUE,"mês a mês (2)";"BAL(TRAD)2001",#N/A,TRUE,"B.Trading (2)";"RESULTADO(TRAD)2001",#N/A,TRUE,"mês a mês (2)"}</definedName>
    <definedName name="historico" localSheetId="7" hidden="1">[4]Link!$C$17:$N$17</definedName>
    <definedName name="historico" hidden="1">#REF!</definedName>
    <definedName name="HTML_CodePage" hidden="1">1252</definedName>
    <definedName name="HTML_Control" localSheetId="20" hidden="1">{"'Welcome'!$A$1:$J$27"}</definedName>
    <definedName name="HTML_Control" localSheetId="2" hidden="1">{"'Welcome'!$A$1:$J$27"}</definedName>
    <definedName name="HTML_Control" localSheetId="1" hidden="1">{"'Welcome'!$A$1:$J$27"}</definedName>
    <definedName name="HTML_Control" localSheetId="9" hidden="1">{"'Welcome'!$A$1:$J$27"}</definedName>
    <definedName name="HTML_Control" localSheetId="10" hidden="1">{"'Welcome'!$A$1:$J$27"}</definedName>
    <definedName name="HTML_Control" localSheetId="6" hidden="1">{"'Welcome'!$A$1:$J$27"}</definedName>
    <definedName name="HTML_Control" localSheetId="7" hidden="1">{"'Welcome'!$A$1:$J$27"}</definedName>
    <definedName name="HTML_Control" localSheetId="8" hidden="1">{"'Welcome'!$A$1:$J$27"}</definedName>
    <definedName name="HTML_Control" hidden="1">{"'Welcome'!$A$1:$J$27"}</definedName>
    <definedName name="HTML_Control_1" localSheetId="20" hidden="1">{"'Welcome'!$A$1:$J$27"}</definedName>
    <definedName name="HTML_Control_1" localSheetId="2" hidden="1">{"'Welcome'!$A$1:$J$27"}</definedName>
    <definedName name="HTML_Control_1" localSheetId="1" hidden="1">{"'Welcome'!$A$1:$J$27"}</definedName>
    <definedName name="HTML_Control_1" localSheetId="9" hidden="1">{"'Welcome'!$A$1:$J$27"}</definedName>
    <definedName name="HTML_Control_1" localSheetId="10" hidden="1">{"'Welcome'!$A$1:$J$27"}</definedName>
    <definedName name="HTML_Control_1" localSheetId="6" hidden="1">{"'Welcome'!$A$1:$J$27"}</definedName>
    <definedName name="HTML_Control_1" localSheetId="7" hidden="1">{"'Welcome'!$A$1:$J$27"}</definedName>
    <definedName name="HTML_Control_1" localSheetId="8" hidden="1">{"'Welcome'!$A$1:$J$27"}</definedName>
    <definedName name="HTML_Control_1" hidden="1">{"'Welcome'!$A$1:$J$27"}</definedName>
    <definedName name="HTML_Description" hidden="1">""</definedName>
    <definedName name="HTML_Email" hidden="1">""</definedName>
    <definedName name="HTML_Header" hidden="1">"Welcome"</definedName>
    <definedName name="HTML_LastUpdate" hidden="1">"3/20/98"</definedName>
    <definedName name="HTML_LineAfter" hidden="1">TRUE</definedName>
    <definedName name="HTML_LineBefore" hidden="1">TRUE</definedName>
    <definedName name="HTML_Name" hidden="1">"RM Sudario Viajar"</definedName>
    <definedName name="HTML_OBDlg2" hidden="1">TRUE</definedName>
    <definedName name="HTML_OBDlg4" hidden="1">TRUE</definedName>
    <definedName name="HTML_OS" hidden="1">0</definedName>
    <definedName name="HTML_PathFile" hidden="1">"F:\tax\MyHTML.htm"</definedName>
    <definedName name="HTML_Title" hidden="1">"tAXrPT"</definedName>
    <definedName name="ik" localSheetId="7" hidden="1">#REF!</definedName>
    <definedName name="ik" hidden="1">#REF!</definedName>
    <definedName name="ikm" localSheetId="11" hidden="1">#REF!</definedName>
    <definedName name="ikm" localSheetId="12" hidden="1">#REF!</definedName>
    <definedName name="ikm" localSheetId="18" hidden="1">#REF!</definedName>
    <definedName name="ikm" localSheetId="0" hidden="1">#REF!</definedName>
    <definedName name="ikm" localSheetId="7" hidden="1">#REF!</definedName>
    <definedName name="ikm" hidden="1">#REF!</definedName>
    <definedName name="imob" localSheetId="20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" localSheetId="2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" localSheetId="1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" localSheetId="9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" localSheetId="10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" localSheetId="6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" localSheetId="7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" localSheetId="8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_1" localSheetId="20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_1" localSheetId="2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_1" localSheetId="1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_1" localSheetId="9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_1" localSheetId="10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_1" localSheetId="6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_1" localSheetId="7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_1" localSheetId="8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_1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localSheetId="20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mob1" localSheetId="2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mob1" localSheetId="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mob1" localSheetId="9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mob1" localSheetId="10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mob1" localSheetId="6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mob1" localSheetId="7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mob1" localSheetId="8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mob1_1" localSheetId="20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mob1_1" localSheetId="2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mob1_1" localSheetId="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mob1_1" localSheetId="9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mob1_1" localSheetId="10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mob1_1" localSheetId="6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mob1_1" localSheetId="7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mob1_1" localSheetId="8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mob1_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surance" localSheetId="11" hidden="1">#REF!</definedName>
    <definedName name="insurance" localSheetId="12" hidden="1">#REF!</definedName>
    <definedName name="insurance" localSheetId="18" hidden="1">#REF!</definedName>
    <definedName name="insurance" localSheetId="0" hidden="1">#REF!</definedName>
    <definedName name="insurance" localSheetId="7" hidden="1">#REF!</definedName>
    <definedName name="insurance" hidden="1">#REF!</definedName>
    <definedName name="invasão" localSheetId="20" hidden="1">{#N/A,#N/A,FALSE,"PACCIL";#N/A,#N/A,FALSE,"PAITACAN";#N/A,#N/A,FALSE,"PARECO";#N/A,#N/A,FALSE,"PA62";#N/A,#N/A,FALSE,"PAFINAL";#N/A,#N/A,FALSE,"PARECONF";#N/A,#N/A,FALSE,"PARECOND"}</definedName>
    <definedName name="invasão" localSheetId="2" hidden="1">{#N/A,#N/A,FALSE,"PACCIL";#N/A,#N/A,FALSE,"PAITACAN";#N/A,#N/A,FALSE,"PARECO";#N/A,#N/A,FALSE,"PA62";#N/A,#N/A,FALSE,"PAFINAL";#N/A,#N/A,FALSE,"PARECONF";#N/A,#N/A,FALSE,"PARECOND"}</definedName>
    <definedName name="invasão" localSheetId="1" hidden="1">{#N/A,#N/A,FALSE,"PACCIL";#N/A,#N/A,FALSE,"PAITACAN";#N/A,#N/A,FALSE,"PARECO";#N/A,#N/A,FALSE,"PA62";#N/A,#N/A,FALSE,"PAFINAL";#N/A,#N/A,FALSE,"PARECONF";#N/A,#N/A,FALSE,"PARECOND"}</definedName>
    <definedName name="invasão" localSheetId="9" hidden="1">{#N/A,#N/A,FALSE,"PACCIL";#N/A,#N/A,FALSE,"PAITACAN";#N/A,#N/A,FALSE,"PARECO";#N/A,#N/A,FALSE,"PA62";#N/A,#N/A,FALSE,"PAFINAL";#N/A,#N/A,FALSE,"PARECONF";#N/A,#N/A,FALSE,"PARECOND"}</definedName>
    <definedName name="invasão" localSheetId="10" hidden="1">{#N/A,#N/A,FALSE,"PACCIL";#N/A,#N/A,FALSE,"PAITACAN";#N/A,#N/A,FALSE,"PARECO";#N/A,#N/A,FALSE,"PA62";#N/A,#N/A,FALSE,"PAFINAL";#N/A,#N/A,FALSE,"PARECONF";#N/A,#N/A,FALSE,"PARECOND"}</definedName>
    <definedName name="invasão" localSheetId="6" hidden="1">{#N/A,#N/A,FALSE,"PACCIL";#N/A,#N/A,FALSE,"PAITACAN";#N/A,#N/A,FALSE,"PARECO";#N/A,#N/A,FALSE,"PA62";#N/A,#N/A,FALSE,"PAFINAL";#N/A,#N/A,FALSE,"PARECONF";#N/A,#N/A,FALSE,"PARECOND"}</definedName>
    <definedName name="invasão" localSheetId="7" hidden="1">{#N/A,#N/A,FALSE,"PACCIL";#N/A,#N/A,FALSE,"PAITACAN";#N/A,#N/A,FALSE,"PARECO";#N/A,#N/A,FALSE,"PA62";#N/A,#N/A,FALSE,"PAFINAL";#N/A,#N/A,FALSE,"PARECONF";#N/A,#N/A,FALSE,"PARECOND"}</definedName>
    <definedName name="invasão" localSheetId="8" hidden="1">{#N/A,#N/A,FALSE,"PACCIL";#N/A,#N/A,FALSE,"PAITACAN";#N/A,#N/A,FALSE,"PARECO";#N/A,#N/A,FALSE,"PA62";#N/A,#N/A,FALSE,"PAFINAL";#N/A,#N/A,FALSE,"PARECONF";#N/A,#N/A,FALSE,"PARECOND"}</definedName>
    <definedName name="invasão" hidden="1">{#N/A,#N/A,FALSE,"PACCIL";#N/A,#N/A,FALSE,"PAITACAN";#N/A,#N/A,FALSE,"PARECO";#N/A,#N/A,FALSE,"PA62";#N/A,#N/A,FALSE,"PAFINAL";#N/A,#N/A,FALSE,"PARECONF";#N/A,#N/A,FALSE,"PARECOND"}</definedName>
    <definedName name="invasão_1" localSheetId="20" hidden="1">{#N/A,#N/A,FALSE,"PACCIL";#N/A,#N/A,FALSE,"PAITACAN";#N/A,#N/A,FALSE,"PARECO";#N/A,#N/A,FALSE,"PA62";#N/A,#N/A,FALSE,"PAFINAL";#N/A,#N/A,FALSE,"PARECONF";#N/A,#N/A,FALSE,"PARECOND"}</definedName>
    <definedName name="invasão_1" localSheetId="2" hidden="1">{#N/A,#N/A,FALSE,"PACCIL";#N/A,#N/A,FALSE,"PAITACAN";#N/A,#N/A,FALSE,"PARECO";#N/A,#N/A,FALSE,"PA62";#N/A,#N/A,FALSE,"PAFINAL";#N/A,#N/A,FALSE,"PARECONF";#N/A,#N/A,FALSE,"PARECOND"}</definedName>
    <definedName name="invasão_1" localSheetId="1" hidden="1">{#N/A,#N/A,FALSE,"PACCIL";#N/A,#N/A,FALSE,"PAITACAN";#N/A,#N/A,FALSE,"PARECO";#N/A,#N/A,FALSE,"PA62";#N/A,#N/A,FALSE,"PAFINAL";#N/A,#N/A,FALSE,"PARECONF";#N/A,#N/A,FALSE,"PARECOND"}</definedName>
    <definedName name="invasão_1" localSheetId="9" hidden="1">{#N/A,#N/A,FALSE,"PACCIL";#N/A,#N/A,FALSE,"PAITACAN";#N/A,#N/A,FALSE,"PARECO";#N/A,#N/A,FALSE,"PA62";#N/A,#N/A,FALSE,"PAFINAL";#N/A,#N/A,FALSE,"PARECONF";#N/A,#N/A,FALSE,"PARECOND"}</definedName>
    <definedName name="invasão_1" localSheetId="10" hidden="1">{#N/A,#N/A,FALSE,"PACCIL";#N/A,#N/A,FALSE,"PAITACAN";#N/A,#N/A,FALSE,"PARECO";#N/A,#N/A,FALSE,"PA62";#N/A,#N/A,FALSE,"PAFINAL";#N/A,#N/A,FALSE,"PARECONF";#N/A,#N/A,FALSE,"PARECOND"}</definedName>
    <definedName name="invasão_1" localSheetId="6" hidden="1">{#N/A,#N/A,FALSE,"PACCIL";#N/A,#N/A,FALSE,"PAITACAN";#N/A,#N/A,FALSE,"PARECO";#N/A,#N/A,FALSE,"PA62";#N/A,#N/A,FALSE,"PAFINAL";#N/A,#N/A,FALSE,"PARECONF";#N/A,#N/A,FALSE,"PARECOND"}</definedName>
    <definedName name="invasão_1" localSheetId="7" hidden="1">{#N/A,#N/A,FALSE,"PACCIL";#N/A,#N/A,FALSE,"PAITACAN";#N/A,#N/A,FALSE,"PARECO";#N/A,#N/A,FALSE,"PA62";#N/A,#N/A,FALSE,"PAFINAL";#N/A,#N/A,FALSE,"PARECONF";#N/A,#N/A,FALSE,"PARECOND"}</definedName>
    <definedName name="invasão_1" localSheetId="8" hidden="1">{#N/A,#N/A,FALSE,"PACCIL";#N/A,#N/A,FALSE,"PAITACAN";#N/A,#N/A,FALSE,"PARECO";#N/A,#N/A,FALSE,"PA62";#N/A,#N/A,FALSE,"PAFINAL";#N/A,#N/A,FALSE,"PARECONF";#N/A,#N/A,FALSE,"PARECOND"}</definedName>
    <definedName name="invasão_1" hidden="1">{#N/A,#N/A,FALSE,"PACCIL";#N/A,#N/A,FALSE,"PAITACAN";#N/A,#N/A,FALSE,"PARECO";#N/A,#N/A,FALSE,"PA62";#N/A,#N/A,FALSE,"PAFINAL";#N/A,#N/A,FALSE,"PARECONF";#N/A,#N/A,FALSE,"PARECOND"}</definedName>
    <definedName name="Investimento_Logística" localSheetId="20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Investimento_Logística" localSheetId="2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Investimento_Logística" localSheetId="1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Investimento_Logística" localSheetId="9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Investimento_Logística" localSheetId="10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Investimento_Logística" localSheetId="6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Investimento_Logística" localSheetId="7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Investimento_Logística" localSheetId="8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Investimento_Logística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Investimento_Logística_1" localSheetId="20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Investimento_Logística_1" localSheetId="2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Investimento_Logística_1" localSheetId="1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Investimento_Logística_1" localSheetId="9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Investimento_Logística_1" localSheetId="10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Investimento_Logística_1" localSheetId="6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Investimento_Logística_1" localSheetId="7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Investimento_Logística_1" localSheetId="8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Investimento_Logística_1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PARENT" hidden="1">"c2144"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LOW" hidden="1">"c1338"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" localSheetId="20" hidden="1">{#N/A,#N/A,FALSE,"1321";#N/A,#N/A,FALSE,"1324";#N/A,#N/A,FALSE,"1333";#N/A,#N/A,FALSE,"1371"}</definedName>
    <definedName name="j" localSheetId="2" hidden="1">{#N/A,#N/A,FALSE,"1321";#N/A,#N/A,FALSE,"1324";#N/A,#N/A,FALSE,"1333";#N/A,#N/A,FALSE,"1371"}</definedName>
    <definedName name="j" localSheetId="1" hidden="1">{#N/A,#N/A,FALSE,"1321";#N/A,#N/A,FALSE,"1324";#N/A,#N/A,FALSE,"1333";#N/A,#N/A,FALSE,"1371"}</definedName>
    <definedName name="j" localSheetId="9" hidden="1">{#N/A,#N/A,FALSE,"1321";#N/A,#N/A,FALSE,"1324";#N/A,#N/A,FALSE,"1333";#N/A,#N/A,FALSE,"1371"}</definedName>
    <definedName name="j" localSheetId="10" hidden="1">{#N/A,#N/A,FALSE,"1321";#N/A,#N/A,FALSE,"1324";#N/A,#N/A,FALSE,"1333";#N/A,#N/A,FALSE,"1371"}</definedName>
    <definedName name="j" localSheetId="6" hidden="1">{#N/A,#N/A,FALSE,"1321";#N/A,#N/A,FALSE,"1324";#N/A,#N/A,FALSE,"1333";#N/A,#N/A,FALSE,"1371"}</definedName>
    <definedName name="j" localSheetId="7" hidden="1">{#N/A,#N/A,FALSE,"1321";#N/A,#N/A,FALSE,"1324";#N/A,#N/A,FALSE,"1333";#N/A,#N/A,FALSE,"1371"}</definedName>
    <definedName name="j" localSheetId="8" hidden="1">{#N/A,#N/A,FALSE,"1321";#N/A,#N/A,FALSE,"1324";#N/A,#N/A,FALSE,"1333";#N/A,#N/A,FALSE,"1371"}</definedName>
    <definedName name="j" hidden="1">{#N/A,#N/A,FALSE,"1321";#N/A,#N/A,FALSE,"1324";#N/A,#N/A,FALSE,"1333";#N/A,#N/A,FALSE,"1371"}</definedName>
    <definedName name="j_1" localSheetId="20" hidden="1">{#N/A,#N/A,FALSE,"1321";#N/A,#N/A,FALSE,"1324";#N/A,#N/A,FALSE,"1333";#N/A,#N/A,FALSE,"1371"}</definedName>
    <definedName name="j_1" localSheetId="2" hidden="1">{#N/A,#N/A,FALSE,"1321";#N/A,#N/A,FALSE,"1324";#N/A,#N/A,FALSE,"1333";#N/A,#N/A,FALSE,"1371"}</definedName>
    <definedName name="j_1" localSheetId="1" hidden="1">{#N/A,#N/A,FALSE,"1321";#N/A,#N/A,FALSE,"1324";#N/A,#N/A,FALSE,"1333";#N/A,#N/A,FALSE,"1371"}</definedName>
    <definedName name="j_1" localSheetId="9" hidden="1">{#N/A,#N/A,FALSE,"1321";#N/A,#N/A,FALSE,"1324";#N/A,#N/A,FALSE,"1333";#N/A,#N/A,FALSE,"1371"}</definedName>
    <definedName name="j_1" localSheetId="10" hidden="1">{#N/A,#N/A,FALSE,"1321";#N/A,#N/A,FALSE,"1324";#N/A,#N/A,FALSE,"1333";#N/A,#N/A,FALSE,"1371"}</definedName>
    <definedName name="j_1" localSheetId="6" hidden="1">{#N/A,#N/A,FALSE,"1321";#N/A,#N/A,FALSE,"1324";#N/A,#N/A,FALSE,"1333";#N/A,#N/A,FALSE,"1371"}</definedName>
    <definedName name="j_1" localSheetId="7" hidden="1">{#N/A,#N/A,FALSE,"1321";#N/A,#N/A,FALSE,"1324";#N/A,#N/A,FALSE,"1333";#N/A,#N/A,FALSE,"1371"}</definedName>
    <definedName name="j_1" localSheetId="8" hidden="1">{#N/A,#N/A,FALSE,"1321";#N/A,#N/A,FALSE,"1324";#N/A,#N/A,FALSE,"1333";#N/A,#N/A,FALSE,"1371"}</definedName>
    <definedName name="j_1" hidden="1">{#N/A,#N/A,FALSE,"1321";#N/A,#N/A,FALSE,"1324";#N/A,#N/A,FALSE,"1333";#N/A,#N/A,FALSE,"1371"}</definedName>
    <definedName name="jhhh" localSheetId="20" hidden="1">{#N/A,#N/A,FALSE,"PACCIL";#N/A,#N/A,FALSE,"PAITACAN";#N/A,#N/A,FALSE,"PARECO";#N/A,#N/A,FALSE,"PA62";#N/A,#N/A,FALSE,"PAFINAL";#N/A,#N/A,FALSE,"PARECONF";#N/A,#N/A,FALSE,"PARECOND"}</definedName>
    <definedName name="jhhh" localSheetId="2" hidden="1">{#N/A,#N/A,FALSE,"PACCIL";#N/A,#N/A,FALSE,"PAITACAN";#N/A,#N/A,FALSE,"PARECO";#N/A,#N/A,FALSE,"PA62";#N/A,#N/A,FALSE,"PAFINAL";#N/A,#N/A,FALSE,"PARECONF";#N/A,#N/A,FALSE,"PARECOND"}</definedName>
    <definedName name="jhhh" localSheetId="1" hidden="1">{#N/A,#N/A,FALSE,"PACCIL";#N/A,#N/A,FALSE,"PAITACAN";#N/A,#N/A,FALSE,"PARECO";#N/A,#N/A,FALSE,"PA62";#N/A,#N/A,FALSE,"PAFINAL";#N/A,#N/A,FALSE,"PARECONF";#N/A,#N/A,FALSE,"PARECOND"}</definedName>
    <definedName name="jhhh" localSheetId="9" hidden="1">{#N/A,#N/A,FALSE,"PACCIL";#N/A,#N/A,FALSE,"PAITACAN";#N/A,#N/A,FALSE,"PARECO";#N/A,#N/A,FALSE,"PA62";#N/A,#N/A,FALSE,"PAFINAL";#N/A,#N/A,FALSE,"PARECONF";#N/A,#N/A,FALSE,"PARECOND"}</definedName>
    <definedName name="jhhh" localSheetId="10" hidden="1">{#N/A,#N/A,FALSE,"PACCIL";#N/A,#N/A,FALSE,"PAITACAN";#N/A,#N/A,FALSE,"PARECO";#N/A,#N/A,FALSE,"PA62";#N/A,#N/A,FALSE,"PAFINAL";#N/A,#N/A,FALSE,"PARECONF";#N/A,#N/A,FALSE,"PARECOND"}</definedName>
    <definedName name="jhhh" localSheetId="6" hidden="1">{#N/A,#N/A,FALSE,"PACCIL";#N/A,#N/A,FALSE,"PAITACAN";#N/A,#N/A,FALSE,"PARECO";#N/A,#N/A,FALSE,"PA62";#N/A,#N/A,FALSE,"PAFINAL";#N/A,#N/A,FALSE,"PARECONF";#N/A,#N/A,FALSE,"PARECOND"}</definedName>
    <definedName name="jhhh" localSheetId="7" hidden="1">{#N/A,#N/A,FALSE,"PACCIL";#N/A,#N/A,FALSE,"PAITACAN";#N/A,#N/A,FALSE,"PARECO";#N/A,#N/A,FALSE,"PA62";#N/A,#N/A,FALSE,"PAFINAL";#N/A,#N/A,FALSE,"PARECONF";#N/A,#N/A,FALSE,"PARECOND"}</definedName>
    <definedName name="jhhh" localSheetId="8" hidden="1">{#N/A,#N/A,FALSE,"PACCIL";#N/A,#N/A,FALSE,"PAITACAN";#N/A,#N/A,FALSE,"PARECO";#N/A,#N/A,FALSE,"PA62";#N/A,#N/A,FALSE,"PAFINAL";#N/A,#N/A,FALSE,"PARECONF";#N/A,#N/A,FALSE,"PARECOND"}</definedName>
    <definedName name="jhhh" hidden="1">{#N/A,#N/A,FALSE,"PACCIL";#N/A,#N/A,FALSE,"PAITACAN";#N/A,#N/A,FALSE,"PARECO";#N/A,#N/A,FALSE,"PA62";#N/A,#N/A,FALSE,"PAFINAL";#N/A,#N/A,FALSE,"PARECONF";#N/A,#N/A,FALSE,"PARECOND"}</definedName>
    <definedName name="jhhh_1" localSheetId="20" hidden="1">{#N/A,#N/A,FALSE,"PACCIL";#N/A,#N/A,FALSE,"PAITACAN";#N/A,#N/A,FALSE,"PARECO";#N/A,#N/A,FALSE,"PA62";#N/A,#N/A,FALSE,"PAFINAL";#N/A,#N/A,FALSE,"PARECONF";#N/A,#N/A,FALSE,"PARECOND"}</definedName>
    <definedName name="jhhh_1" localSheetId="2" hidden="1">{#N/A,#N/A,FALSE,"PACCIL";#N/A,#N/A,FALSE,"PAITACAN";#N/A,#N/A,FALSE,"PARECO";#N/A,#N/A,FALSE,"PA62";#N/A,#N/A,FALSE,"PAFINAL";#N/A,#N/A,FALSE,"PARECONF";#N/A,#N/A,FALSE,"PARECOND"}</definedName>
    <definedName name="jhhh_1" localSheetId="1" hidden="1">{#N/A,#N/A,FALSE,"PACCIL";#N/A,#N/A,FALSE,"PAITACAN";#N/A,#N/A,FALSE,"PARECO";#N/A,#N/A,FALSE,"PA62";#N/A,#N/A,FALSE,"PAFINAL";#N/A,#N/A,FALSE,"PARECONF";#N/A,#N/A,FALSE,"PARECOND"}</definedName>
    <definedName name="jhhh_1" localSheetId="9" hidden="1">{#N/A,#N/A,FALSE,"PACCIL";#N/A,#N/A,FALSE,"PAITACAN";#N/A,#N/A,FALSE,"PARECO";#N/A,#N/A,FALSE,"PA62";#N/A,#N/A,FALSE,"PAFINAL";#N/A,#N/A,FALSE,"PARECONF";#N/A,#N/A,FALSE,"PARECOND"}</definedName>
    <definedName name="jhhh_1" localSheetId="10" hidden="1">{#N/A,#N/A,FALSE,"PACCIL";#N/A,#N/A,FALSE,"PAITACAN";#N/A,#N/A,FALSE,"PARECO";#N/A,#N/A,FALSE,"PA62";#N/A,#N/A,FALSE,"PAFINAL";#N/A,#N/A,FALSE,"PARECONF";#N/A,#N/A,FALSE,"PARECOND"}</definedName>
    <definedName name="jhhh_1" localSheetId="6" hidden="1">{#N/A,#N/A,FALSE,"PACCIL";#N/A,#N/A,FALSE,"PAITACAN";#N/A,#N/A,FALSE,"PARECO";#N/A,#N/A,FALSE,"PA62";#N/A,#N/A,FALSE,"PAFINAL";#N/A,#N/A,FALSE,"PARECONF";#N/A,#N/A,FALSE,"PARECOND"}</definedName>
    <definedName name="jhhh_1" localSheetId="7" hidden="1">{#N/A,#N/A,FALSE,"PACCIL";#N/A,#N/A,FALSE,"PAITACAN";#N/A,#N/A,FALSE,"PARECO";#N/A,#N/A,FALSE,"PA62";#N/A,#N/A,FALSE,"PAFINAL";#N/A,#N/A,FALSE,"PARECONF";#N/A,#N/A,FALSE,"PARECOND"}</definedName>
    <definedName name="jhhh_1" localSheetId="8" hidden="1">{#N/A,#N/A,FALSE,"PACCIL";#N/A,#N/A,FALSE,"PAITACAN";#N/A,#N/A,FALSE,"PARECO";#N/A,#N/A,FALSE,"PA62";#N/A,#N/A,FALSE,"PAFINAL";#N/A,#N/A,FALSE,"PARECONF";#N/A,#N/A,FALSE,"PARECOND"}</definedName>
    <definedName name="jhhh_1" hidden="1">{#N/A,#N/A,FALSE,"PACCIL";#N/A,#N/A,FALSE,"PAITACAN";#N/A,#N/A,FALSE,"PARECO";#N/A,#N/A,FALSE,"PA62";#N/A,#N/A,FALSE,"PAFINAL";#N/A,#N/A,FALSE,"PARECONF";#N/A,#N/A,FALSE,"PARECOND"}</definedName>
    <definedName name="kme" localSheetId="11" hidden="1">#REF!</definedName>
    <definedName name="kme" localSheetId="12" hidden="1">#REF!</definedName>
    <definedName name="kme" localSheetId="18" hidden="1">#REF!</definedName>
    <definedName name="kme" localSheetId="0" hidden="1">#REF!</definedName>
    <definedName name="kme" localSheetId="7" hidden="1">#REF!</definedName>
    <definedName name="kme" hidden="1">#REF!</definedName>
    <definedName name="limcount" hidden="1">1</definedName>
    <definedName name="list2" localSheetId="20" hidden="1">{"'Welcome'!$A$1:$J$27"}</definedName>
    <definedName name="list2" localSheetId="2" hidden="1">{"'Welcome'!$A$1:$J$27"}</definedName>
    <definedName name="list2" localSheetId="1" hidden="1">{"'Welcome'!$A$1:$J$27"}</definedName>
    <definedName name="list2" localSheetId="9" hidden="1">{"'Welcome'!$A$1:$J$27"}</definedName>
    <definedName name="list2" localSheetId="10" hidden="1">{"'Welcome'!$A$1:$J$27"}</definedName>
    <definedName name="list2" localSheetId="6" hidden="1">{"'Welcome'!$A$1:$J$27"}</definedName>
    <definedName name="list2" localSheetId="7" hidden="1">{"'Welcome'!$A$1:$J$27"}</definedName>
    <definedName name="list2" localSheetId="8" hidden="1">{"'Welcome'!$A$1:$J$27"}</definedName>
    <definedName name="list2" hidden="1">{"'Welcome'!$A$1:$J$27"}</definedName>
    <definedName name="list2_1" localSheetId="20" hidden="1">{"'Welcome'!$A$1:$J$27"}</definedName>
    <definedName name="list2_1" localSheetId="2" hidden="1">{"'Welcome'!$A$1:$J$27"}</definedName>
    <definedName name="list2_1" localSheetId="1" hidden="1">{"'Welcome'!$A$1:$J$27"}</definedName>
    <definedName name="list2_1" localSheetId="9" hidden="1">{"'Welcome'!$A$1:$J$27"}</definedName>
    <definedName name="list2_1" localSheetId="10" hidden="1">{"'Welcome'!$A$1:$J$27"}</definedName>
    <definedName name="list2_1" localSheetId="6" hidden="1">{"'Welcome'!$A$1:$J$27"}</definedName>
    <definedName name="list2_1" localSheetId="7" hidden="1">{"'Welcome'!$A$1:$J$27"}</definedName>
    <definedName name="list2_1" localSheetId="8" hidden="1">{"'Welcome'!$A$1:$J$27"}</definedName>
    <definedName name="list2_1" hidden="1">{"'Welcome'!$A$1:$J$27"}</definedName>
    <definedName name="ljlj" localSheetId="20" hidden="1">{"PARTE1",#N/A,FALSE,"Plan1"}</definedName>
    <definedName name="ljlj" localSheetId="2" hidden="1">{"PARTE1",#N/A,FALSE,"Plan1"}</definedName>
    <definedName name="ljlj" localSheetId="1" hidden="1">{"PARTE1",#N/A,FALSE,"Plan1"}</definedName>
    <definedName name="ljlj" localSheetId="9" hidden="1">{"PARTE1",#N/A,FALSE,"Plan1"}</definedName>
    <definedName name="ljlj" localSheetId="10" hidden="1">{"PARTE1",#N/A,FALSE,"Plan1"}</definedName>
    <definedName name="ljlj" localSheetId="6" hidden="1">{"PARTE1",#N/A,FALSE,"Plan1"}</definedName>
    <definedName name="ljlj" localSheetId="7" hidden="1">{"PARTE1",#N/A,FALSE,"Plan1"}</definedName>
    <definedName name="ljlj" localSheetId="8" hidden="1">{"PARTE1",#N/A,FALSE,"Plan1"}</definedName>
    <definedName name="ljlj" hidden="1">{"PARTE1",#N/A,FALSE,"Plan1"}</definedName>
    <definedName name="ljlj_1" localSheetId="20" hidden="1">{"PARTE1",#N/A,FALSE,"Plan1"}</definedName>
    <definedName name="ljlj_1" localSheetId="2" hidden="1">{"PARTE1",#N/A,FALSE,"Plan1"}</definedName>
    <definedName name="ljlj_1" localSheetId="1" hidden="1">{"PARTE1",#N/A,FALSE,"Plan1"}</definedName>
    <definedName name="ljlj_1" localSheetId="9" hidden="1">{"PARTE1",#N/A,FALSE,"Plan1"}</definedName>
    <definedName name="ljlj_1" localSheetId="10" hidden="1">{"PARTE1",#N/A,FALSE,"Plan1"}</definedName>
    <definedName name="ljlj_1" localSheetId="6" hidden="1">{"PARTE1",#N/A,FALSE,"Plan1"}</definedName>
    <definedName name="ljlj_1" localSheetId="7" hidden="1">{"PARTE1",#N/A,FALSE,"Plan1"}</definedName>
    <definedName name="ljlj_1" localSheetId="8" hidden="1">{"PARTE1",#N/A,FALSE,"Plan1"}</definedName>
    <definedName name="ljlj_1" hidden="1">{"PARTE1",#N/A,FALSE,"Plan1"}</definedName>
    <definedName name="lll" hidden="1">2</definedName>
    <definedName name="lo6346346346346346346346" localSheetId="11" hidden="1">#REF!</definedName>
    <definedName name="lo6346346346346346346346" localSheetId="12" hidden="1">#REF!</definedName>
    <definedName name="lo6346346346346346346346" localSheetId="18" hidden="1">#REF!</definedName>
    <definedName name="lo6346346346346346346346" localSheetId="7" hidden="1">#REF!</definedName>
    <definedName name="lo6346346346346346346346" hidden="1">#REF!</definedName>
    <definedName name="lopes" localSheetId="20" hidden="1">{#N/A,#N/A,FALSE,"PACCIL";#N/A,#N/A,FALSE,"PAITACAN";#N/A,#N/A,FALSE,"PARECO";#N/A,#N/A,FALSE,"PA62";#N/A,#N/A,FALSE,"PAFINAL";#N/A,#N/A,FALSE,"PARECONF";#N/A,#N/A,FALSE,"PARECOND"}</definedName>
    <definedName name="lopes" localSheetId="2" hidden="1">{#N/A,#N/A,FALSE,"PACCIL";#N/A,#N/A,FALSE,"PAITACAN";#N/A,#N/A,FALSE,"PARECO";#N/A,#N/A,FALSE,"PA62";#N/A,#N/A,FALSE,"PAFINAL";#N/A,#N/A,FALSE,"PARECONF";#N/A,#N/A,FALSE,"PARECOND"}</definedName>
    <definedName name="lopes" localSheetId="1" hidden="1">{#N/A,#N/A,FALSE,"PACCIL";#N/A,#N/A,FALSE,"PAITACAN";#N/A,#N/A,FALSE,"PARECO";#N/A,#N/A,FALSE,"PA62";#N/A,#N/A,FALSE,"PAFINAL";#N/A,#N/A,FALSE,"PARECONF";#N/A,#N/A,FALSE,"PARECOND"}</definedName>
    <definedName name="lopes" localSheetId="9" hidden="1">{#N/A,#N/A,FALSE,"PACCIL";#N/A,#N/A,FALSE,"PAITACAN";#N/A,#N/A,FALSE,"PARECO";#N/A,#N/A,FALSE,"PA62";#N/A,#N/A,FALSE,"PAFINAL";#N/A,#N/A,FALSE,"PARECONF";#N/A,#N/A,FALSE,"PARECOND"}</definedName>
    <definedName name="lopes" localSheetId="10" hidden="1">{#N/A,#N/A,FALSE,"PACCIL";#N/A,#N/A,FALSE,"PAITACAN";#N/A,#N/A,FALSE,"PARECO";#N/A,#N/A,FALSE,"PA62";#N/A,#N/A,FALSE,"PAFINAL";#N/A,#N/A,FALSE,"PARECONF";#N/A,#N/A,FALSE,"PARECOND"}</definedName>
    <definedName name="lopes" localSheetId="6" hidden="1">{#N/A,#N/A,FALSE,"PACCIL";#N/A,#N/A,FALSE,"PAITACAN";#N/A,#N/A,FALSE,"PARECO";#N/A,#N/A,FALSE,"PA62";#N/A,#N/A,FALSE,"PAFINAL";#N/A,#N/A,FALSE,"PARECONF";#N/A,#N/A,FALSE,"PARECOND"}</definedName>
    <definedName name="lopes" localSheetId="7" hidden="1">{#N/A,#N/A,FALSE,"PACCIL";#N/A,#N/A,FALSE,"PAITACAN";#N/A,#N/A,FALSE,"PARECO";#N/A,#N/A,FALSE,"PA62";#N/A,#N/A,FALSE,"PAFINAL";#N/A,#N/A,FALSE,"PARECONF";#N/A,#N/A,FALSE,"PARECOND"}</definedName>
    <definedName name="lopes" localSheetId="8" hidden="1">{#N/A,#N/A,FALSE,"PACCIL";#N/A,#N/A,FALSE,"PAITACAN";#N/A,#N/A,FALSE,"PARECO";#N/A,#N/A,FALSE,"PA62";#N/A,#N/A,FALSE,"PAFINAL";#N/A,#N/A,FALSE,"PARECONF";#N/A,#N/A,FALSE,"PARECOND"}</definedName>
    <definedName name="lopes" hidden="1">{#N/A,#N/A,FALSE,"PACCIL";#N/A,#N/A,FALSE,"PAITACAN";#N/A,#N/A,FALSE,"PARECO";#N/A,#N/A,FALSE,"PA62";#N/A,#N/A,FALSE,"PAFINAL";#N/A,#N/A,FALSE,"PARECONF";#N/A,#N/A,FALSE,"PARECOND"}</definedName>
    <definedName name="lopes_1" localSheetId="20" hidden="1">{#N/A,#N/A,FALSE,"PACCIL";#N/A,#N/A,FALSE,"PAITACAN";#N/A,#N/A,FALSE,"PARECO";#N/A,#N/A,FALSE,"PA62";#N/A,#N/A,FALSE,"PAFINAL";#N/A,#N/A,FALSE,"PARECONF";#N/A,#N/A,FALSE,"PARECOND"}</definedName>
    <definedName name="lopes_1" localSheetId="2" hidden="1">{#N/A,#N/A,FALSE,"PACCIL";#N/A,#N/A,FALSE,"PAITACAN";#N/A,#N/A,FALSE,"PARECO";#N/A,#N/A,FALSE,"PA62";#N/A,#N/A,FALSE,"PAFINAL";#N/A,#N/A,FALSE,"PARECONF";#N/A,#N/A,FALSE,"PARECOND"}</definedName>
    <definedName name="lopes_1" localSheetId="1" hidden="1">{#N/A,#N/A,FALSE,"PACCIL";#N/A,#N/A,FALSE,"PAITACAN";#N/A,#N/A,FALSE,"PARECO";#N/A,#N/A,FALSE,"PA62";#N/A,#N/A,FALSE,"PAFINAL";#N/A,#N/A,FALSE,"PARECONF";#N/A,#N/A,FALSE,"PARECOND"}</definedName>
    <definedName name="lopes_1" localSheetId="9" hidden="1">{#N/A,#N/A,FALSE,"PACCIL";#N/A,#N/A,FALSE,"PAITACAN";#N/A,#N/A,FALSE,"PARECO";#N/A,#N/A,FALSE,"PA62";#N/A,#N/A,FALSE,"PAFINAL";#N/A,#N/A,FALSE,"PARECONF";#N/A,#N/A,FALSE,"PARECOND"}</definedName>
    <definedName name="lopes_1" localSheetId="10" hidden="1">{#N/A,#N/A,FALSE,"PACCIL";#N/A,#N/A,FALSE,"PAITACAN";#N/A,#N/A,FALSE,"PARECO";#N/A,#N/A,FALSE,"PA62";#N/A,#N/A,FALSE,"PAFINAL";#N/A,#N/A,FALSE,"PARECONF";#N/A,#N/A,FALSE,"PARECOND"}</definedName>
    <definedName name="lopes_1" localSheetId="6" hidden="1">{#N/A,#N/A,FALSE,"PACCIL";#N/A,#N/A,FALSE,"PAITACAN";#N/A,#N/A,FALSE,"PARECO";#N/A,#N/A,FALSE,"PA62";#N/A,#N/A,FALSE,"PAFINAL";#N/A,#N/A,FALSE,"PARECONF";#N/A,#N/A,FALSE,"PARECOND"}</definedName>
    <definedName name="lopes_1" localSheetId="7" hidden="1">{#N/A,#N/A,FALSE,"PACCIL";#N/A,#N/A,FALSE,"PAITACAN";#N/A,#N/A,FALSE,"PARECO";#N/A,#N/A,FALSE,"PA62";#N/A,#N/A,FALSE,"PAFINAL";#N/A,#N/A,FALSE,"PARECONF";#N/A,#N/A,FALSE,"PARECOND"}</definedName>
    <definedName name="lopes_1" localSheetId="8" hidden="1">{#N/A,#N/A,FALSE,"PACCIL";#N/A,#N/A,FALSE,"PAITACAN";#N/A,#N/A,FALSE,"PARECO";#N/A,#N/A,FALSE,"PA62";#N/A,#N/A,FALSE,"PAFINAL";#N/A,#N/A,FALSE,"PARECONF";#N/A,#N/A,FALSE,"PARECOND"}</definedName>
    <definedName name="lopes_1" hidden="1">{#N/A,#N/A,FALSE,"PACCIL";#N/A,#N/A,FALSE,"PAITACAN";#N/A,#N/A,FALSE,"PARECO";#N/A,#N/A,FALSE,"PA62";#N/A,#N/A,FALSE,"PAFINAL";#N/A,#N/A,FALSE,"PARECONF";#N/A,#N/A,FALSE,"PARECOND"}</definedName>
    <definedName name="m" localSheetId="11" hidden="1">#REF!</definedName>
    <definedName name="m" localSheetId="12" hidden="1">#REF!</definedName>
    <definedName name="m" localSheetId="18" hidden="1">#REF!</definedName>
    <definedName name="m" localSheetId="0" hidden="1">#REF!</definedName>
    <definedName name="m" localSheetId="7" hidden="1">#REF!</definedName>
    <definedName name="m" hidden="1">#REF!</definedName>
    <definedName name="M1.2" localSheetId="20" hidden="1">{#N/A,#N/A,FALSE,"1321";#N/A,#N/A,FALSE,"1324";#N/A,#N/A,FALSE,"1333";#N/A,#N/A,FALSE,"1371"}</definedName>
    <definedName name="M1.2" localSheetId="2" hidden="1">{#N/A,#N/A,FALSE,"1321";#N/A,#N/A,FALSE,"1324";#N/A,#N/A,FALSE,"1333";#N/A,#N/A,FALSE,"1371"}</definedName>
    <definedName name="M1.2" localSheetId="1" hidden="1">{#N/A,#N/A,FALSE,"1321";#N/A,#N/A,FALSE,"1324";#N/A,#N/A,FALSE,"1333";#N/A,#N/A,FALSE,"1371"}</definedName>
    <definedName name="M1.2" localSheetId="9" hidden="1">{#N/A,#N/A,FALSE,"1321";#N/A,#N/A,FALSE,"1324";#N/A,#N/A,FALSE,"1333";#N/A,#N/A,FALSE,"1371"}</definedName>
    <definedName name="M1.2" localSheetId="10" hidden="1">{#N/A,#N/A,FALSE,"1321";#N/A,#N/A,FALSE,"1324";#N/A,#N/A,FALSE,"1333";#N/A,#N/A,FALSE,"1371"}</definedName>
    <definedName name="M1.2" localSheetId="6" hidden="1">{#N/A,#N/A,FALSE,"1321";#N/A,#N/A,FALSE,"1324";#N/A,#N/A,FALSE,"1333";#N/A,#N/A,FALSE,"1371"}</definedName>
    <definedName name="M1.2" localSheetId="7" hidden="1">{#N/A,#N/A,FALSE,"1321";#N/A,#N/A,FALSE,"1324";#N/A,#N/A,FALSE,"1333";#N/A,#N/A,FALSE,"1371"}</definedName>
    <definedName name="M1.2" localSheetId="8" hidden="1">{#N/A,#N/A,FALSE,"1321";#N/A,#N/A,FALSE,"1324";#N/A,#N/A,FALSE,"1333";#N/A,#N/A,FALSE,"1371"}</definedName>
    <definedName name="M1.2" hidden="1">{#N/A,#N/A,FALSE,"1321";#N/A,#N/A,FALSE,"1324";#N/A,#N/A,FALSE,"1333";#N/A,#N/A,FALSE,"1371"}</definedName>
    <definedName name="M1.2_1" localSheetId="20" hidden="1">{#N/A,#N/A,FALSE,"1321";#N/A,#N/A,FALSE,"1324";#N/A,#N/A,FALSE,"1333";#N/A,#N/A,FALSE,"1371"}</definedName>
    <definedName name="M1.2_1" localSheetId="2" hidden="1">{#N/A,#N/A,FALSE,"1321";#N/A,#N/A,FALSE,"1324";#N/A,#N/A,FALSE,"1333";#N/A,#N/A,FALSE,"1371"}</definedName>
    <definedName name="M1.2_1" localSheetId="1" hidden="1">{#N/A,#N/A,FALSE,"1321";#N/A,#N/A,FALSE,"1324";#N/A,#N/A,FALSE,"1333";#N/A,#N/A,FALSE,"1371"}</definedName>
    <definedName name="M1.2_1" localSheetId="9" hidden="1">{#N/A,#N/A,FALSE,"1321";#N/A,#N/A,FALSE,"1324";#N/A,#N/A,FALSE,"1333";#N/A,#N/A,FALSE,"1371"}</definedName>
    <definedName name="M1.2_1" localSheetId="10" hidden="1">{#N/A,#N/A,FALSE,"1321";#N/A,#N/A,FALSE,"1324";#N/A,#N/A,FALSE,"1333";#N/A,#N/A,FALSE,"1371"}</definedName>
    <definedName name="M1.2_1" localSheetId="6" hidden="1">{#N/A,#N/A,FALSE,"1321";#N/A,#N/A,FALSE,"1324";#N/A,#N/A,FALSE,"1333";#N/A,#N/A,FALSE,"1371"}</definedName>
    <definedName name="M1.2_1" localSheetId="7" hidden="1">{#N/A,#N/A,FALSE,"1321";#N/A,#N/A,FALSE,"1324";#N/A,#N/A,FALSE,"1333";#N/A,#N/A,FALSE,"1371"}</definedName>
    <definedName name="M1.2_1" localSheetId="8" hidden="1">{#N/A,#N/A,FALSE,"1321";#N/A,#N/A,FALSE,"1324";#N/A,#N/A,FALSE,"1333";#N/A,#N/A,FALSE,"1371"}</definedName>
    <definedName name="M1.2_1" hidden="1">{#N/A,#N/A,FALSE,"1321";#N/A,#N/A,FALSE,"1324";#N/A,#N/A,FALSE,"1333";#N/A,#N/A,FALSE,"1371"}</definedName>
    <definedName name="M2.1" localSheetId="20" hidden="1">{#N/A,#N/A,FALSE,"1321";#N/A,#N/A,FALSE,"1324";#N/A,#N/A,FALSE,"1333";#N/A,#N/A,FALSE,"1371"}</definedName>
    <definedName name="M2.1" localSheetId="2" hidden="1">{#N/A,#N/A,FALSE,"1321";#N/A,#N/A,FALSE,"1324";#N/A,#N/A,FALSE,"1333";#N/A,#N/A,FALSE,"1371"}</definedName>
    <definedName name="M2.1" localSheetId="1" hidden="1">{#N/A,#N/A,FALSE,"1321";#N/A,#N/A,FALSE,"1324";#N/A,#N/A,FALSE,"1333";#N/A,#N/A,FALSE,"1371"}</definedName>
    <definedName name="M2.1" localSheetId="9" hidden="1">{#N/A,#N/A,FALSE,"1321";#N/A,#N/A,FALSE,"1324";#N/A,#N/A,FALSE,"1333";#N/A,#N/A,FALSE,"1371"}</definedName>
    <definedName name="M2.1" localSheetId="10" hidden="1">{#N/A,#N/A,FALSE,"1321";#N/A,#N/A,FALSE,"1324";#N/A,#N/A,FALSE,"1333";#N/A,#N/A,FALSE,"1371"}</definedName>
    <definedName name="M2.1" localSheetId="6" hidden="1">{#N/A,#N/A,FALSE,"1321";#N/A,#N/A,FALSE,"1324";#N/A,#N/A,FALSE,"1333";#N/A,#N/A,FALSE,"1371"}</definedName>
    <definedName name="M2.1" localSheetId="7" hidden="1">{#N/A,#N/A,FALSE,"1321";#N/A,#N/A,FALSE,"1324";#N/A,#N/A,FALSE,"1333";#N/A,#N/A,FALSE,"1371"}</definedName>
    <definedName name="M2.1" localSheetId="8" hidden="1">{#N/A,#N/A,FALSE,"1321";#N/A,#N/A,FALSE,"1324";#N/A,#N/A,FALSE,"1333";#N/A,#N/A,FALSE,"1371"}</definedName>
    <definedName name="M2.1" hidden="1">{#N/A,#N/A,FALSE,"1321";#N/A,#N/A,FALSE,"1324";#N/A,#N/A,FALSE,"1333";#N/A,#N/A,FALSE,"1371"}</definedName>
    <definedName name="M2.1_1" localSheetId="20" hidden="1">{#N/A,#N/A,FALSE,"1321";#N/A,#N/A,FALSE,"1324";#N/A,#N/A,FALSE,"1333";#N/A,#N/A,FALSE,"1371"}</definedName>
    <definedName name="M2.1_1" localSheetId="2" hidden="1">{#N/A,#N/A,FALSE,"1321";#N/A,#N/A,FALSE,"1324";#N/A,#N/A,FALSE,"1333";#N/A,#N/A,FALSE,"1371"}</definedName>
    <definedName name="M2.1_1" localSheetId="1" hidden="1">{#N/A,#N/A,FALSE,"1321";#N/A,#N/A,FALSE,"1324";#N/A,#N/A,FALSE,"1333";#N/A,#N/A,FALSE,"1371"}</definedName>
    <definedName name="M2.1_1" localSheetId="9" hidden="1">{#N/A,#N/A,FALSE,"1321";#N/A,#N/A,FALSE,"1324";#N/A,#N/A,FALSE,"1333";#N/A,#N/A,FALSE,"1371"}</definedName>
    <definedName name="M2.1_1" localSheetId="10" hidden="1">{#N/A,#N/A,FALSE,"1321";#N/A,#N/A,FALSE,"1324";#N/A,#N/A,FALSE,"1333";#N/A,#N/A,FALSE,"1371"}</definedName>
    <definedName name="M2.1_1" localSheetId="6" hidden="1">{#N/A,#N/A,FALSE,"1321";#N/A,#N/A,FALSE,"1324";#N/A,#N/A,FALSE,"1333";#N/A,#N/A,FALSE,"1371"}</definedName>
    <definedName name="M2.1_1" localSheetId="7" hidden="1">{#N/A,#N/A,FALSE,"1321";#N/A,#N/A,FALSE,"1324";#N/A,#N/A,FALSE,"1333";#N/A,#N/A,FALSE,"1371"}</definedName>
    <definedName name="M2.1_1" localSheetId="8" hidden="1">{#N/A,#N/A,FALSE,"1321";#N/A,#N/A,FALSE,"1324";#N/A,#N/A,FALSE,"1333";#N/A,#N/A,FALSE,"1371"}</definedName>
    <definedName name="M2.1_1" hidden="1">{#N/A,#N/A,FALSE,"1321";#N/A,#N/A,FALSE,"1324";#N/A,#N/A,FALSE,"1333";#N/A,#N/A,FALSE,"1371"}</definedName>
    <definedName name="maquinas" localSheetId="20" hidden="1">{#N/A,#N/A,FALSE,"PACCIL";#N/A,#N/A,FALSE,"PAITACAN";#N/A,#N/A,FALSE,"PARECO";#N/A,#N/A,FALSE,"PA62";#N/A,#N/A,FALSE,"PAFINAL";#N/A,#N/A,FALSE,"PARECONF";#N/A,#N/A,FALSE,"PARECOND"}</definedName>
    <definedName name="maquinas" localSheetId="2" hidden="1">{#N/A,#N/A,FALSE,"PACCIL";#N/A,#N/A,FALSE,"PAITACAN";#N/A,#N/A,FALSE,"PARECO";#N/A,#N/A,FALSE,"PA62";#N/A,#N/A,FALSE,"PAFINAL";#N/A,#N/A,FALSE,"PARECONF";#N/A,#N/A,FALSE,"PARECOND"}</definedName>
    <definedName name="maquinas" localSheetId="1" hidden="1">{#N/A,#N/A,FALSE,"PACCIL";#N/A,#N/A,FALSE,"PAITACAN";#N/A,#N/A,FALSE,"PARECO";#N/A,#N/A,FALSE,"PA62";#N/A,#N/A,FALSE,"PAFINAL";#N/A,#N/A,FALSE,"PARECONF";#N/A,#N/A,FALSE,"PARECOND"}</definedName>
    <definedName name="maquinas" localSheetId="9" hidden="1">{#N/A,#N/A,FALSE,"PACCIL";#N/A,#N/A,FALSE,"PAITACAN";#N/A,#N/A,FALSE,"PARECO";#N/A,#N/A,FALSE,"PA62";#N/A,#N/A,FALSE,"PAFINAL";#N/A,#N/A,FALSE,"PARECONF";#N/A,#N/A,FALSE,"PARECOND"}</definedName>
    <definedName name="maquinas" localSheetId="10" hidden="1">{#N/A,#N/A,FALSE,"PACCIL";#N/A,#N/A,FALSE,"PAITACAN";#N/A,#N/A,FALSE,"PARECO";#N/A,#N/A,FALSE,"PA62";#N/A,#N/A,FALSE,"PAFINAL";#N/A,#N/A,FALSE,"PARECONF";#N/A,#N/A,FALSE,"PARECOND"}</definedName>
    <definedName name="maquinas" localSheetId="6" hidden="1">{#N/A,#N/A,FALSE,"PACCIL";#N/A,#N/A,FALSE,"PAITACAN";#N/A,#N/A,FALSE,"PARECO";#N/A,#N/A,FALSE,"PA62";#N/A,#N/A,FALSE,"PAFINAL";#N/A,#N/A,FALSE,"PARECONF";#N/A,#N/A,FALSE,"PARECOND"}</definedName>
    <definedName name="maquinas" localSheetId="7" hidden="1">{#N/A,#N/A,FALSE,"PACCIL";#N/A,#N/A,FALSE,"PAITACAN";#N/A,#N/A,FALSE,"PARECO";#N/A,#N/A,FALSE,"PA62";#N/A,#N/A,FALSE,"PAFINAL";#N/A,#N/A,FALSE,"PARECONF";#N/A,#N/A,FALSE,"PARECOND"}</definedName>
    <definedName name="maquinas" localSheetId="8" hidden="1">{#N/A,#N/A,FALSE,"PACCIL";#N/A,#N/A,FALSE,"PAITACAN";#N/A,#N/A,FALSE,"PARECO";#N/A,#N/A,FALSE,"PA62";#N/A,#N/A,FALSE,"PAFINAL";#N/A,#N/A,FALSE,"PARECONF";#N/A,#N/A,FALSE,"PARECOND"}</definedName>
    <definedName name="maquinas" hidden="1">{#N/A,#N/A,FALSE,"PACCIL";#N/A,#N/A,FALSE,"PAITACAN";#N/A,#N/A,FALSE,"PARECO";#N/A,#N/A,FALSE,"PA62";#N/A,#N/A,FALSE,"PAFINAL";#N/A,#N/A,FALSE,"PARECONF";#N/A,#N/A,FALSE,"PARECOND"}</definedName>
    <definedName name="maquinas_1" localSheetId="20" hidden="1">{#N/A,#N/A,FALSE,"PACCIL";#N/A,#N/A,FALSE,"PAITACAN";#N/A,#N/A,FALSE,"PARECO";#N/A,#N/A,FALSE,"PA62";#N/A,#N/A,FALSE,"PAFINAL";#N/A,#N/A,FALSE,"PARECONF";#N/A,#N/A,FALSE,"PARECOND"}</definedName>
    <definedName name="maquinas_1" localSheetId="2" hidden="1">{#N/A,#N/A,FALSE,"PACCIL";#N/A,#N/A,FALSE,"PAITACAN";#N/A,#N/A,FALSE,"PARECO";#N/A,#N/A,FALSE,"PA62";#N/A,#N/A,FALSE,"PAFINAL";#N/A,#N/A,FALSE,"PARECONF";#N/A,#N/A,FALSE,"PARECOND"}</definedName>
    <definedName name="maquinas_1" localSheetId="1" hidden="1">{#N/A,#N/A,FALSE,"PACCIL";#N/A,#N/A,FALSE,"PAITACAN";#N/A,#N/A,FALSE,"PARECO";#N/A,#N/A,FALSE,"PA62";#N/A,#N/A,FALSE,"PAFINAL";#N/A,#N/A,FALSE,"PARECONF";#N/A,#N/A,FALSE,"PARECOND"}</definedName>
    <definedName name="maquinas_1" localSheetId="9" hidden="1">{#N/A,#N/A,FALSE,"PACCIL";#N/A,#N/A,FALSE,"PAITACAN";#N/A,#N/A,FALSE,"PARECO";#N/A,#N/A,FALSE,"PA62";#N/A,#N/A,FALSE,"PAFINAL";#N/A,#N/A,FALSE,"PARECONF";#N/A,#N/A,FALSE,"PARECOND"}</definedName>
    <definedName name="maquinas_1" localSheetId="10" hidden="1">{#N/A,#N/A,FALSE,"PACCIL";#N/A,#N/A,FALSE,"PAITACAN";#N/A,#N/A,FALSE,"PARECO";#N/A,#N/A,FALSE,"PA62";#N/A,#N/A,FALSE,"PAFINAL";#N/A,#N/A,FALSE,"PARECONF";#N/A,#N/A,FALSE,"PARECOND"}</definedName>
    <definedName name="maquinas_1" localSheetId="6" hidden="1">{#N/A,#N/A,FALSE,"PACCIL";#N/A,#N/A,FALSE,"PAITACAN";#N/A,#N/A,FALSE,"PARECO";#N/A,#N/A,FALSE,"PA62";#N/A,#N/A,FALSE,"PAFINAL";#N/A,#N/A,FALSE,"PARECONF";#N/A,#N/A,FALSE,"PARECOND"}</definedName>
    <definedName name="maquinas_1" localSheetId="7" hidden="1">{#N/A,#N/A,FALSE,"PACCIL";#N/A,#N/A,FALSE,"PAITACAN";#N/A,#N/A,FALSE,"PARECO";#N/A,#N/A,FALSE,"PA62";#N/A,#N/A,FALSE,"PAFINAL";#N/A,#N/A,FALSE,"PARECONF";#N/A,#N/A,FALSE,"PARECOND"}</definedName>
    <definedName name="maquinas_1" localSheetId="8" hidden="1">{#N/A,#N/A,FALSE,"PACCIL";#N/A,#N/A,FALSE,"PAITACAN";#N/A,#N/A,FALSE,"PARECO";#N/A,#N/A,FALSE,"PA62";#N/A,#N/A,FALSE,"PAFINAL";#N/A,#N/A,FALSE,"PARECONF";#N/A,#N/A,FALSE,"PARECOND"}</definedName>
    <definedName name="maquinas_1" hidden="1">{#N/A,#N/A,FALSE,"PACCIL";#N/A,#N/A,FALSE,"PAITACAN";#N/A,#N/A,FALSE,"PARECO";#N/A,#N/A,FALSE,"PA62";#N/A,#N/A,FALSE,"PAFINAL";#N/A,#N/A,FALSE,"PARECONF";#N/A,#N/A,FALSE,"PARECOND"}</definedName>
    <definedName name="mercadorias" localSheetId="20" hidden="1">{#N/A,#N/A,FALSE,"PACCIL";#N/A,#N/A,FALSE,"PAITACAN";#N/A,#N/A,FALSE,"PARECO";#N/A,#N/A,FALSE,"PA62";#N/A,#N/A,FALSE,"PAFINAL";#N/A,#N/A,FALSE,"PARECONF";#N/A,#N/A,FALSE,"PARECOND"}</definedName>
    <definedName name="mercadorias" localSheetId="2" hidden="1">{#N/A,#N/A,FALSE,"PACCIL";#N/A,#N/A,FALSE,"PAITACAN";#N/A,#N/A,FALSE,"PARECO";#N/A,#N/A,FALSE,"PA62";#N/A,#N/A,FALSE,"PAFINAL";#N/A,#N/A,FALSE,"PARECONF";#N/A,#N/A,FALSE,"PARECOND"}</definedName>
    <definedName name="mercadorias" localSheetId="1" hidden="1">{#N/A,#N/A,FALSE,"PACCIL";#N/A,#N/A,FALSE,"PAITACAN";#N/A,#N/A,FALSE,"PARECO";#N/A,#N/A,FALSE,"PA62";#N/A,#N/A,FALSE,"PAFINAL";#N/A,#N/A,FALSE,"PARECONF";#N/A,#N/A,FALSE,"PARECOND"}</definedName>
    <definedName name="mercadorias" localSheetId="9" hidden="1">{#N/A,#N/A,FALSE,"PACCIL";#N/A,#N/A,FALSE,"PAITACAN";#N/A,#N/A,FALSE,"PARECO";#N/A,#N/A,FALSE,"PA62";#N/A,#N/A,FALSE,"PAFINAL";#N/A,#N/A,FALSE,"PARECONF";#N/A,#N/A,FALSE,"PARECOND"}</definedName>
    <definedName name="mercadorias" localSheetId="10" hidden="1">{#N/A,#N/A,FALSE,"PACCIL";#N/A,#N/A,FALSE,"PAITACAN";#N/A,#N/A,FALSE,"PARECO";#N/A,#N/A,FALSE,"PA62";#N/A,#N/A,FALSE,"PAFINAL";#N/A,#N/A,FALSE,"PARECONF";#N/A,#N/A,FALSE,"PARECOND"}</definedName>
    <definedName name="mercadorias" localSheetId="6" hidden="1">{#N/A,#N/A,FALSE,"PACCIL";#N/A,#N/A,FALSE,"PAITACAN";#N/A,#N/A,FALSE,"PARECO";#N/A,#N/A,FALSE,"PA62";#N/A,#N/A,FALSE,"PAFINAL";#N/A,#N/A,FALSE,"PARECONF";#N/A,#N/A,FALSE,"PARECOND"}</definedName>
    <definedName name="mercadorias" localSheetId="7" hidden="1">{#N/A,#N/A,FALSE,"PACCIL";#N/A,#N/A,FALSE,"PAITACAN";#N/A,#N/A,FALSE,"PARECO";#N/A,#N/A,FALSE,"PA62";#N/A,#N/A,FALSE,"PAFINAL";#N/A,#N/A,FALSE,"PARECONF";#N/A,#N/A,FALSE,"PARECOND"}</definedName>
    <definedName name="mercadorias" localSheetId="8" hidden="1">{#N/A,#N/A,FALSE,"PACCIL";#N/A,#N/A,FALSE,"PAITACAN";#N/A,#N/A,FALSE,"PARECO";#N/A,#N/A,FALSE,"PA62";#N/A,#N/A,FALSE,"PAFINAL";#N/A,#N/A,FALSE,"PARECONF";#N/A,#N/A,FALSE,"PARECOND"}</definedName>
    <definedName name="mercadorias" hidden="1">{#N/A,#N/A,FALSE,"PACCIL";#N/A,#N/A,FALSE,"PAITACAN";#N/A,#N/A,FALSE,"PARECO";#N/A,#N/A,FALSE,"PA62";#N/A,#N/A,FALSE,"PAFINAL";#N/A,#N/A,FALSE,"PARECONF";#N/A,#N/A,FALSE,"PARECOND"}</definedName>
    <definedName name="mercadorias_1" localSheetId="20" hidden="1">{#N/A,#N/A,FALSE,"PACCIL";#N/A,#N/A,FALSE,"PAITACAN";#N/A,#N/A,FALSE,"PARECO";#N/A,#N/A,FALSE,"PA62";#N/A,#N/A,FALSE,"PAFINAL";#N/A,#N/A,FALSE,"PARECONF";#N/A,#N/A,FALSE,"PARECOND"}</definedName>
    <definedName name="mercadorias_1" localSheetId="2" hidden="1">{#N/A,#N/A,FALSE,"PACCIL";#N/A,#N/A,FALSE,"PAITACAN";#N/A,#N/A,FALSE,"PARECO";#N/A,#N/A,FALSE,"PA62";#N/A,#N/A,FALSE,"PAFINAL";#N/A,#N/A,FALSE,"PARECONF";#N/A,#N/A,FALSE,"PARECOND"}</definedName>
    <definedName name="mercadorias_1" localSheetId="1" hidden="1">{#N/A,#N/A,FALSE,"PACCIL";#N/A,#N/A,FALSE,"PAITACAN";#N/A,#N/A,FALSE,"PARECO";#N/A,#N/A,FALSE,"PA62";#N/A,#N/A,FALSE,"PAFINAL";#N/A,#N/A,FALSE,"PARECONF";#N/A,#N/A,FALSE,"PARECOND"}</definedName>
    <definedName name="mercadorias_1" localSheetId="9" hidden="1">{#N/A,#N/A,FALSE,"PACCIL";#N/A,#N/A,FALSE,"PAITACAN";#N/A,#N/A,FALSE,"PARECO";#N/A,#N/A,FALSE,"PA62";#N/A,#N/A,FALSE,"PAFINAL";#N/A,#N/A,FALSE,"PARECONF";#N/A,#N/A,FALSE,"PARECOND"}</definedName>
    <definedName name="mercadorias_1" localSheetId="10" hidden="1">{#N/A,#N/A,FALSE,"PACCIL";#N/A,#N/A,FALSE,"PAITACAN";#N/A,#N/A,FALSE,"PARECO";#N/A,#N/A,FALSE,"PA62";#N/A,#N/A,FALSE,"PAFINAL";#N/A,#N/A,FALSE,"PARECONF";#N/A,#N/A,FALSE,"PARECOND"}</definedName>
    <definedName name="mercadorias_1" localSheetId="6" hidden="1">{#N/A,#N/A,FALSE,"PACCIL";#N/A,#N/A,FALSE,"PAITACAN";#N/A,#N/A,FALSE,"PARECO";#N/A,#N/A,FALSE,"PA62";#N/A,#N/A,FALSE,"PAFINAL";#N/A,#N/A,FALSE,"PARECONF";#N/A,#N/A,FALSE,"PARECOND"}</definedName>
    <definedName name="mercadorias_1" localSheetId="7" hidden="1">{#N/A,#N/A,FALSE,"PACCIL";#N/A,#N/A,FALSE,"PAITACAN";#N/A,#N/A,FALSE,"PARECO";#N/A,#N/A,FALSE,"PA62";#N/A,#N/A,FALSE,"PAFINAL";#N/A,#N/A,FALSE,"PARECONF";#N/A,#N/A,FALSE,"PARECOND"}</definedName>
    <definedName name="mercadorias_1" localSheetId="8" hidden="1">{#N/A,#N/A,FALSE,"PACCIL";#N/A,#N/A,FALSE,"PAITACAN";#N/A,#N/A,FALSE,"PARECO";#N/A,#N/A,FALSE,"PA62";#N/A,#N/A,FALSE,"PAFINAL";#N/A,#N/A,FALSE,"PARECONF";#N/A,#N/A,FALSE,"PARECOND"}</definedName>
    <definedName name="mercadorias_1" hidden="1">{#N/A,#N/A,FALSE,"PACCIL";#N/A,#N/A,FALSE,"PAITACAN";#N/A,#N/A,FALSE,"PARECO";#N/A,#N/A,FALSE,"PA62";#N/A,#N/A,FALSE,"PAFINAL";#N/A,#N/A,FALSE,"PARECONF";#N/A,#N/A,FALSE,"PARECOND"}</definedName>
    <definedName name="mjuy" hidden="1">5</definedName>
    <definedName name="MP" localSheetId="20" hidden="1">{#N/A,#N/A,FALSE,"1321";#N/A,#N/A,FALSE,"1324";#N/A,#N/A,FALSE,"1333";#N/A,#N/A,FALSE,"1371"}</definedName>
    <definedName name="MP" localSheetId="2" hidden="1">{#N/A,#N/A,FALSE,"1321";#N/A,#N/A,FALSE,"1324";#N/A,#N/A,FALSE,"1333";#N/A,#N/A,FALSE,"1371"}</definedName>
    <definedName name="MP" localSheetId="1" hidden="1">{#N/A,#N/A,FALSE,"1321";#N/A,#N/A,FALSE,"1324";#N/A,#N/A,FALSE,"1333";#N/A,#N/A,FALSE,"1371"}</definedName>
    <definedName name="MP" localSheetId="9" hidden="1">{#N/A,#N/A,FALSE,"1321";#N/A,#N/A,FALSE,"1324";#N/A,#N/A,FALSE,"1333";#N/A,#N/A,FALSE,"1371"}</definedName>
    <definedName name="MP" localSheetId="10" hidden="1">{#N/A,#N/A,FALSE,"1321";#N/A,#N/A,FALSE,"1324";#N/A,#N/A,FALSE,"1333";#N/A,#N/A,FALSE,"1371"}</definedName>
    <definedName name="MP" localSheetId="6" hidden="1">{#N/A,#N/A,FALSE,"1321";#N/A,#N/A,FALSE,"1324";#N/A,#N/A,FALSE,"1333";#N/A,#N/A,FALSE,"1371"}</definedName>
    <definedName name="MP" localSheetId="7" hidden="1">{#N/A,#N/A,FALSE,"1321";#N/A,#N/A,FALSE,"1324";#N/A,#N/A,FALSE,"1333";#N/A,#N/A,FALSE,"1371"}</definedName>
    <definedName name="MP" localSheetId="8" hidden="1">{#N/A,#N/A,FALSE,"1321";#N/A,#N/A,FALSE,"1324";#N/A,#N/A,FALSE,"1333";#N/A,#N/A,FALSE,"1371"}</definedName>
    <definedName name="MP" hidden="1">{#N/A,#N/A,FALSE,"1321";#N/A,#N/A,FALSE,"1324";#N/A,#N/A,FALSE,"1333";#N/A,#N/A,FALSE,"1371"}</definedName>
    <definedName name="MP_1" localSheetId="20" hidden="1">{#N/A,#N/A,FALSE,"1321";#N/A,#N/A,FALSE,"1324";#N/A,#N/A,FALSE,"1333";#N/A,#N/A,FALSE,"1371"}</definedName>
    <definedName name="MP_1" localSheetId="2" hidden="1">{#N/A,#N/A,FALSE,"1321";#N/A,#N/A,FALSE,"1324";#N/A,#N/A,FALSE,"1333";#N/A,#N/A,FALSE,"1371"}</definedName>
    <definedName name="MP_1" localSheetId="1" hidden="1">{#N/A,#N/A,FALSE,"1321";#N/A,#N/A,FALSE,"1324";#N/A,#N/A,FALSE,"1333";#N/A,#N/A,FALSE,"1371"}</definedName>
    <definedName name="MP_1" localSheetId="9" hidden="1">{#N/A,#N/A,FALSE,"1321";#N/A,#N/A,FALSE,"1324";#N/A,#N/A,FALSE,"1333";#N/A,#N/A,FALSE,"1371"}</definedName>
    <definedName name="MP_1" localSheetId="10" hidden="1">{#N/A,#N/A,FALSE,"1321";#N/A,#N/A,FALSE,"1324";#N/A,#N/A,FALSE,"1333";#N/A,#N/A,FALSE,"1371"}</definedName>
    <definedName name="MP_1" localSheetId="6" hidden="1">{#N/A,#N/A,FALSE,"1321";#N/A,#N/A,FALSE,"1324";#N/A,#N/A,FALSE,"1333";#N/A,#N/A,FALSE,"1371"}</definedName>
    <definedName name="MP_1" localSheetId="7" hidden="1">{#N/A,#N/A,FALSE,"1321";#N/A,#N/A,FALSE,"1324";#N/A,#N/A,FALSE,"1333";#N/A,#N/A,FALSE,"1371"}</definedName>
    <definedName name="MP_1" localSheetId="8" hidden="1">{#N/A,#N/A,FALSE,"1321";#N/A,#N/A,FALSE,"1324";#N/A,#N/A,FALSE,"1333";#N/A,#N/A,FALSE,"1371"}</definedName>
    <definedName name="MP_1" hidden="1">{#N/A,#N/A,FALSE,"1321";#N/A,#N/A,FALSE,"1324";#N/A,#N/A,FALSE,"1333";#N/A,#N/A,FALSE,"1371"}</definedName>
    <definedName name="n" localSheetId="20" hidden="1">{#N/A,#N/A,FALSE,"1321";#N/A,#N/A,FALSE,"1324";#N/A,#N/A,FALSE,"1333";#N/A,#N/A,FALSE,"1371"}</definedName>
    <definedName name="n" localSheetId="2" hidden="1">{#N/A,#N/A,FALSE,"1321";#N/A,#N/A,FALSE,"1324";#N/A,#N/A,FALSE,"1333";#N/A,#N/A,FALSE,"1371"}</definedName>
    <definedName name="n" localSheetId="1" hidden="1">{#N/A,#N/A,FALSE,"1321";#N/A,#N/A,FALSE,"1324";#N/A,#N/A,FALSE,"1333";#N/A,#N/A,FALSE,"1371"}</definedName>
    <definedName name="n" localSheetId="9" hidden="1">{#N/A,#N/A,FALSE,"1321";#N/A,#N/A,FALSE,"1324";#N/A,#N/A,FALSE,"1333";#N/A,#N/A,FALSE,"1371"}</definedName>
    <definedName name="n" localSheetId="10" hidden="1">{#N/A,#N/A,FALSE,"1321";#N/A,#N/A,FALSE,"1324";#N/A,#N/A,FALSE,"1333";#N/A,#N/A,FALSE,"1371"}</definedName>
    <definedName name="n" localSheetId="6" hidden="1">{#N/A,#N/A,FALSE,"1321";#N/A,#N/A,FALSE,"1324";#N/A,#N/A,FALSE,"1333";#N/A,#N/A,FALSE,"1371"}</definedName>
    <definedName name="n" localSheetId="7" hidden="1">{#N/A,#N/A,FALSE,"1321";#N/A,#N/A,FALSE,"1324";#N/A,#N/A,FALSE,"1333";#N/A,#N/A,FALSE,"1371"}</definedName>
    <definedName name="n" localSheetId="8" hidden="1">{#N/A,#N/A,FALSE,"1321";#N/A,#N/A,FALSE,"1324";#N/A,#N/A,FALSE,"1333";#N/A,#N/A,FALSE,"1371"}</definedName>
    <definedName name="n" hidden="1">{#N/A,#N/A,FALSE,"1321";#N/A,#N/A,FALSE,"1324";#N/A,#N/A,FALSE,"1333";#N/A,#N/A,FALSE,"1371"}</definedName>
    <definedName name="n_1" localSheetId="20" hidden="1">{#N/A,#N/A,FALSE,"1321";#N/A,#N/A,FALSE,"1324";#N/A,#N/A,FALSE,"1333";#N/A,#N/A,FALSE,"1371"}</definedName>
    <definedName name="n_1" localSheetId="2" hidden="1">{#N/A,#N/A,FALSE,"1321";#N/A,#N/A,FALSE,"1324";#N/A,#N/A,FALSE,"1333";#N/A,#N/A,FALSE,"1371"}</definedName>
    <definedName name="n_1" localSheetId="1" hidden="1">{#N/A,#N/A,FALSE,"1321";#N/A,#N/A,FALSE,"1324";#N/A,#N/A,FALSE,"1333";#N/A,#N/A,FALSE,"1371"}</definedName>
    <definedName name="n_1" localSheetId="9" hidden="1">{#N/A,#N/A,FALSE,"1321";#N/A,#N/A,FALSE,"1324";#N/A,#N/A,FALSE,"1333";#N/A,#N/A,FALSE,"1371"}</definedName>
    <definedName name="n_1" localSheetId="10" hidden="1">{#N/A,#N/A,FALSE,"1321";#N/A,#N/A,FALSE,"1324";#N/A,#N/A,FALSE,"1333";#N/A,#N/A,FALSE,"1371"}</definedName>
    <definedName name="n_1" localSheetId="6" hidden="1">{#N/A,#N/A,FALSE,"1321";#N/A,#N/A,FALSE,"1324";#N/A,#N/A,FALSE,"1333";#N/A,#N/A,FALSE,"1371"}</definedName>
    <definedName name="n_1" localSheetId="7" hidden="1">{#N/A,#N/A,FALSE,"1321";#N/A,#N/A,FALSE,"1324";#N/A,#N/A,FALSE,"1333";#N/A,#N/A,FALSE,"1371"}</definedName>
    <definedName name="n_1" localSheetId="8" hidden="1">{#N/A,#N/A,FALSE,"1321";#N/A,#N/A,FALSE,"1324";#N/A,#N/A,FALSE,"1333";#N/A,#N/A,FALSE,"1371"}</definedName>
    <definedName name="n_1" hidden="1">{#N/A,#N/A,FALSE,"1321";#N/A,#N/A,FALSE,"1324";#N/A,#N/A,FALSE,"1333";#N/A,#N/A,FALSE,"1371"}</definedName>
    <definedName name="NN" localSheetId="20" hidden="1">{#N/A,#N/A,FALSE,"1321";#N/A,#N/A,FALSE,"1324";#N/A,#N/A,FALSE,"1333";#N/A,#N/A,FALSE,"1371"}</definedName>
    <definedName name="NN" localSheetId="2" hidden="1">{#N/A,#N/A,FALSE,"1321";#N/A,#N/A,FALSE,"1324";#N/A,#N/A,FALSE,"1333";#N/A,#N/A,FALSE,"1371"}</definedName>
    <definedName name="NN" localSheetId="1" hidden="1">{#N/A,#N/A,FALSE,"1321";#N/A,#N/A,FALSE,"1324";#N/A,#N/A,FALSE,"1333";#N/A,#N/A,FALSE,"1371"}</definedName>
    <definedName name="NN" localSheetId="9" hidden="1">{#N/A,#N/A,FALSE,"1321";#N/A,#N/A,FALSE,"1324";#N/A,#N/A,FALSE,"1333";#N/A,#N/A,FALSE,"1371"}</definedName>
    <definedName name="NN" localSheetId="10" hidden="1">{#N/A,#N/A,FALSE,"1321";#N/A,#N/A,FALSE,"1324";#N/A,#N/A,FALSE,"1333";#N/A,#N/A,FALSE,"1371"}</definedName>
    <definedName name="NN" localSheetId="6" hidden="1">{#N/A,#N/A,FALSE,"1321";#N/A,#N/A,FALSE,"1324";#N/A,#N/A,FALSE,"1333";#N/A,#N/A,FALSE,"1371"}</definedName>
    <definedName name="NN" localSheetId="7" hidden="1">{#N/A,#N/A,FALSE,"1321";#N/A,#N/A,FALSE,"1324";#N/A,#N/A,FALSE,"1333";#N/A,#N/A,FALSE,"1371"}</definedName>
    <definedName name="NN" localSheetId="8" hidden="1">{#N/A,#N/A,FALSE,"1321";#N/A,#N/A,FALSE,"1324";#N/A,#N/A,FALSE,"1333";#N/A,#N/A,FALSE,"1371"}</definedName>
    <definedName name="NN" hidden="1">{#N/A,#N/A,FALSE,"1321";#N/A,#N/A,FALSE,"1324";#N/A,#N/A,FALSE,"1333";#N/A,#N/A,FALSE,"1371"}</definedName>
    <definedName name="NN_1" localSheetId="20" hidden="1">{#N/A,#N/A,FALSE,"1321";#N/A,#N/A,FALSE,"1324";#N/A,#N/A,FALSE,"1333";#N/A,#N/A,FALSE,"1371"}</definedName>
    <definedName name="NN_1" localSheetId="2" hidden="1">{#N/A,#N/A,FALSE,"1321";#N/A,#N/A,FALSE,"1324";#N/A,#N/A,FALSE,"1333";#N/A,#N/A,FALSE,"1371"}</definedName>
    <definedName name="NN_1" localSheetId="1" hidden="1">{#N/A,#N/A,FALSE,"1321";#N/A,#N/A,FALSE,"1324";#N/A,#N/A,FALSE,"1333";#N/A,#N/A,FALSE,"1371"}</definedName>
    <definedName name="NN_1" localSheetId="9" hidden="1">{#N/A,#N/A,FALSE,"1321";#N/A,#N/A,FALSE,"1324";#N/A,#N/A,FALSE,"1333";#N/A,#N/A,FALSE,"1371"}</definedName>
    <definedName name="NN_1" localSheetId="10" hidden="1">{#N/A,#N/A,FALSE,"1321";#N/A,#N/A,FALSE,"1324";#N/A,#N/A,FALSE,"1333";#N/A,#N/A,FALSE,"1371"}</definedName>
    <definedName name="NN_1" localSheetId="6" hidden="1">{#N/A,#N/A,FALSE,"1321";#N/A,#N/A,FALSE,"1324";#N/A,#N/A,FALSE,"1333";#N/A,#N/A,FALSE,"1371"}</definedName>
    <definedName name="NN_1" localSheetId="7" hidden="1">{#N/A,#N/A,FALSE,"1321";#N/A,#N/A,FALSE,"1324";#N/A,#N/A,FALSE,"1333";#N/A,#N/A,FALSE,"1371"}</definedName>
    <definedName name="NN_1" localSheetId="8" hidden="1">{#N/A,#N/A,FALSE,"1321";#N/A,#N/A,FALSE,"1324";#N/A,#N/A,FALSE,"1333";#N/A,#N/A,FALSE,"1371"}</definedName>
    <definedName name="NN_1" hidden="1">{#N/A,#N/A,FALSE,"1321";#N/A,#N/A,FALSE,"1324";#N/A,#N/A,FALSE,"1333";#N/A,#N/A,FALSE,"1371"}</definedName>
    <definedName name="nnn" localSheetId="20" hidden="1">{#N/A,#N/A,FALSE,"1321";#N/A,#N/A,FALSE,"1324";#N/A,#N/A,FALSE,"1333";#N/A,#N/A,FALSE,"1371"}</definedName>
    <definedName name="nnn" localSheetId="2" hidden="1">{#N/A,#N/A,FALSE,"1321";#N/A,#N/A,FALSE,"1324";#N/A,#N/A,FALSE,"1333";#N/A,#N/A,FALSE,"1371"}</definedName>
    <definedName name="nnn" localSheetId="1" hidden="1">{#N/A,#N/A,FALSE,"1321";#N/A,#N/A,FALSE,"1324";#N/A,#N/A,FALSE,"1333";#N/A,#N/A,FALSE,"1371"}</definedName>
    <definedName name="nnn" localSheetId="9" hidden="1">{#N/A,#N/A,FALSE,"1321";#N/A,#N/A,FALSE,"1324";#N/A,#N/A,FALSE,"1333";#N/A,#N/A,FALSE,"1371"}</definedName>
    <definedName name="nnn" localSheetId="10" hidden="1">{#N/A,#N/A,FALSE,"1321";#N/A,#N/A,FALSE,"1324";#N/A,#N/A,FALSE,"1333";#N/A,#N/A,FALSE,"1371"}</definedName>
    <definedName name="nnn" localSheetId="6" hidden="1">{#N/A,#N/A,FALSE,"1321";#N/A,#N/A,FALSE,"1324";#N/A,#N/A,FALSE,"1333";#N/A,#N/A,FALSE,"1371"}</definedName>
    <definedName name="nnn" localSheetId="7" hidden="1">{#N/A,#N/A,FALSE,"1321";#N/A,#N/A,FALSE,"1324";#N/A,#N/A,FALSE,"1333";#N/A,#N/A,FALSE,"1371"}</definedName>
    <definedName name="nnn" localSheetId="8" hidden="1">{#N/A,#N/A,FALSE,"1321";#N/A,#N/A,FALSE,"1324";#N/A,#N/A,FALSE,"1333";#N/A,#N/A,FALSE,"1371"}</definedName>
    <definedName name="nnn" hidden="1">{#N/A,#N/A,FALSE,"1321";#N/A,#N/A,FALSE,"1324";#N/A,#N/A,FALSE,"1333";#N/A,#N/A,FALSE,"1371"}</definedName>
    <definedName name="nnn_1" localSheetId="20" hidden="1">{#N/A,#N/A,FALSE,"1321";#N/A,#N/A,FALSE,"1324";#N/A,#N/A,FALSE,"1333";#N/A,#N/A,FALSE,"1371"}</definedName>
    <definedName name="nnn_1" localSheetId="2" hidden="1">{#N/A,#N/A,FALSE,"1321";#N/A,#N/A,FALSE,"1324";#N/A,#N/A,FALSE,"1333";#N/A,#N/A,FALSE,"1371"}</definedName>
    <definedName name="nnn_1" localSheetId="1" hidden="1">{#N/A,#N/A,FALSE,"1321";#N/A,#N/A,FALSE,"1324";#N/A,#N/A,FALSE,"1333";#N/A,#N/A,FALSE,"1371"}</definedName>
    <definedName name="nnn_1" localSheetId="9" hidden="1">{#N/A,#N/A,FALSE,"1321";#N/A,#N/A,FALSE,"1324";#N/A,#N/A,FALSE,"1333";#N/A,#N/A,FALSE,"1371"}</definedName>
    <definedName name="nnn_1" localSheetId="10" hidden="1">{#N/A,#N/A,FALSE,"1321";#N/A,#N/A,FALSE,"1324";#N/A,#N/A,FALSE,"1333";#N/A,#N/A,FALSE,"1371"}</definedName>
    <definedName name="nnn_1" localSheetId="6" hidden="1">{#N/A,#N/A,FALSE,"1321";#N/A,#N/A,FALSE,"1324";#N/A,#N/A,FALSE,"1333";#N/A,#N/A,FALSE,"1371"}</definedName>
    <definedName name="nnn_1" localSheetId="7" hidden="1">{#N/A,#N/A,FALSE,"1321";#N/A,#N/A,FALSE,"1324";#N/A,#N/A,FALSE,"1333";#N/A,#N/A,FALSE,"1371"}</definedName>
    <definedName name="nnn_1" localSheetId="8" hidden="1">{#N/A,#N/A,FALSE,"1321";#N/A,#N/A,FALSE,"1324";#N/A,#N/A,FALSE,"1333";#N/A,#N/A,FALSE,"1371"}</definedName>
    <definedName name="nnn_1" hidden="1">{#N/A,#N/A,FALSE,"1321";#N/A,#N/A,FALSE,"1324";#N/A,#N/A,FALSE,"1333";#N/A,#N/A,FALSE,"1371"}</definedName>
    <definedName name="ol" localSheetId="7" hidden="1">#REF!</definedName>
    <definedName name="ol" hidden="1">#REF!</definedName>
    <definedName name="ooo" localSheetId="20" hidden="1">{#N/A,#N/A,FALSE,"1321";#N/A,#N/A,FALSE,"1324";#N/A,#N/A,FALSE,"1333";#N/A,#N/A,FALSE,"1371"}</definedName>
    <definedName name="ooo" localSheetId="2" hidden="1">{#N/A,#N/A,FALSE,"1321";#N/A,#N/A,FALSE,"1324";#N/A,#N/A,FALSE,"1333";#N/A,#N/A,FALSE,"1371"}</definedName>
    <definedName name="ooo" localSheetId="1" hidden="1">{#N/A,#N/A,FALSE,"1321";#N/A,#N/A,FALSE,"1324";#N/A,#N/A,FALSE,"1333";#N/A,#N/A,FALSE,"1371"}</definedName>
    <definedName name="ooo" localSheetId="9" hidden="1">{#N/A,#N/A,FALSE,"1321";#N/A,#N/A,FALSE,"1324";#N/A,#N/A,FALSE,"1333";#N/A,#N/A,FALSE,"1371"}</definedName>
    <definedName name="ooo" localSheetId="10" hidden="1">{#N/A,#N/A,FALSE,"1321";#N/A,#N/A,FALSE,"1324";#N/A,#N/A,FALSE,"1333";#N/A,#N/A,FALSE,"1371"}</definedName>
    <definedName name="ooo" localSheetId="6" hidden="1">{#N/A,#N/A,FALSE,"1321";#N/A,#N/A,FALSE,"1324";#N/A,#N/A,FALSE,"1333";#N/A,#N/A,FALSE,"1371"}</definedName>
    <definedName name="ooo" localSheetId="7" hidden="1">{#N/A,#N/A,FALSE,"1321";#N/A,#N/A,FALSE,"1324";#N/A,#N/A,FALSE,"1333";#N/A,#N/A,FALSE,"1371"}</definedName>
    <definedName name="ooo" localSheetId="8" hidden="1">{#N/A,#N/A,FALSE,"1321";#N/A,#N/A,FALSE,"1324";#N/A,#N/A,FALSE,"1333";#N/A,#N/A,FALSE,"1371"}</definedName>
    <definedName name="ooo" hidden="1">{#N/A,#N/A,FALSE,"1321";#N/A,#N/A,FALSE,"1324";#N/A,#N/A,FALSE,"1333";#N/A,#N/A,FALSE,"1371"}</definedName>
    <definedName name="ooo_1" localSheetId="20" hidden="1">{#N/A,#N/A,FALSE,"1321";#N/A,#N/A,FALSE,"1324";#N/A,#N/A,FALSE,"1333";#N/A,#N/A,FALSE,"1371"}</definedName>
    <definedName name="ooo_1" localSheetId="2" hidden="1">{#N/A,#N/A,FALSE,"1321";#N/A,#N/A,FALSE,"1324";#N/A,#N/A,FALSE,"1333";#N/A,#N/A,FALSE,"1371"}</definedName>
    <definedName name="ooo_1" localSheetId="1" hidden="1">{#N/A,#N/A,FALSE,"1321";#N/A,#N/A,FALSE,"1324";#N/A,#N/A,FALSE,"1333";#N/A,#N/A,FALSE,"1371"}</definedName>
    <definedName name="ooo_1" localSheetId="9" hidden="1">{#N/A,#N/A,FALSE,"1321";#N/A,#N/A,FALSE,"1324";#N/A,#N/A,FALSE,"1333";#N/A,#N/A,FALSE,"1371"}</definedName>
    <definedName name="ooo_1" localSheetId="10" hidden="1">{#N/A,#N/A,FALSE,"1321";#N/A,#N/A,FALSE,"1324";#N/A,#N/A,FALSE,"1333";#N/A,#N/A,FALSE,"1371"}</definedName>
    <definedName name="ooo_1" localSheetId="6" hidden="1">{#N/A,#N/A,FALSE,"1321";#N/A,#N/A,FALSE,"1324";#N/A,#N/A,FALSE,"1333";#N/A,#N/A,FALSE,"1371"}</definedName>
    <definedName name="ooo_1" localSheetId="7" hidden="1">{#N/A,#N/A,FALSE,"1321";#N/A,#N/A,FALSE,"1324";#N/A,#N/A,FALSE,"1333";#N/A,#N/A,FALSE,"1371"}</definedName>
    <definedName name="ooo_1" localSheetId="8" hidden="1">{#N/A,#N/A,FALSE,"1321";#N/A,#N/A,FALSE,"1324";#N/A,#N/A,FALSE,"1333";#N/A,#N/A,FALSE,"1371"}</definedName>
    <definedName name="ooo_1" hidden="1">{#N/A,#N/A,FALSE,"1321";#N/A,#N/A,FALSE,"1324";#N/A,#N/A,FALSE,"1333";#N/A,#N/A,FALSE,"1371"}</definedName>
    <definedName name="outa" localSheetId="20" hidden="1">{#N/A,#N/A,FALSE,"1321";#N/A,#N/A,FALSE,"1324";#N/A,#N/A,FALSE,"1333";#N/A,#N/A,FALSE,"1371"}</definedName>
    <definedName name="outa" localSheetId="2" hidden="1">{#N/A,#N/A,FALSE,"1321";#N/A,#N/A,FALSE,"1324";#N/A,#N/A,FALSE,"1333";#N/A,#N/A,FALSE,"1371"}</definedName>
    <definedName name="outa" localSheetId="1" hidden="1">{#N/A,#N/A,FALSE,"1321";#N/A,#N/A,FALSE,"1324";#N/A,#N/A,FALSE,"1333";#N/A,#N/A,FALSE,"1371"}</definedName>
    <definedName name="outa" localSheetId="9" hidden="1">{#N/A,#N/A,FALSE,"1321";#N/A,#N/A,FALSE,"1324";#N/A,#N/A,FALSE,"1333";#N/A,#N/A,FALSE,"1371"}</definedName>
    <definedName name="outa" localSheetId="10" hidden="1">{#N/A,#N/A,FALSE,"1321";#N/A,#N/A,FALSE,"1324";#N/A,#N/A,FALSE,"1333";#N/A,#N/A,FALSE,"1371"}</definedName>
    <definedName name="outa" localSheetId="6" hidden="1">{#N/A,#N/A,FALSE,"1321";#N/A,#N/A,FALSE,"1324";#N/A,#N/A,FALSE,"1333";#N/A,#N/A,FALSE,"1371"}</definedName>
    <definedName name="outa" localSheetId="7" hidden="1">{#N/A,#N/A,FALSE,"1321";#N/A,#N/A,FALSE,"1324";#N/A,#N/A,FALSE,"1333";#N/A,#N/A,FALSE,"1371"}</definedName>
    <definedName name="outa" localSheetId="8" hidden="1">{#N/A,#N/A,FALSE,"1321";#N/A,#N/A,FALSE,"1324";#N/A,#N/A,FALSE,"1333";#N/A,#N/A,FALSE,"1371"}</definedName>
    <definedName name="outa" hidden="1">{#N/A,#N/A,FALSE,"1321";#N/A,#N/A,FALSE,"1324";#N/A,#N/A,FALSE,"1333";#N/A,#N/A,FALSE,"1371"}</definedName>
    <definedName name="outa_1" localSheetId="20" hidden="1">{#N/A,#N/A,FALSE,"1321";#N/A,#N/A,FALSE,"1324";#N/A,#N/A,FALSE,"1333";#N/A,#N/A,FALSE,"1371"}</definedName>
    <definedName name="outa_1" localSheetId="2" hidden="1">{#N/A,#N/A,FALSE,"1321";#N/A,#N/A,FALSE,"1324";#N/A,#N/A,FALSE,"1333";#N/A,#N/A,FALSE,"1371"}</definedName>
    <definedName name="outa_1" localSheetId="1" hidden="1">{#N/A,#N/A,FALSE,"1321";#N/A,#N/A,FALSE,"1324";#N/A,#N/A,FALSE,"1333";#N/A,#N/A,FALSE,"1371"}</definedName>
    <definedName name="outa_1" localSheetId="9" hidden="1">{#N/A,#N/A,FALSE,"1321";#N/A,#N/A,FALSE,"1324";#N/A,#N/A,FALSE,"1333";#N/A,#N/A,FALSE,"1371"}</definedName>
    <definedName name="outa_1" localSheetId="10" hidden="1">{#N/A,#N/A,FALSE,"1321";#N/A,#N/A,FALSE,"1324";#N/A,#N/A,FALSE,"1333";#N/A,#N/A,FALSE,"1371"}</definedName>
    <definedName name="outa_1" localSheetId="6" hidden="1">{#N/A,#N/A,FALSE,"1321";#N/A,#N/A,FALSE,"1324";#N/A,#N/A,FALSE,"1333";#N/A,#N/A,FALSE,"1371"}</definedName>
    <definedName name="outa_1" localSheetId="7" hidden="1">{#N/A,#N/A,FALSE,"1321";#N/A,#N/A,FALSE,"1324";#N/A,#N/A,FALSE,"1333";#N/A,#N/A,FALSE,"1371"}</definedName>
    <definedName name="outa_1" localSheetId="8" hidden="1">{#N/A,#N/A,FALSE,"1321";#N/A,#N/A,FALSE,"1324";#N/A,#N/A,FALSE,"1333";#N/A,#N/A,FALSE,"1371"}</definedName>
    <definedName name="outa_1" hidden="1">{#N/A,#N/A,FALSE,"1321";#N/A,#N/A,FALSE,"1324";#N/A,#N/A,FALSE,"1333";#N/A,#N/A,FALSE,"1371"}</definedName>
    <definedName name="outra" localSheetId="20" hidden="1">{#N/A,#N/A,FALSE,"1321";#N/A,#N/A,FALSE,"1324";#N/A,#N/A,FALSE,"1333";#N/A,#N/A,FALSE,"1371"}</definedName>
    <definedName name="outra" localSheetId="2" hidden="1">{#N/A,#N/A,FALSE,"1321";#N/A,#N/A,FALSE,"1324";#N/A,#N/A,FALSE,"1333";#N/A,#N/A,FALSE,"1371"}</definedName>
    <definedName name="outra" localSheetId="1" hidden="1">{#N/A,#N/A,FALSE,"1321";#N/A,#N/A,FALSE,"1324";#N/A,#N/A,FALSE,"1333";#N/A,#N/A,FALSE,"1371"}</definedName>
    <definedName name="outra" localSheetId="9" hidden="1">{#N/A,#N/A,FALSE,"1321";#N/A,#N/A,FALSE,"1324";#N/A,#N/A,FALSE,"1333";#N/A,#N/A,FALSE,"1371"}</definedName>
    <definedName name="outra" localSheetId="10" hidden="1">{#N/A,#N/A,FALSE,"1321";#N/A,#N/A,FALSE,"1324";#N/A,#N/A,FALSE,"1333";#N/A,#N/A,FALSE,"1371"}</definedName>
    <definedName name="outra" localSheetId="6" hidden="1">{#N/A,#N/A,FALSE,"1321";#N/A,#N/A,FALSE,"1324";#N/A,#N/A,FALSE,"1333";#N/A,#N/A,FALSE,"1371"}</definedName>
    <definedName name="outra" localSheetId="7" hidden="1">{#N/A,#N/A,FALSE,"1321";#N/A,#N/A,FALSE,"1324";#N/A,#N/A,FALSE,"1333";#N/A,#N/A,FALSE,"1371"}</definedName>
    <definedName name="outra" localSheetId="8" hidden="1">{#N/A,#N/A,FALSE,"1321";#N/A,#N/A,FALSE,"1324";#N/A,#N/A,FALSE,"1333";#N/A,#N/A,FALSE,"1371"}</definedName>
    <definedName name="outra" hidden="1">{#N/A,#N/A,FALSE,"1321";#N/A,#N/A,FALSE,"1324";#N/A,#N/A,FALSE,"1333";#N/A,#N/A,FALSE,"1371"}</definedName>
    <definedName name="outra_1" localSheetId="20" hidden="1">{#N/A,#N/A,FALSE,"1321";#N/A,#N/A,FALSE,"1324";#N/A,#N/A,FALSE,"1333";#N/A,#N/A,FALSE,"1371"}</definedName>
    <definedName name="outra_1" localSheetId="2" hidden="1">{#N/A,#N/A,FALSE,"1321";#N/A,#N/A,FALSE,"1324";#N/A,#N/A,FALSE,"1333";#N/A,#N/A,FALSE,"1371"}</definedName>
    <definedName name="outra_1" localSheetId="1" hidden="1">{#N/A,#N/A,FALSE,"1321";#N/A,#N/A,FALSE,"1324";#N/A,#N/A,FALSE,"1333";#N/A,#N/A,FALSE,"1371"}</definedName>
    <definedName name="outra_1" localSheetId="9" hidden="1">{#N/A,#N/A,FALSE,"1321";#N/A,#N/A,FALSE,"1324";#N/A,#N/A,FALSE,"1333";#N/A,#N/A,FALSE,"1371"}</definedName>
    <definedName name="outra_1" localSheetId="10" hidden="1">{#N/A,#N/A,FALSE,"1321";#N/A,#N/A,FALSE,"1324";#N/A,#N/A,FALSE,"1333";#N/A,#N/A,FALSE,"1371"}</definedName>
    <definedName name="outra_1" localSheetId="6" hidden="1">{#N/A,#N/A,FALSE,"1321";#N/A,#N/A,FALSE,"1324";#N/A,#N/A,FALSE,"1333";#N/A,#N/A,FALSE,"1371"}</definedName>
    <definedName name="outra_1" localSheetId="7" hidden="1">{#N/A,#N/A,FALSE,"1321";#N/A,#N/A,FALSE,"1324";#N/A,#N/A,FALSE,"1333";#N/A,#N/A,FALSE,"1371"}</definedName>
    <definedName name="outra_1" localSheetId="8" hidden="1">{#N/A,#N/A,FALSE,"1321";#N/A,#N/A,FALSE,"1324";#N/A,#N/A,FALSE,"1333";#N/A,#N/A,FALSE,"1371"}</definedName>
    <definedName name="outra_1" hidden="1">{#N/A,#N/A,FALSE,"1321";#N/A,#N/A,FALSE,"1324";#N/A,#N/A,FALSE,"1333";#N/A,#N/A,FALSE,"1371"}</definedName>
    <definedName name="outra1" localSheetId="20" hidden="1">{#N/A,#N/A,FALSE,"1321";#N/A,#N/A,FALSE,"1324";#N/A,#N/A,FALSE,"1333";#N/A,#N/A,FALSE,"1371"}</definedName>
    <definedName name="outra1" localSheetId="2" hidden="1">{#N/A,#N/A,FALSE,"1321";#N/A,#N/A,FALSE,"1324";#N/A,#N/A,FALSE,"1333";#N/A,#N/A,FALSE,"1371"}</definedName>
    <definedName name="outra1" localSheetId="1" hidden="1">{#N/A,#N/A,FALSE,"1321";#N/A,#N/A,FALSE,"1324";#N/A,#N/A,FALSE,"1333";#N/A,#N/A,FALSE,"1371"}</definedName>
    <definedName name="outra1" localSheetId="9" hidden="1">{#N/A,#N/A,FALSE,"1321";#N/A,#N/A,FALSE,"1324";#N/A,#N/A,FALSE,"1333";#N/A,#N/A,FALSE,"1371"}</definedName>
    <definedName name="outra1" localSheetId="10" hidden="1">{#N/A,#N/A,FALSE,"1321";#N/A,#N/A,FALSE,"1324";#N/A,#N/A,FALSE,"1333";#N/A,#N/A,FALSE,"1371"}</definedName>
    <definedName name="outra1" localSheetId="6" hidden="1">{#N/A,#N/A,FALSE,"1321";#N/A,#N/A,FALSE,"1324";#N/A,#N/A,FALSE,"1333";#N/A,#N/A,FALSE,"1371"}</definedName>
    <definedName name="outra1" localSheetId="7" hidden="1">{#N/A,#N/A,FALSE,"1321";#N/A,#N/A,FALSE,"1324";#N/A,#N/A,FALSE,"1333";#N/A,#N/A,FALSE,"1371"}</definedName>
    <definedName name="outra1" localSheetId="8" hidden="1">{#N/A,#N/A,FALSE,"1321";#N/A,#N/A,FALSE,"1324";#N/A,#N/A,FALSE,"1333";#N/A,#N/A,FALSE,"1371"}</definedName>
    <definedName name="outra1" hidden="1">{#N/A,#N/A,FALSE,"1321";#N/A,#N/A,FALSE,"1324";#N/A,#N/A,FALSE,"1333";#N/A,#N/A,FALSE,"1371"}</definedName>
    <definedName name="outra1_1" localSheetId="20" hidden="1">{#N/A,#N/A,FALSE,"1321";#N/A,#N/A,FALSE,"1324";#N/A,#N/A,FALSE,"1333";#N/A,#N/A,FALSE,"1371"}</definedName>
    <definedName name="outra1_1" localSheetId="2" hidden="1">{#N/A,#N/A,FALSE,"1321";#N/A,#N/A,FALSE,"1324";#N/A,#N/A,FALSE,"1333";#N/A,#N/A,FALSE,"1371"}</definedName>
    <definedName name="outra1_1" localSheetId="1" hidden="1">{#N/A,#N/A,FALSE,"1321";#N/A,#N/A,FALSE,"1324";#N/A,#N/A,FALSE,"1333";#N/A,#N/A,FALSE,"1371"}</definedName>
    <definedName name="outra1_1" localSheetId="9" hidden="1">{#N/A,#N/A,FALSE,"1321";#N/A,#N/A,FALSE,"1324";#N/A,#N/A,FALSE,"1333";#N/A,#N/A,FALSE,"1371"}</definedName>
    <definedName name="outra1_1" localSheetId="10" hidden="1">{#N/A,#N/A,FALSE,"1321";#N/A,#N/A,FALSE,"1324";#N/A,#N/A,FALSE,"1333";#N/A,#N/A,FALSE,"1371"}</definedName>
    <definedName name="outra1_1" localSheetId="6" hidden="1">{#N/A,#N/A,FALSE,"1321";#N/A,#N/A,FALSE,"1324";#N/A,#N/A,FALSE,"1333";#N/A,#N/A,FALSE,"1371"}</definedName>
    <definedName name="outra1_1" localSheetId="7" hidden="1">{#N/A,#N/A,FALSE,"1321";#N/A,#N/A,FALSE,"1324";#N/A,#N/A,FALSE,"1333";#N/A,#N/A,FALSE,"1371"}</definedName>
    <definedName name="outra1_1" localSheetId="8" hidden="1">{#N/A,#N/A,FALSE,"1321";#N/A,#N/A,FALSE,"1324";#N/A,#N/A,FALSE,"1333";#N/A,#N/A,FALSE,"1371"}</definedName>
    <definedName name="outra1_1" hidden="1">{#N/A,#N/A,FALSE,"1321";#N/A,#N/A,FALSE,"1324";#N/A,#N/A,FALSE,"1333";#N/A,#N/A,FALSE,"1371"}</definedName>
    <definedName name="outros" localSheetId="20" hidden="1">{#N/A,#N/A,FALSE,"PACCIL";#N/A,#N/A,FALSE,"PAITACAN";#N/A,#N/A,FALSE,"PARECO";#N/A,#N/A,FALSE,"PA62";#N/A,#N/A,FALSE,"PAFINAL";#N/A,#N/A,FALSE,"PARECONF";#N/A,#N/A,FALSE,"PARECOND"}</definedName>
    <definedName name="outros" localSheetId="2" hidden="1">{#N/A,#N/A,FALSE,"PACCIL";#N/A,#N/A,FALSE,"PAITACAN";#N/A,#N/A,FALSE,"PARECO";#N/A,#N/A,FALSE,"PA62";#N/A,#N/A,FALSE,"PAFINAL";#N/A,#N/A,FALSE,"PARECONF";#N/A,#N/A,FALSE,"PARECOND"}</definedName>
    <definedName name="outros" localSheetId="1" hidden="1">{#N/A,#N/A,FALSE,"PACCIL";#N/A,#N/A,FALSE,"PAITACAN";#N/A,#N/A,FALSE,"PARECO";#N/A,#N/A,FALSE,"PA62";#N/A,#N/A,FALSE,"PAFINAL";#N/A,#N/A,FALSE,"PARECONF";#N/A,#N/A,FALSE,"PARECOND"}</definedName>
    <definedName name="outros" localSheetId="9" hidden="1">{#N/A,#N/A,FALSE,"PACCIL";#N/A,#N/A,FALSE,"PAITACAN";#N/A,#N/A,FALSE,"PARECO";#N/A,#N/A,FALSE,"PA62";#N/A,#N/A,FALSE,"PAFINAL";#N/A,#N/A,FALSE,"PARECONF";#N/A,#N/A,FALSE,"PARECOND"}</definedName>
    <definedName name="outros" localSheetId="10" hidden="1">{#N/A,#N/A,FALSE,"PACCIL";#N/A,#N/A,FALSE,"PAITACAN";#N/A,#N/A,FALSE,"PARECO";#N/A,#N/A,FALSE,"PA62";#N/A,#N/A,FALSE,"PAFINAL";#N/A,#N/A,FALSE,"PARECONF";#N/A,#N/A,FALSE,"PARECOND"}</definedName>
    <definedName name="outros" localSheetId="6" hidden="1">{#N/A,#N/A,FALSE,"PACCIL";#N/A,#N/A,FALSE,"PAITACAN";#N/A,#N/A,FALSE,"PARECO";#N/A,#N/A,FALSE,"PA62";#N/A,#N/A,FALSE,"PAFINAL";#N/A,#N/A,FALSE,"PARECONF";#N/A,#N/A,FALSE,"PARECOND"}</definedName>
    <definedName name="outros" localSheetId="7" hidden="1">{#N/A,#N/A,FALSE,"PACCIL";#N/A,#N/A,FALSE,"PAITACAN";#N/A,#N/A,FALSE,"PARECO";#N/A,#N/A,FALSE,"PA62";#N/A,#N/A,FALSE,"PAFINAL";#N/A,#N/A,FALSE,"PARECONF";#N/A,#N/A,FALSE,"PARECOND"}</definedName>
    <definedName name="outros" localSheetId="8" hidden="1">{#N/A,#N/A,FALSE,"PACCIL";#N/A,#N/A,FALSE,"PAITACAN";#N/A,#N/A,FALSE,"PARECO";#N/A,#N/A,FALSE,"PA62";#N/A,#N/A,FALSE,"PAFINAL";#N/A,#N/A,FALSE,"PARECONF";#N/A,#N/A,FALSE,"PARECOND"}</definedName>
    <definedName name="outros" hidden="1">{#N/A,#N/A,FALSE,"PACCIL";#N/A,#N/A,FALSE,"PAITACAN";#N/A,#N/A,FALSE,"PARECO";#N/A,#N/A,FALSE,"PA62";#N/A,#N/A,FALSE,"PAFINAL";#N/A,#N/A,FALSE,"PARECONF";#N/A,#N/A,FALSE,"PARECOND"}</definedName>
    <definedName name="outros_1" localSheetId="20" hidden="1">{#N/A,#N/A,FALSE,"PACCIL";#N/A,#N/A,FALSE,"PAITACAN";#N/A,#N/A,FALSE,"PARECO";#N/A,#N/A,FALSE,"PA62";#N/A,#N/A,FALSE,"PAFINAL";#N/A,#N/A,FALSE,"PARECONF";#N/A,#N/A,FALSE,"PARECOND"}</definedName>
    <definedName name="outros_1" localSheetId="2" hidden="1">{#N/A,#N/A,FALSE,"PACCIL";#N/A,#N/A,FALSE,"PAITACAN";#N/A,#N/A,FALSE,"PARECO";#N/A,#N/A,FALSE,"PA62";#N/A,#N/A,FALSE,"PAFINAL";#N/A,#N/A,FALSE,"PARECONF";#N/A,#N/A,FALSE,"PARECOND"}</definedName>
    <definedName name="outros_1" localSheetId="1" hidden="1">{#N/A,#N/A,FALSE,"PACCIL";#N/A,#N/A,FALSE,"PAITACAN";#N/A,#N/A,FALSE,"PARECO";#N/A,#N/A,FALSE,"PA62";#N/A,#N/A,FALSE,"PAFINAL";#N/A,#N/A,FALSE,"PARECONF";#N/A,#N/A,FALSE,"PARECOND"}</definedName>
    <definedName name="outros_1" localSheetId="9" hidden="1">{#N/A,#N/A,FALSE,"PACCIL";#N/A,#N/A,FALSE,"PAITACAN";#N/A,#N/A,FALSE,"PARECO";#N/A,#N/A,FALSE,"PA62";#N/A,#N/A,FALSE,"PAFINAL";#N/A,#N/A,FALSE,"PARECONF";#N/A,#N/A,FALSE,"PARECOND"}</definedName>
    <definedName name="outros_1" localSheetId="10" hidden="1">{#N/A,#N/A,FALSE,"PACCIL";#N/A,#N/A,FALSE,"PAITACAN";#N/A,#N/A,FALSE,"PARECO";#N/A,#N/A,FALSE,"PA62";#N/A,#N/A,FALSE,"PAFINAL";#N/A,#N/A,FALSE,"PARECONF";#N/A,#N/A,FALSE,"PARECOND"}</definedName>
    <definedName name="outros_1" localSheetId="6" hidden="1">{#N/A,#N/A,FALSE,"PACCIL";#N/A,#N/A,FALSE,"PAITACAN";#N/A,#N/A,FALSE,"PARECO";#N/A,#N/A,FALSE,"PA62";#N/A,#N/A,FALSE,"PAFINAL";#N/A,#N/A,FALSE,"PARECONF";#N/A,#N/A,FALSE,"PARECOND"}</definedName>
    <definedName name="outros_1" localSheetId="7" hidden="1">{#N/A,#N/A,FALSE,"PACCIL";#N/A,#N/A,FALSE,"PAITACAN";#N/A,#N/A,FALSE,"PARECO";#N/A,#N/A,FALSE,"PA62";#N/A,#N/A,FALSE,"PAFINAL";#N/A,#N/A,FALSE,"PARECONF";#N/A,#N/A,FALSE,"PARECOND"}</definedName>
    <definedName name="outros_1" localSheetId="8" hidden="1">{#N/A,#N/A,FALSE,"PACCIL";#N/A,#N/A,FALSE,"PAITACAN";#N/A,#N/A,FALSE,"PARECO";#N/A,#N/A,FALSE,"PA62";#N/A,#N/A,FALSE,"PAFINAL";#N/A,#N/A,FALSE,"PARECONF";#N/A,#N/A,FALSE,"PARECOND"}</definedName>
    <definedName name="outros_1" hidden="1">{#N/A,#N/A,FALSE,"PACCIL";#N/A,#N/A,FALSE,"PAITACAN";#N/A,#N/A,FALSE,"PARECO";#N/A,#N/A,FALSE,"PA62";#N/A,#N/A,FALSE,"PAFINAL";#N/A,#N/A,FALSE,"PARECONF";#N/A,#N/A,FALSE,"PARECOND"}</definedName>
    <definedName name="Parte1a." localSheetId="20" hidden="1">{"PARTE1",#N/A,FALSE,"Plan1"}</definedName>
    <definedName name="Parte1a." localSheetId="2" hidden="1">{"PARTE1",#N/A,FALSE,"Plan1"}</definedName>
    <definedName name="Parte1a." localSheetId="1" hidden="1">{"PARTE1",#N/A,FALSE,"Plan1"}</definedName>
    <definedName name="Parte1a." localSheetId="9" hidden="1">{"PARTE1",#N/A,FALSE,"Plan1"}</definedName>
    <definedName name="Parte1a." localSheetId="10" hidden="1">{"PARTE1",#N/A,FALSE,"Plan1"}</definedName>
    <definedName name="Parte1a." localSheetId="6" hidden="1">{"PARTE1",#N/A,FALSE,"Plan1"}</definedName>
    <definedName name="Parte1a." localSheetId="7" hidden="1">{"PARTE1",#N/A,FALSE,"Plan1"}</definedName>
    <definedName name="Parte1a." localSheetId="8" hidden="1">{"PARTE1",#N/A,FALSE,"Plan1"}</definedName>
    <definedName name="Parte1a." hidden="1">{"PARTE1",#N/A,FALSE,"Plan1"}</definedName>
    <definedName name="Parte1a._1" localSheetId="20" hidden="1">{"PARTE1",#N/A,FALSE,"Plan1"}</definedName>
    <definedName name="Parte1a._1" localSheetId="2" hidden="1">{"PARTE1",#N/A,FALSE,"Plan1"}</definedName>
    <definedName name="Parte1a._1" localSheetId="1" hidden="1">{"PARTE1",#N/A,FALSE,"Plan1"}</definedName>
    <definedName name="Parte1a._1" localSheetId="9" hidden="1">{"PARTE1",#N/A,FALSE,"Plan1"}</definedName>
    <definedName name="Parte1a._1" localSheetId="10" hidden="1">{"PARTE1",#N/A,FALSE,"Plan1"}</definedName>
    <definedName name="Parte1a._1" localSheetId="6" hidden="1">{"PARTE1",#N/A,FALSE,"Plan1"}</definedName>
    <definedName name="Parte1a._1" localSheetId="7" hidden="1">{"PARTE1",#N/A,FALSE,"Plan1"}</definedName>
    <definedName name="Parte1a._1" localSheetId="8" hidden="1">{"PARTE1",#N/A,FALSE,"Plan1"}</definedName>
    <definedName name="Parte1a._1" hidden="1">{"PARTE1",#N/A,FALSE,"Plan1"}</definedName>
    <definedName name="PDC" localSheetId="11" hidden="1">#REF!</definedName>
    <definedName name="PDC" localSheetId="12" hidden="1">#REF!</definedName>
    <definedName name="PDC" localSheetId="18" hidden="1">#REF!</definedName>
    <definedName name="PDC" localSheetId="0" hidden="1">#REF!</definedName>
    <definedName name="PDC" localSheetId="7" hidden="1">#REF!</definedName>
    <definedName name="PDC" hidden="1">#REF!</definedName>
    <definedName name="pinco" localSheetId="20" hidden="1">#REF!</definedName>
    <definedName name="pinco" localSheetId="11" hidden="1">#REF!</definedName>
    <definedName name="pinco" localSheetId="12" hidden="1">#REF!</definedName>
    <definedName name="pinco" localSheetId="18" hidden="1">#REF!</definedName>
    <definedName name="pinco" localSheetId="0" hidden="1">#REF!</definedName>
    <definedName name="pinco" localSheetId="7" hidden="1">#REF!</definedName>
    <definedName name="pinco" localSheetId="8" hidden="1">#REF!</definedName>
    <definedName name="pinco" hidden="1">#REF!</definedName>
    <definedName name="pippo" localSheetId="11" hidden="1">#REF!</definedName>
    <definedName name="pippo" localSheetId="12" hidden="1">#REF!</definedName>
    <definedName name="pippo" localSheetId="18" hidden="1">#REF!</definedName>
    <definedName name="pippo" localSheetId="0" hidden="1">#REF!</definedName>
    <definedName name="pippo" localSheetId="7" hidden="1">#REF!</definedName>
    <definedName name="pippo" hidden="1">#REF!</definedName>
    <definedName name="PPP" localSheetId="20" hidden="1">{#N/A,#N/A,FALSE,"1321";#N/A,#N/A,FALSE,"1324";#N/A,#N/A,FALSE,"1333";#N/A,#N/A,FALSE,"1371"}</definedName>
    <definedName name="PPP" localSheetId="2" hidden="1">{#N/A,#N/A,FALSE,"1321";#N/A,#N/A,FALSE,"1324";#N/A,#N/A,FALSE,"1333";#N/A,#N/A,FALSE,"1371"}</definedName>
    <definedName name="PPP" localSheetId="1" hidden="1">{#N/A,#N/A,FALSE,"1321";#N/A,#N/A,FALSE,"1324";#N/A,#N/A,FALSE,"1333";#N/A,#N/A,FALSE,"1371"}</definedName>
    <definedName name="PPP" localSheetId="9" hidden="1">{#N/A,#N/A,FALSE,"1321";#N/A,#N/A,FALSE,"1324";#N/A,#N/A,FALSE,"1333";#N/A,#N/A,FALSE,"1371"}</definedName>
    <definedName name="PPP" localSheetId="10" hidden="1">{#N/A,#N/A,FALSE,"1321";#N/A,#N/A,FALSE,"1324";#N/A,#N/A,FALSE,"1333";#N/A,#N/A,FALSE,"1371"}</definedName>
    <definedName name="PPP" localSheetId="6" hidden="1">{#N/A,#N/A,FALSE,"1321";#N/A,#N/A,FALSE,"1324";#N/A,#N/A,FALSE,"1333";#N/A,#N/A,FALSE,"1371"}</definedName>
    <definedName name="PPP" localSheetId="7" hidden="1">{#N/A,#N/A,FALSE,"1321";#N/A,#N/A,FALSE,"1324";#N/A,#N/A,FALSE,"1333";#N/A,#N/A,FALSE,"1371"}</definedName>
    <definedName name="PPP" localSheetId="8" hidden="1">{#N/A,#N/A,FALSE,"1321";#N/A,#N/A,FALSE,"1324";#N/A,#N/A,FALSE,"1333";#N/A,#N/A,FALSE,"1371"}</definedName>
    <definedName name="PPP" hidden="1">{#N/A,#N/A,FALSE,"1321";#N/A,#N/A,FALSE,"1324";#N/A,#N/A,FALSE,"1333";#N/A,#N/A,FALSE,"1371"}</definedName>
    <definedName name="PPP_1" localSheetId="20" hidden="1">{#N/A,#N/A,FALSE,"1321";#N/A,#N/A,FALSE,"1324";#N/A,#N/A,FALSE,"1333";#N/A,#N/A,FALSE,"1371"}</definedName>
    <definedName name="PPP_1" localSheetId="2" hidden="1">{#N/A,#N/A,FALSE,"1321";#N/A,#N/A,FALSE,"1324";#N/A,#N/A,FALSE,"1333";#N/A,#N/A,FALSE,"1371"}</definedName>
    <definedName name="PPP_1" localSheetId="1" hidden="1">{#N/A,#N/A,FALSE,"1321";#N/A,#N/A,FALSE,"1324";#N/A,#N/A,FALSE,"1333";#N/A,#N/A,FALSE,"1371"}</definedName>
    <definedName name="PPP_1" localSheetId="9" hidden="1">{#N/A,#N/A,FALSE,"1321";#N/A,#N/A,FALSE,"1324";#N/A,#N/A,FALSE,"1333";#N/A,#N/A,FALSE,"1371"}</definedName>
    <definedName name="PPP_1" localSheetId="10" hidden="1">{#N/A,#N/A,FALSE,"1321";#N/A,#N/A,FALSE,"1324";#N/A,#N/A,FALSE,"1333";#N/A,#N/A,FALSE,"1371"}</definedName>
    <definedName name="PPP_1" localSheetId="6" hidden="1">{#N/A,#N/A,FALSE,"1321";#N/A,#N/A,FALSE,"1324";#N/A,#N/A,FALSE,"1333";#N/A,#N/A,FALSE,"1371"}</definedName>
    <definedName name="PPP_1" localSheetId="7" hidden="1">{#N/A,#N/A,FALSE,"1321";#N/A,#N/A,FALSE,"1324";#N/A,#N/A,FALSE,"1333";#N/A,#N/A,FALSE,"1371"}</definedName>
    <definedName name="PPP_1" localSheetId="8" hidden="1">{#N/A,#N/A,FALSE,"1321";#N/A,#N/A,FALSE,"1324";#N/A,#N/A,FALSE,"1333";#N/A,#N/A,FALSE,"1371"}</definedName>
    <definedName name="PPP_1" hidden="1">{#N/A,#N/A,FALSE,"1321";#N/A,#N/A,FALSE,"1324";#N/A,#N/A,FALSE,"1333";#N/A,#N/A,FALSE,"1371"}</definedName>
    <definedName name="prueba" localSheetId="20" hidden="1">{#N/A,#N/A,FALSE,"Aging Summary";#N/A,#N/A,FALSE,"Ratio Analysis";#N/A,#N/A,FALSE,"Test 120 Day Accts";#N/A,#N/A,FALSE,"Tickmarks"}</definedName>
    <definedName name="prueba" localSheetId="2" hidden="1">{#N/A,#N/A,FALSE,"Aging Summary";#N/A,#N/A,FALSE,"Ratio Analysis";#N/A,#N/A,FALSE,"Test 120 Day Accts";#N/A,#N/A,FALSE,"Tickmarks"}</definedName>
    <definedName name="prueba" localSheetId="1" hidden="1">{#N/A,#N/A,FALSE,"Aging Summary";#N/A,#N/A,FALSE,"Ratio Analysis";#N/A,#N/A,FALSE,"Test 120 Day Accts";#N/A,#N/A,FALSE,"Tickmarks"}</definedName>
    <definedName name="prueba" localSheetId="9" hidden="1">{#N/A,#N/A,FALSE,"Aging Summary";#N/A,#N/A,FALSE,"Ratio Analysis";#N/A,#N/A,FALSE,"Test 120 Day Accts";#N/A,#N/A,FALSE,"Tickmarks"}</definedName>
    <definedName name="prueba" localSheetId="10" hidden="1">{#N/A,#N/A,FALSE,"Aging Summary";#N/A,#N/A,FALSE,"Ratio Analysis";#N/A,#N/A,FALSE,"Test 120 Day Accts";#N/A,#N/A,FALSE,"Tickmarks"}</definedName>
    <definedName name="prueba" localSheetId="6" hidden="1">{#N/A,#N/A,FALSE,"Aging Summary";#N/A,#N/A,FALSE,"Ratio Analysis";#N/A,#N/A,FALSE,"Test 120 Day Accts";#N/A,#N/A,FALSE,"Tickmarks"}</definedName>
    <definedName name="prueba" localSheetId="7" hidden="1">{#N/A,#N/A,FALSE,"Aging Summary";#N/A,#N/A,FALSE,"Ratio Analysis";#N/A,#N/A,FALSE,"Test 120 Day Accts";#N/A,#N/A,FALSE,"Tickmarks"}</definedName>
    <definedName name="prueba" localSheetId="8" hidden="1">{#N/A,#N/A,FALSE,"Aging Summary";#N/A,#N/A,FALSE,"Ratio Analysis";#N/A,#N/A,FALSE,"Test 120 Day Accts";#N/A,#N/A,FALSE,"Tickmarks"}</definedName>
    <definedName name="prueba" hidden="1">{#N/A,#N/A,FALSE,"Aging Summary";#N/A,#N/A,FALSE,"Ratio Analysis";#N/A,#N/A,FALSE,"Test 120 Day Accts";#N/A,#N/A,FALSE,"Tickmarks"}</definedName>
    <definedName name="prueba_1" localSheetId="20" hidden="1">{#N/A,#N/A,FALSE,"Aging Summary";#N/A,#N/A,FALSE,"Ratio Analysis";#N/A,#N/A,FALSE,"Test 120 Day Accts";#N/A,#N/A,FALSE,"Tickmarks"}</definedName>
    <definedName name="prueba_1" localSheetId="2" hidden="1">{#N/A,#N/A,FALSE,"Aging Summary";#N/A,#N/A,FALSE,"Ratio Analysis";#N/A,#N/A,FALSE,"Test 120 Day Accts";#N/A,#N/A,FALSE,"Tickmarks"}</definedName>
    <definedName name="prueba_1" localSheetId="1" hidden="1">{#N/A,#N/A,FALSE,"Aging Summary";#N/A,#N/A,FALSE,"Ratio Analysis";#N/A,#N/A,FALSE,"Test 120 Day Accts";#N/A,#N/A,FALSE,"Tickmarks"}</definedName>
    <definedName name="prueba_1" localSheetId="9" hidden="1">{#N/A,#N/A,FALSE,"Aging Summary";#N/A,#N/A,FALSE,"Ratio Analysis";#N/A,#N/A,FALSE,"Test 120 Day Accts";#N/A,#N/A,FALSE,"Tickmarks"}</definedName>
    <definedName name="prueba_1" localSheetId="10" hidden="1">{#N/A,#N/A,FALSE,"Aging Summary";#N/A,#N/A,FALSE,"Ratio Analysis";#N/A,#N/A,FALSE,"Test 120 Day Accts";#N/A,#N/A,FALSE,"Tickmarks"}</definedName>
    <definedName name="prueba_1" localSheetId="6" hidden="1">{#N/A,#N/A,FALSE,"Aging Summary";#N/A,#N/A,FALSE,"Ratio Analysis";#N/A,#N/A,FALSE,"Test 120 Day Accts";#N/A,#N/A,FALSE,"Tickmarks"}</definedName>
    <definedName name="prueba_1" localSheetId="7" hidden="1">{#N/A,#N/A,FALSE,"Aging Summary";#N/A,#N/A,FALSE,"Ratio Analysis";#N/A,#N/A,FALSE,"Test 120 Day Accts";#N/A,#N/A,FALSE,"Tickmarks"}</definedName>
    <definedName name="prueba_1" localSheetId="8" hidden="1">{#N/A,#N/A,FALSE,"Aging Summary";#N/A,#N/A,FALSE,"Ratio Analysis";#N/A,#N/A,FALSE,"Test 120 Day Accts";#N/A,#N/A,FALSE,"Tickmarks"}</definedName>
    <definedName name="prueba_1" hidden="1">{#N/A,#N/A,FALSE,"Aging Summary";#N/A,#N/A,FALSE,"Ratio Analysis";#N/A,#N/A,FALSE,"Test 120 Day Accts";#N/A,#N/A,FALSE,"Tickmarks"}</definedName>
    <definedName name="qwe" localSheetId="11" hidden="1">#REF!</definedName>
    <definedName name="qwe" localSheetId="12" hidden="1">#REF!</definedName>
    <definedName name="qwe" localSheetId="18" hidden="1">#REF!</definedName>
    <definedName name="qwe" localSheetId="0" hidden="1">#REF!</definedName>
    <definedName name="qwe" localSheetId="7" hidden="1">#REF!</definedName>
    <definedName name="qwe" hidden="1">#REF!</definedName>
    <definedName name="S" localSheetId="20" hidden="1">{#N/A,#N/A,FALSE,"1321";#N/A,#N/A,FALSE,"1324";#N/A,#N/A,FALSE,"1333";#N/A,#N/A,FALSE,"1371"}</definedName>
    <definedName name="S" localSheetId="2" hidden="1">{#N/A,#N/A,FALSE,"1321";#N/A,#N/A,FALSE,"1324";#N/A,#N/A,FALSE,"1333";#N/A,#N/A,FALSE,"1371"}</definedName>
    <definedName name="S" localSheetId="1" hidden="1">{#N/A,#N/A,FALSE,"1321";#N/A,#N/A,FALSE,"1324";#N/A,#N/A,FALSE,"1333";#N/A,#N/A,FALSE,"1371"}</definedName>
    <definedName name="S" localSheetId="9" hidden="1">{#N/A,#N/A,FALSE,"1321";#N/A,#N/A,FALSE,"1324";#N/A,#N/A,FALSE,"1333";#N/A,#N/A,FALSE,"1371"}</definedName>
    <definedName name="S" localSheetId="10" hidden="1">{#N/A,#N/A,FALSE,"1321";#N/A,#N/A,FALSE,"1324";#N/A,#N/A,FALSE,"1333";#N/A,#N/A,FALSE,"1371"}</definedName>
    <definedName name="S" localSheetId="6" hidden="1">{#N/A,#N/A,FALSE,"1321";#N/A,#N/A,FALSE,"1324";#N/A,#N/A,FALSE,"1333";#N/A,#N/A,FALSE,"1371"}</definedName>
    <definedName name="S" localSheetId="7" hidden="1">{#N/A,#N/A,FALSE,"1321";#N/A,#N/A,FALSE,"1324";#N/A,#N/A,FALSE,"1333";#N/A,#N/A,FALSE,"1371"}</definedName>
    <definedName name="S" localSheetId="8" hidden="1">{#N/A,#N/A,FALSE,"1321";#N/A,#N/A,FALSE,"1324";#N/A,#N/A,FALSE,"1333";#N/A,#N/A,FALSE,"1371"}</definedName>
    <definedName name="S" hidden="1">{#N/A,#N/A,FALSE,"1321";#N/A,#N/A,FALSE,"1324";#N/A,#N/A,FALSE,"1333";#N/A,#N/A,FALSE,"1371"}</definedName>
    <definedName name="S_1" localSheetId="20" hidden="1">{#N/A,#N/A,FALSE,"1321";#N/A,#N/A,FALSE,"1324";#N/A,#N/A,FALSE,"1333";#N/A,#N/A,FALSE,"1371"}</definedName>
    <definedName name="S_1" localSheetId="2" hidden="1">{#N/A,#N/A,FALSE,"1321";#N/A,#N/A,FALSE,"1324";#N/A,#N/A,FALSE,"1333";#N/A,#N/A,FALSE,"1371"}</definedName>
    <definedName name="S_1" localSheetId="1" hidden="1">{#N/A,#N/A,FALSE,"1321";#N/A,#N/A,FALSE,"1324";#N/A,#N/A,FALSE,"1333";#N/A,#N/A,FALSE,"1371"}</definedName>
    <definedName name="S_1" localSheetId="9" hidden="1">{#N/A,#N/A,FALSE,"1321";#N/A,#N/A,FALSE,"1324";#N/A,#N/A,FALSE,"1333";#N/A,#N/A,FALSE,"1371"}</definedName>
    <definedName name="S_1" localSheetId="10" hidden="1">{#N/A,#N/A,FALSE,"1321";#N/A,#N/A,FALSE,"1324";#N/A,#N/A,FALSE,"1333";#N/A,#N/A,FALSE,"1371"}</definedName>
    <definedName name="S_1" localSheetId="6" hidden="1">{#N/A,#N/A,FALSE,"1321";#N/A,#N/A,FALSE,"1324";#N/A,#N/A,FALSE,"1333";#N/A,#N/A,FALSE,"1371"}</definedName>
    <definedName name="S_1" localSheetId="7" hidden="1">{#N/A,#N/A,FALSE,"1321";#N/A,#N/A,FALSE,"1324";#N/A,#N/A,FALSE,"1333";#N/A,#N/A,FALSE,"1371"}</definedName>
    <definedName name="S_1" localSheetId="8" hidden="1">{#N/A,#N/A,FALSE,"1321";#N/A,#N/A,FALSE,"1324";#N/A,#N/A,FALSE,"1333";#N/A,#N/A,FALSE,"1371"}</definedName>
    <definedName name="S_1" hidden="1">{#N/A,#N/A,FALSE,"1321";#N/A,#N/A,FALSE,"1324";#N/A,#N/A,FALSE,"1333";#N/A,#N/A,FALSE,"1371"}</definedName>
    <definedName name="SAPBEXrevision" hidden="1">1</definedName>
    <definedName name="SAPBEXsysID" hidden="1">"BWP"</definedName>
    <definedName name="SAPBEXwbID" hidden="1">"3LYZ68P2W3EFPI77PI18ZTYQK"</definedName>
    <definedName name="SAPFuncF4Help" localSheetId="20" hidden="1">[0]!MAIO()</definedName>
    <definedName name="SAPFuncF4Help" localSheetId="2" hidden="1">[0]!MAIO()</definedName>
    <definedName name="SAPFuncF4Help" localSheetId="1" hidden="1">[0]!MAIO()</definedName>
    <definedName name="SAPFuncF4Help" localSheetId="9" hidden="1">[0]!MAIO()</definedName>
    <definedName name="SAPFuncF4Help" localSheetId="10" hidden="1">[0]!MAIO()</definedName>
    <definedName name="SAPFuncF4Help" localSheetId="11" hidden="1">[0]!MAIO()</definedName>
    <definedName name="SAPFuncF4Help" localSheetId="12" hidden="1">[0]!MAIO()</definedName>
    <definedName name="SAPFuncF4Help" localSheetId="18" hidden="1">[0]!MAIO()</definedName>
    <definedName name="SAPFuncF4Help" localSheetId="0" hidden="1">[0]!MAIO()</definedName>
    <definedName name="SAPFuncF4Help" localSheetId="6" hidden="1">[0]!MAIO()</definedName>
    <definedName name="SAPFuncF4Help" localSheetId="7" hidden="1">[0]!MAIO()</definedName>
    <definedName name="SAPFuncF4Help" localSheetId="8" hidden="1">[0]!MAIO()</definedName>
    <definedName name="SAPFuncF4Help" hidden="1">[0]!MAIO()</definedName>
    <definedName name="sasa" localSheetId="11" hidden="1">#REF!</definedName>
    <definedName name="sasa" localSheetId="12" hidden="1">#REF!</definedName>
    <definedName name="sasa" localSheetId="18" hidden="1">#REF!</definedName>
    <definedName name="sasa" localSheetId="0" hidden="1">#REF!</definedName>
    <definedName name="sasa" localSheetId="7" hidden="1">#REF!</definedName>
    <definedName name="sasa" hidden="1">#REF!</definedName>
    <definedName name="sds" localSheetId="20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sds" localSheetId="2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sds" localSheetId="1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sds" localSheetId="9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sds" localSheetId="10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sds" localSheetId="6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sds" localSheetId="7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sds" localSheetId="8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sds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sds_1" localSheetId="20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sds_1" localSheetId="2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sds_1" localSheetId="1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sds_1" localSheetId="9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sds_1" localSheetId="10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sds_1" localSheetId="6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sds_1" localSheetId="7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sds_1" localSheetId="8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sds_1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sdsds" localSheetId="11" hidden="1">#REF!</definedName>
    <definedName name="sdsds" localSheetId="12" hidden="1">#REF!</definedName>
    <definedName name="sdsds" localSheetId="18" hidden="1">#REF!</definedName>
    <definedName name="sdsds" localSheetId="0" hidden="1">#REF!</definedName>
    <definedName name="sdsds" localSheetId="7" hidden="1">#REF!</definedName>
    <definedName name="sdsds" hidden="1">#REF!</definedName>
    <definedName name="sencount" hidden="1">1</definedName>
    <definedName name="ss" localSheetId="20" hidden="1">{#N/A,#N/A,FALSE,"1321";#N/A,#N/A,FALSE,"1324";#N/A,#N/A,FALSE,"1333";#N/A,#N/A,FALSE,"1371"}</definedName>
    <definedName name="ss" localSheetId="2" hidden="1">{#N/A,#N/A,FALSE,"1321";#N/A,#N/A,FALSE,"1324";#N/A,#N/A,FALSE,"1333";#N/A,#N/A,FALSE,"1371"}</definedName>
    <definedName name="ss" localSheetId="1" hidden="1">{#N/A,#N/A,FALSE,"1321";#N/A,#N/A,FALSE,"1324";#N/A,#N/A,FALSE,"1333";#N/A,#N/A,FALSE,"1371"}</definedName>
    <definedName name="ss" localSheetId="9" hidden="1">{#N/A,#N/A,FALSE,"1321";#N/A,#N/A,FALSE,"1324";#N/A,#N/A,FALSE,"1333";#N/A,#N/A,FALSE,"1371"}</definedName>
    <definedName name="ss" localSheetId="10" hidden="1">{#N/A,#N/A,FALSE,"1321";#N/A,#N/A,FALSE,"1324";#N/A,#N/A,FALSE,"1333";#N/A,#N/A,FALSE,"1371"}</definedName>
    <definedName name="ss" localSheetId="6" hidden="1">{#N/A,#N/A,FALSE,"1321";#N/A,#N/A,FALSE,"1324";#N/A,#N/A,FALSE,"1333";#N/A,#N/A,FALSE,"1371"}</definedName>
    <definedName name="ss" localSheetId="7" hidden="1">{#N/A,#N/A,FALSE,"1321";#N/A,#N/A,FALSE,"1324";#N/A,#N/A,FALSE,"1333";#N/A,#N/A,FALSE,"1371"}</definedName>
    <definedName name="ss" localSheetId="8" hidden="1">{#N/A,#N/A,FALSE,"1321";#N/A,#N/A,FALSE,"1324";#N/A,#N/A,FALSE,"1333";#N/A,#N/A,FALSE,"1371"}</definedName>
    <definedName name="ss" hidden="1">{#N/A,#N/A,FALSE,"1321";#N/A,#N/A,FALSE,"1324";#N/A,#N/A,FALSE,"1333";#N/A,#N/A,FALSE,"1371"}</definedName>
    <definedName name="ss_1" localSheetId="20" hidden="1">{#N/A,#N/A,FALSE,"1321";#N/A,#N/A,FALSE,"1324";#N/A,#N/A,FALSE,"1333";#N/A,#N/A,FALSE,"1371"}</definedName>
    <definedName name="ss_1" localSheetId="2" hidden="1">{#N/A,#N/A,FALSE,"1321";#N/A,#N/A,FALSE,"1324";#N/A,#N/A,FALSE,"1333";#N/A,#N/A,FALSE,"1371"}</definedName>
    <definedName name="ss_1" localSheetId="1" hidden="1">{#N/A,#N/A,FALSE,"1321";#N/A,#N/A,FALSE,"1324";#N/A,#N/A,FALSE,"1333";#N/A,#N/A,FALSE,"1371"}</definedName>
    <definedName name="ss_1" localSheetId="9" hidden="1">{#N/A,#N/A,FALSE,"1321";#N/A,#N/A,FALSE,"1324";#N/A,#N/A,FALSE,"1333";#N/A,#N/A,FALSE,"1371"}</definedName>
    <definedName name="ss_1" localSheetId="10" hidden="1">{#N/A,#N/A,FALSE,"1321";#N/A,#N/A,FALSE,"1324";#N/A,#N/A,FALSE,"1333";#N/A,#N/A,FALSE,"1371"}</definedName>
    <definedName name="ss_1" localSheetId="6" hidden="1">{#N/A,#N/A,FALSE,"1321";#N/A,#N/A,FALSE,"1324";#N/A,#N/A,FALSE,"1333";#N/A,#N/A,FALSE,"1371"}</definedName>
    <definedName name="ss_1" localSheetId="7" hidden="1">{#N/A,#N/A,FALSE,"1321";#N/A,#N/A,FALSE,"1324";#N/A,#N/A,FALSE,"1333";#N/A,#N/A,FALSE,"1371"}</definedName>
    <definedName name="ss_1" localSheetId="8" hidden="1">{#N/A,#N/A,FALSE,"1321";#N/A,#N/A,FALSE,"1324";#N/A,#N/A,FALSE,"1333";#N/A,#N/A,FALSE,"1371"}</definedName>
    <definedName name="ss_1" hidden="1">{#N/A,#N/A,FALSE,"1321";#N/A,#N/A,FALSE,"1324";#N/A,#N/A,FALSE,"1333";#N/A,#N/A,FALSE,"1371"}</definedName>
    <definedName name="sucata" localSheetId="20" hidden="1">{#N/A,#N/A,FALSE,"PACCIL";#N/A,#N/A,FALSE,"PAITACAN";#N/A,#N/A,FALSE,"PARECO";#N/A,#N/A,FALSE,"PA62";#N/A,#N/A,FALSE,"PAFINAL";#N/A,#N/A,FALSE,"PARECONF";#N/A,#N/A,FALSE,"PARECOND"}</definedName>
    <definedName name="sucata" localSheetId="2" hidden="1">{#N/A,#N/A,FALSE,"PACCIL";#N/A,#N/A,FALSE,"PAITACAN";#N/A,#N/A,FALSE,"PARECO";#N/A,#N/A,FALSE,"PA62";#N/A,#N/A,FALSE,"PAFINAL";#N/A,#N/A,FALSE,"PARECONF";#N/A,#N/A,FALSE,"PARECOND"}</definedName>
    <definedName name="sucata" localSheetId="1" hidden="1">{#N/A,#N/A,FALSE,"PACCIL";#N/A,#N/A,FALSE,"PAITACAN";#N/A,#N/A,FALSE,"PARECO";#N/A,#N/A,FALSE,"PA62";#N/A,#N/A,FALSE,"PAFINAL";#N/A,#N/A,FALSE,"PARECONF";#N/A,#N/A,FALSE,"PARECOND"}</definedName>
    <definedName name="sucata" localSheetId="9" hidden="1">{#N/A,#N/A,FALSE,"PACCIL";#N/A,#N/A,FALSE,"PAITACAN";#N/A,#N/A,FALSE,"PARECO";#N/A,#N/A,FALSE,"PA62";#N/A,#N/A,FALSE,"PAFINAL";#N/A,#N/A,FALSE,"PARECONF";#N/A,#N/A,FALSE,"PARECOND"}</definedName>
    <definedName name="sucata" localSheetId="10" hidden="1">{#N/A,#N/A,FALSE,"PACCIL";#N/A,#N/A,FALSE,"PAITACAN";#N/A,#N/A,FALSE,"PARECO";#N/A,#N/A,FALSE,"PA62";#N/A,#N/A,FALSE,"PAFINAL";#N/A,#N/A,FALSE,"PARECONF";#N/A,#N/A,FALSE,"PARECOND"}</definedName>
    <definedName name="sucata" localSheetId="6" hidden="1">{#N/A,#N/A,FALSE,"PACCIL";#N/A,#N/A,FALSE,"PAITACAN";#N/A,#N/A,FALSE,"PARECO";#N/A,#N/A,FALSE,"PA62";#N/A,#N/A,FALSE,"PAFINAL";#N/A,#N/A,FALSE,"PARECONF";#N/A,#N/A,FALSE,"PARECOND"}</definedName>
    <definedName name="sucata" localSheetId="7" hidden="1">{#N/A,#N/A,FALSE,"PACCIL";#N/A,#N/A,FALSE,"PAITACAN";#N/A,#N/A,FALSE,"PARECO";#N/A,#N/A,FALSE,"PA62";#N/A,#N/A,FALSE,"PAFINAL";#N/A,#N/A,FALSE,"PARECONF";#N/A,#N/A,FALSE,"PARECOND"}</definedName>
    <definedName name="sucata" localSheetId="8" hidden="1">{#N/A,#N/A,FALSE,"PACCIL";#N/A,#N/A,FALSE,"PAITACAN";#N/A,#N/A,FALSE,"PARECO";#N/A,#N/A,FALSE,"PA62";#N/A,#N/A,FALSE,"PAFINAL";#N/A,#N/A,FALSE,"PARECONF";#N/A,#N/A,FALSE,"PARECOND"}</definedName>
    <definedName name="sucata" hidden="1">{#N/A,#N/A,FALSE,"PACCIL";#N/A,#N/A,FALSE,"PAITACAN";#N/A,#N/A,FALSE,"PARECO";#N/A,#N/A,FALSE,"PA62";#N/A,#N/A,FALSE,"PAFINAL";#N/A,#N/A,FALSE,"PARECONF";#N/A,#N/A,FALSE,"PARECOND"}</definedName>
    <definedName name="sucata_1" localSheetId="20" hidden="1">{#N/A,#N/A,FALSE,"PACCIL";#N/A,#N/A,FALSE,"PAITACAN";#N/A,#N/A,FALSE,"PARECO";#N/A,#N/A,FALSE,"PA62";#N/A,#N/A,FALSE,"PAFINAL";#N/A,#N/A,FALSE,"PARECONF";#N/A,#N/A,FALSE,"PARECOND"}</definedName>
    <definedName name="sucata_1" localSheetId="2" hidden="1">{#N/A,#N/A,FALSE,"PACCIL";#N/A,#N/A,FALSE,"PAITACAN";#N/A,#N/A,FALSE,"PARECO";#N/A,#N/A,FALSE,"PA62";#N/A,#N/A,FALSE,"PAFINAL";#N/A,#N/A,FALSE,"PARECONF";#N/A,#N/A,FALSE,"PARECOND"}</definedName>
    <definedName name="sucata_1" localSheetId="1" hidden="1">{#N/A,#N/A,FALSE,"PACCIL";#N/A,#N/A,FALSE,"PAITACAN";#N/A,#N/A,FALSE,"PARECO";#N/A,#N/A,FALSE,"PA62";#N/A,#N/A,FALSE,"PAFINAL";#N/A,#N/A,FALSE,"PARECONF";#N/A,#N/A,FALSE,"PARECOND"}</definedName>
    <definedName name="sucata_1" localSheetId="9" hidden="1">{#N/A,#N/A,FALSE,"PACCIL";#N/A,#N/A,FALSE,"PAITACAN";#N/A,#N/A,FALSE,"PARECO";#N/A,#N/A,FALSE,"PA62";#N/A,#N/A,FALSE,"PAFINAL";#N/A,#N/A,FALSE,"PARECONF";#N/A,#N/A,FALSE,"PARECOND"}</definedName>
    <definedName name="sucata_1" localSheetId="10" hidden="1">{#N/A,#N/A,FALSE,"PACCIL";#N/A,#N/A,FALSE,"PAITACAN";#N/A,#N/A,FALSE,"PARECO";#N/A,#N/A,FALSE,"PA62";#N/A,#N/A,FALSE,"PAFINAL";#N/A,#N/A,FALSE,"PARECONF";#N/A,#N/A,FALSE,"PARECOND"}</definedName>
    <definedName name="sucata_1" localSheetId="6" hidden="1">{#N/A,#N/A,FALSE,"PACCIL";#N/A,#N/A,FALSE,"PAITACAN";#N/A,#N/A,FALSE,"PARECO";#N/A,#N/A,FALSE,"PA62";#N/A,#N/A,FALSE,"PAFINAL";#N/A,#N/A,FALSE,"PARECONF";#N/A,#N/A,FALSE,"PARECOND"}</definedName>
    <definedName name="sucata_1" localSheetId="7" hidden="1">{#N/A,#N/A,FALSE,"PACCIL";#N/A,#N/A,FALSE,"PAITACAN";#N/A,#N/A,FALSE,"PARECO";#N/A,#N/A,FALSE,"PA62";#N/A,#N/A,FALSE,"PAFINAL";#N/A,#N/A,FALSE,"PARECONF";#N/A,#N/A,FALSE,"PARECOND"}</definedName>
    <definedName name="sucata_1" localSheetId="8" hidden="1">{#N/A,#N/A,FALSE,"PACCIL";#N/A,#N/A,FALSE,"PAITACAN";#N/A,#N/A,FALSE,"PARECO";#N/A,#N/A,FALSE,"PA62";#N/A,#N/A,FALSE,"PAFINAL";#N/A,#N/A,FALSE,"PARECONF";#N/A,#N/A,FALSE,"PARECOND"}</definedName>
    <definedName name="sucata_1" hidden="1">{#N/A,#N/A,FALSE,"PACCIL";#N/A,#N/A,FALSE,"PAITACAN";#N/A,#N/A,FALSE,"PARECO";#N/A,#N/A,FALSE,"PA62";#N/A,#N/A,FALSE,"PAFINAL";#N/A,#N/A,FALSE,"PARECONF";#N/A,#N/A,FALSE,"PARECOND"}</definedName>
    <definedName name="tania" localSheetId="20" hidden="1">{#N/A,#N/A,FALSE,"PACCIL";#N/A,#N/A,FALSE,"PAITACAN";#N/A,#N/A,FALSE,"PARECO";#N/A,#N/A,FALSE,"PA62";#N/A,#N/A,FALSE,"PAFINAL";#N/A,#N/A,FALSE,"PARECONF";#N/A,#N/A,FALSE,"PARECOND"}</definedName>
    <definedName name="tania" localSheetId="2" hidden="1">{#N/A,#N/A,FALSE,"PACCIL";#N/A,#N/A,FALSE,"PAITACAN";#N/A,#N/A,FALSE,"PARECO";#N/A,#N/A,FALSE,"PA62";#N/A,#N/A,FALSE,"PAFINAL";#N/A,#N/A,FALSE,"PARECONF";#N/A,#N/A,FALSE,"PARECOND"}</definedName>
    <definedName name="tania" localSheetId="1" hidden="1">{#N/A,#N/A,FALSE,"PACCIL";#N/A,#N/A,FALSE,"PAITACAN";#N/A,#N/A,FALSE,"PARECO";#N/A,#N/A,FALSE,"PA62";#N/A,#N/A,FALSE,"PAFINAL";#N/A,#N/A,FALSE,"PARECONF";#N/A,#N/A,FALSE,"PARECOND"}</definedName>
    <definedName name="tania" localSheetId="9" hidden="1">{#N/A,#N/A,FALSE,"PACCIL";#N/A,#N/A,FALSE,"PAITACAN";#N/A,#N/A,FALSE,"PARECO";#N/A,#N/A,FALSE,"PA62";#N/A,#N/A,FALSE,"PAFINAL";#N/A,#N/A,FALSE,"PARECONF";#N/A,#N/A,FALSE,"PARECOND"}</definedName>
    <definedName name="tania" localSheetId="10" hidden="1">{#N/A,#N/A,FALSE,"PACCIL";#N/A,#N/A,FALSE,"PAITACAN";#N/A,#N/A,FALSE,"PARECO";#N/A,#N/A,FALSE,"PA62";#N/A,#N/A,FALSE,"PAFINAL";#N/A,#N/A,FALSE,"PARECONF";#N/A,#N/A,FALSE,"PARECOND"}</definedName>
    <definedName name="tania" localSheetId="6" hidden="1">{#N/A,#N/A,FALSE,"PACCIL";#N/A,#N/A,FALSE,"PAITACAN";#N/A,#N/A,FALSE,"PARECO";#N/A,#N/A,FALSE,"PA62";#N/A,#N/A,FALSE,"PAFINAL";#N/A,#N/A,FALSE,"PARECONF";#N/A,#N/A,FALSE,"PARECOND"}</definedName>
    <definedName name="tania" localSheetId="7" hidden="1">{#N/A,#N/A,FALSE,"PACCIL";#N/A,#N/A,FALSE,"PAITACAN";#N/A,#N/A,FALSE,"PARECO";#N/A,#N/A,FALSE,"PA62";#N/A,#N/A,FALSE,"PAFINAL";#N/A,#N/A,FALSE,"PARECONF";#N/A,#N/A,FALSE,"PARECOND"}</definedName>
    <definedName name="tania" localSheetId="8" hidden="1">{#N/A,#N/A,FALSE,"PACCIL";#N/A,#N/A,FALSE,"PAITACAN";#N/A,#N/A,FALSE,"PARECO";#N/A,#N/A,FALSE,"PA62";#N/A,#N/A,FALSE,"PAFINAL";#N/A,#N/A,FALSE,"PARECONF";#N/A,#N/A,FALSE,"PARECOND"}</definedName>
    <definedName name="tania" hidden="1">{#N/A,#N/A,FALSE,"PACCIL";#N/A,#N/A,FALSE,"PAITACAN";#N/A,#N/A,FALSE,"PARECO";#N/A,#N/A,FALSE,"PA62";#N/A,#N/A,FALSE,"PAFINAL";#N/A,#N/A,FALSE,"PARECONF";#N/A,#N/A,FALSE,"PARECOND"}</definedName>
    <definedName name="tania_1" localSheetId="20" hidden="1">{#N/A,#N/A,FALSE,"PACCIL";#N/A,#N/A,FALSE,"PAITACAN";#N/A,#N/A,FALSE,"PARECO";#N/A,#N/A,FALSE,"PA62";#N/A,#N/A,FALSE,"PAFINAL";#N/A,#N/A,FALSE,"PARECONF";#N/A,#N/A,FALSE,"PARECOND"}</definedName>
    <definedName name="tania_1" localSheetId="2" hidden="1">{#N/A,#N/A,FALSE,"PACCIL";#N/A,#N/A,FALSE,"PAITACAN";#N/A,#N/A,FALSE,"PARECO";#N/A,#N/A,FALSE,"PA62";#N/A,#N/A,FALSE,"PAFINAL";#N/A,#N/A,FALSE,"PARECONF";#N/A,#N/A,FALSE,"PARECOND"}</definedName>
    <definedName name="tania_1" localSheetId="1" hidden="1">{#N/A,#N/A,FALSE,"PACCIL";#N/A,#N/A,FALSE,"PAITACAN";#N/A,#N/A,FALSE,"PARECO";#N/A,#N/A,FALSE,"PA62";#N/A,#N/A,FALSE,"PAFINAL";#N/A,#N/A,FALSE,"PARECONF";#N/A,#N/A,FALSE,"PARECOND"}</definedName>
    <definedName name="tania_1" localSheetId="9" hidden="1">{#N/A,#N/A,FALSE,"PACCIL";#N/A,#N/A,FALSE,"PAITACAN";#N/A,#N/A,FALSE,"PARECO";#N/A,#N/A,FALSE,"PA62";#N/A,#N/A,FALSE,"PAFINAL";#N/A,#N/A,FALSE,"PARECONF";#N/A,#N/A,FALSE,"PARECOND"}</definedName>
    <definedName name="tania_1" localSheetId="10" hidden="1">{#N/A,#N/A,FALSE,"PACCIL";#N/A,#N/A,FALSE,"PAITACAN";#N/A,#N/A,FALSE,"PARECO";#N/A,#N/A,FALSE,"PA62";#N/A,#N/A,FALSE,"PAFINAL";#N/A,#N/A,FALSE,"PARECONF";#N/A,#N/A,FALSE,"PARECOND"}</definedName>
    <definedName name="tania_1" localSheetId="6" hidden="1">{#N/A,#N/A,FALSE,"PACCIL";#N/A,#N/A,FALSE,"PAITACAN";#N/A,#N/A,FALSE,"PARECO";#N/A,#N/A,FALSE,"PA62";#N/A,#N/A,FALSE,"PAFINAL";#N/A,#N/A,FALSE,"PARECONF";#N/A,#N/A,FALSE,"PARECOND"}</definedName>
    <definedName name="tania_1" localSheetId="7" hidden="1">{#N/A,#N/A,FALSE,"PACCIL";#N/A,#N/A,FALSE,"PAITACAN";#N/A,#N/A,FALSE,"PARECO";#N/A,#N/A,FALSE,"PA62";#N/A,#N/A,FALSE,"PAFINAL";#N/A,#N/A,FALSE,"PARECONF";#N/A,#N/A,FALSE,"PARECOND"}</definedName>
    <definedName name="tania_1" localSheetId="8" hidden="1">{#N/A,#N/A,FALSE,"PACCIL";#N/A,#N/A,FALSE,"PAITACAN";#N/A,#N/A,FALSE,"PARECO";#N/A,#N/A,FALSE,"PA62";#N/A,#N/A,FALSE,"PAFINAL";#N/A,#N/A,FALSE,"PARECONF";#N/A,#N/A,FALSE,"PARECOND"}</definedName>
    <definedName name="tania_1" hidden="1">{#N/A,#N/A,FALSE,"PACCIL";#N/A,#N/A,FALSE,"PAITACAN";#N/A,#N/A,FALSE,"PARECO";#N/A,#N/A,FALSE,"PA62";#N/A,#N/A,FALSE,"PAFINAL";#N/A,#N/A,FALSE,"PARECONF";#N/A,#N/A,FALSE,"PARECOND"}</definedName>
    <definedName name="TESTE" localSheetId="20" hidden="1">{#N/A,#N/A,FALSE,"PACCIL";#N/A,#N/A,FALSE,"PAITACAN";#N/A,#N/A,FALSE,"PARECO";#N/A,#N/A,FALSE,"PA62";#N/A,#N/A,FALSE,"PAFINAL";#N/A,#N/A,FALSE,"PARECONF";#N/A,#N/A,FALSE,"PARECOND"}</definedName>
    <definedName name="TESTE" localSheetId="2" hidden="1">{#N/A,#N/A,FALSE,"PACCIL";#N/A,#N/A,FALSE,"PAITACAN";#N/A,#N/A,FALSE,"PARECO";#N/A,#N/A,FALSE,"PA62";#N/A,#N/A,FALSE,"PAFINAL";#N/A,#N/A,FALSE,"PARECONF";#N/A,#N/A,FALSE,"PARECOND"}</definedName>
    <definedName name="TESTE" localSheetId="1" hidden="1">{#N/A,#N/A,FALSE,"PACCIL";#N/A,#N/A,FALSE,"PAITACAN";#N/A,#N/A,FALSE,"PARECO";#N/A,#N/A,FALSE,"PA62";#N/A,#N/A,FALSE,"PAFINAL";#N/A,#N/A,FALSE,"PARECONF";#N/A,#N/A,FALSE,"PARECOND"}</definedName>
    <definedName name="TESTE" localSheetId="9" hidden="1">{#N/A,#N/A,FALSE,"PACCIL";#N/A,#N/A,FALSE,"PAITACAN";#N/A,#N/A,FALSE,"PARECO";#N/A,#N/A,FALSE,"PA62";#N/A,#N/A,FALSE,"PAFINAL";#N/A,#N/A,FALSE,"PARECONF";#N/A,#N/A,FALSE,"PARECOND"}</definedName>
    <definedName name="TESTE" localSheetId="10" hidden="1">{#N/A,#N/A,FALSE,"PACCIL";#N/A,#N/A,FALSE,"PAITACAN";#N/A,#N/A,FALSE,"PARECO";#N/A,#N/A,FALSE,"PA62";#N/A,#N/A,FALSE,"PAFINAL";#N/A,#N/A,FALSE,"PARECONF";#N/A,#N/A,FALSE,"PARECOND"}</definedName>
    <definedName name="TESTE" localSheetId="6" hidden="1">{#N/A,#N/A,FALSE,"PACCIL";#N/A,#N/A,FALSE,"PAITACAN";#N/A,#N/A,FALSE,"PARECO";#N/A,#N/A,FALSE,"PA62";#N/A,#N/A,FALSE,"PAFINAL";#N/A,#N/A,FALSE,"PARECONF";#N/A,#N/A,FALSE,"PARECOND"}</definedName>
    <definedName name="TESTE" localSheetId="7" hidden="1">{#N/A,#N/A,FALSE,"PACCIL";#N/A,#N/A,FALSE,"PAITACAN";#N/A,#N/A,FALSE,"PARECO";#N/A,#N/A,FALSE,"PA62";#N/A,#N/A,FALSE,"PAFINAL";#N/A,#N/A,FALSE,"PARECONF";#N/A,#N/A,FALSE,"PARECOND"}</definedName>
    <definedName name="TESTE" localSheetId="8" hidden="1">{#N/A,#N/A,FALSE,"PACCIL";#N/A,#N/A,FALSE,"PAITACAN";#N/A,#N/A,FALSE,"PARECO";#N/A,#N/A,FALSE,"PA62";#N/A,#N/A,FALSE,"PAFINAL";#N/A,#N/A,FALSE,"PARECONF";#N/A,#N/A,FALSE,"PARECOND"}</definedName>
    <definedName name="TESTE" hidden="1">{#N/A,#N/A,FALSE,"PACCIL";#N/A,#N/A,FALSE,"PAITACAN";#N/A,#N/A,FALSE,"PARECO";#N/A,#N/A,FALSE,"PA62";#N/A,#N/A,FALSE,"PAFINAL";#N/A,#N/A,FALSE,"PARECONF";#N/A,#N/A,FALSE,"PARECOND"}</definedName>
    <definedName name="TESTE_1" localSheetId="20" hidden="1">{#N/A,#N/A,FALSE,"PACCIL";#N/A,#N/A,FALSE,"PAITACAN";#N/A,#N/A,FALSE,"PARECO";#N/A,#N/A,FALSE,"PA62";#N/A,#N/A,FALSE,"PAFINAL";#N/A,#N/A,FALSE,"PARECONF";#N/A,#N/A,FALSE,"PARECOND"}</definedName>
    <definedName name="TESTE_1" localSheetId="2" hidden="1">{#N/A,#N/A,FALSE,"PACCIL";#N/A,#N/A,FALSE,"PAITACAN";#N/A,#N/A,FALSE,"PARECO";#N/A,#N/A,FALSE,"PA62";#N/A,#N/A,FALSE,"PAFINAL";#N/A,#N/A,FALSE,"PARECONF";#N/A,#N/A,FALSE,"PARECOND"}</definedName>
    <definedName name="TESTE_1" localSheetId="1" hidden="1">{#N/A,#N/A,FALSE,"PACCIL";#N/A,#N/A,FALSE,"PAITACAN";#N/A,#N/A,FALSE,"PARECO";#N/A,#N/A,FALSE,"PA62";#N/A,#N/A,FALSE,"PAFINAL";#N/A,#N/A,FALSE,"PARECONF";#N/A,#N/A,FALSE,"PARECOND"}</definedName>
    <definedName name="TESTE_1" localSheetId="9" hidden="1">{#N/A,#N/A,FALSE,"PACCIL";#N/A,#N/A,FALSE,"PAITACAN";#N/A,#N/A,FALSE,"PARECO";#N/A,#N/A,FALSE,"PA62";#N/A,#N/A,FALSE,"PAFINAL";#N/A,#N/A,FALSE,"PARECONF";#N/A,#N/A,FALSE,"PARECOND"}</definedName>
    <definedName name="TESTE_1" localSheetId="10" hidden="1">{#N/A,#N/A,FALSE,"PACCIL";#N/A,#N/A,FALSE,"PAITACAN";#N/A,#N/A,FALSE,"PARECO";#N/A,#N/A,FALSE,"PA62";#N/A,#N/A,FALSE,"PAFINAL";#N/A,#N/A,FALSE,"PARECONF";#N/A,#N/A,FALSE,"PARECOND"}</definedName>
    <definedName name="TESTE_1" localSheetId="6" hidden="1">{#N/A,#N/A,FALSE,"PACCIL";#N/A,#N/A,FALSE,"PAITACAN";#N/A,#N/A,FALSE,"PARECO";#N/A,#N/A,FALSE,"PA62";#N/A,#N/A,FALSE,"PAFINAL";#N/A,#N/A,FALSE,"PARECONF";#N/A,#N/A,FALSE,"PARECOND"}</definedName>
    <definedName name="TESTE_1" localSheetId="7" hidden="1">{#N/A,#N/A,FALSE,"PACCIL";#N/A,#N/A,FALSE,"PAITACAN";#N/A,#N/A,FALSE,"PARECO";#N/A,#N/A,FALSE,"PA62";#N/A,#N/A,FALSE,"PAFINAL";#N/A,#N/A,FALSE,"PARECONF";#N/A,#N/A,FALSE,"PARECOND"}</definedName>
    <definedName name="TESTE_1" localSheetId="8" hidden="1">{#N/A,#N/A,FALSE,"PACCIL";#N/A,#N/A,FALSE,"PAITACAN";#N/A,#N/A,FALSE,"PARECO";#N/A,#N/A,FALSE,"PA62";#N/A,#N/A,FALSE,"PAFINAL";#N/A,#N/A,FALSE,"PARECONF";#N/A,#N/A,FALSE,"PARECOND"}</definedName>
    <definedName name="TESTE_1" hidden="1">{#N/A,#N/A,FALSE,"PACCIL";#N/A,#N/A,FALSE,"PAITACAN";#N/A,#N/A,FALSE,"PARECO";#N/A,#N/A,FALSE,"PA62";#N/A,#N/A,FALSE,"PAFINAL";#N/A,#N/A,FALSE,"PARECONF";#N/A,#N/A,FALSE,"PARECOND"}</definedName>
    <definedName name="TESTE2" localSheetId="20" hidden="1">{#N/A,#N/A,FALSE,"PACCIL";#N/A,#N/A,FALSE,"PAITACAN";#N/A,#N/A,FALSE,"PARECO";#N/A,#N/A,FALSE,"PA62";#N/A,#N/A,FALSE,"PAFINAL";#N/A,#N/A,FALSE,"PARECONF";#N/A,#N/A,FALSE,"PARECOND"}</definedName>
    <definedName name="TESTE2" localSheetId="2" hidden="1">{#N/A,#N/A,FALSE,"PACCIL";#N/A,#N/A,FALSE,"PAITACAN";#N/A,#N/A,FALSE,"PARECO";#N/A,#N/A,FALSE,"PA62";#N/A,#N/A,FALSE,"PAFINAL";#N/A,#N/A,FALSE,"PARECONF";#N/A,#N/A,FALSE,"PARECOND"}</definedName>
    <definedName name="TESTE2" localSheetId="1" hidden="1">{#N/A,#N/A,FALSE,"PACCIL";#N/A,#N/A,FALSE,"PAITACAN";#N/A,#N/A,FALSE,"PARECO";#N/A,#N/A,FALSE,"PA62";#N/A,#N/A,FALSE,"PAFINAL";#N/A,#N/A,FALSE,"PARECONF";#N/A,#N/A,FALSE,"PARECOND"}</definedName>
    <definedName name="TESTE2" localSheetId="9" hidden="1">{#N/A,#N/A,FALSE,"PACCIL";#N/A,#N/A,FALSE,"PAITACAN";#N/A,#N/A,FALSE,"PARECO";#N/A,#N/A,FALSE,"PA62";#N/A,#N/A,FALSE,"PAFINAL";#N/A,#N/A,FALSE,"PARECONF";#N/A,#N/A,FALSE,"PARECOND"}</definedName>
    <definedName name="TESTE2" localSheetId="10" hidden="1">{#N/A,#N/A,FALSE,"PACCIL";#N/A,#N/A,FALSE,"PAITACAN";#N/A,#N/A,FALSE,"PARECO";#N/A,#N/A,FALSE,"PA62";#N/A,#N/A,FALSE,"PAFINAL";#N/A,#N/A,FALSE,"PARECONF";#N/A,#N/A,FALSE,"PARECOND"}</definedName>
    <definedName name="TESTE2" localSheetId="6" hidden="1">{#N/A,#N/A,FALSE,"PACCIL";#N/A,#N/A,FALSE,"PAITACAN";#N/A,#N/A,FALSE,"PARECO";#N/A,#N/A,FALSE,"PA62";#N/A,#N/A,FALSE,"PAFINAL";#N/A,#N/A,FALSE,"PARECONF";#N/A,#N/A,FALSE,"PARECOND"}</definedName>
    <definedName name="TESTE2" localSheetId="7" hidden="1">{#N/A,#N/A,FALSE,"PACCIL";#N/A,#N/A,FALSE,"PAITACAN";#N/A,#N/A,FALSE,"PARECO";#N/A,#N/A,FALSE,"PA62";#N/A,#N/A,FALSE,"PAFINAL";#N/A,#N/A,FALSE,"PARECONF";#N/A,#N/A,FALSE,"PARECOND"}</definedName>
    <definedName name="TESTE2" localSheetId="8" hidden="1">{#N/A,#N/A,FALSE,"PACCIL";#N/A,#N/A,FALSE,"PAITACAN";#N/A,#N/A,FALSE,"PARECO";#N/A,#N/A,FALSE,"PA62";#N/A,#N/A,FALSE,"PAFINAL";#N/A,#N/A,FALSE,"PARECONF";#N/A,#N/A,FALSE,"PARECOND"}</definedName>
    <definedName name="TESTE2" hidden="1">{#N/A,#N/A,FALSE,"PACCIL";#N/A,#N/A,FALSE,"PAITACAN";#N/A,#N/A,FALSE,"PARECO";#N/A,#N/A,FALSE,"PA62";#N/A,#N/A,FALSE,"PAFINAL";#N/A,#N/A,FALSE,"PARECONF";#N/A,#N/A,FALSE,"PARECOND"}</definedName>
    <definedName name="TESTE2_1" localSheetId="20" hidden="1">{#N/A,#N/A,FALSE,"PACCIL";#N/A,#N/A,FALSE,"PAITACAN";#N/A,#N/A,FALSE,"PARECO";#N/A,#N/A,FALSE,"PA62";#N/A,#N/A,FALSE,"PAFINAL";#N/A,#N/A,FALSE,"PARECONF";#N/A,#N/A,FALSE,"PARECOND"}</definedName>
    <definedName name="TESTE2_1" localSheetId="2" hidden="1">{#N/A,#N/A,FALSE,"PACCIL";#N/A,#N/A,FALSE,"PAITACAN";#N/A,#N/A,FALSE,"PARECO";#N/A,#N/A,FALSE,"PA62";#N/A,#N/A,FALSE,"PAFINAL";#N/A,#N/A,FALSE,"PARECONF";#N/A,#N/A,FALSE,"PARECOND"}</definedName>
    <definedName name="TESTE2_1" localSheetId="1" hidden="1">{#N/A,#N/A,FALSE,"PACCIL";#N/A,#N/A,FALSE,"PAITACAN";#N/A,#N/A,FALSE,"PARECO";#N/A,#N/A,FALSE,"PA62";#N/A,#N/A,FALSE,"PAFINAL";#N/A,#N/A,FALSE,"PARECONF";#N/A,#N/A,FALSE,"PARECOND"}</definedName>
    <definedName name="TESTE2_1" localSheetId="9" hidden="1">{#N/A,#N/A,FALSE,"PACCIL";#N/A,#N/A,FALSE,"PAITACAN";#N/A,#N/A,FALSE,"PARECO";#N/A,#N/A,FALSE,"PA62";#N/A,#N/A,FALSE,"PAFINAL";#N/A,#N/A,FALSE,"PARECONF";#N/A,#N/A,FALSE,"PARECOND"}</definedName>
    <definedName name="TESTE2_1" localSheetId="10" hidden="1">{#N/A,#N/A,FALSE,"PACCIL";#N/A,#N/A,FALSE,"PAITACAN";#N/A,#N/A,FALSE,"PARECO";#N/A,#N/A,FALSE,"PA62";#N/A,#N/A,FALSE,"PAFINAL";#N/A,#N/A,FALSE,"PARECONF";#N/A,#N/A,FALSE,"PARECOND"}</definedName>
    <definedName name="TESTE2_1" localSheetId="6" hidden="1">{#N/A,#N/A,FALSE,"PACCIL";#N/A,#N/A,FALSE,"PAITACAN";#N/A,#N/A,FALSE,"PARECO";#N/A,#N/A,FALSE,"PA62";#N/A,#N/A,FALSE,"PAFINAL";#N/A,#N/A,FALSE,"PARECONF";#N/A,#N/A,FALSE,"PARECOND"}</definedName>
    <definedName name="TESTE2_1" localSheetId="7" hidden="1">{#N/A,#N/A,FALSE,"PACCIL";#N/A,#N/A,FALSE,"PAITACAN";#N/A,#N/A,FALSE,"PARECO";#N/A,#N/A,FALSE,"PA62";#N/A,#N/A,FALSE,"PAFINAL";#N/A,#N/A,FALSE,"PARECONF";#N/A,#N/A,FALSE,"PARECOND"}</definedName>
    <definedName name="TESTE2_1" localSheetId="8" hidden="1">{#N/A,#N/A,FALSE,"PACCIL";#N/A,#N/A,FALSE,"PAITACAN";#N/A,#N/A,FALSE,"PARECO";#N/A,#N/A,FALSE,"PA62";#N/A,#N/A,FALSE,"PAFINAL";#N/A,#N/A,FALSE,"PARECONF";#N/A,#N/A,FALSE,"PARECOND"}</definedName>
    <definedName name="TESTE2_1" hidden="1">{#N/A,#N/A,FALSE,"PACCIL";#N/A,#N/A,FALSE,"PAITACAN";#N/A,#N/A,FALSE,"PARECO";#N/A,#N/A,FALSE,"PA62";#N/A,#N/A,FALSE,"PAFINAL";#N/A,#N/A,FALSE,"PARECONF";#N/A,#N/A,FALSE,"PARECOND"}</definedName>
    <definedName name="TextRefCopyRangeCount" hidden="1">1</definedName>
    <definedName name="tudo2" localSheetId="20" hidden="1">{"ATI",#N/A,TRUE,"BALabr97";"PAS",#N/A,TRUE,"BALabr97";"REC",#N/A,TRUE,"BALabr97"}</definedName>
    <definedName name="tudo2" localSheetId="2" hidden="1">{"ATI",#N/A,TRUE,"BALabr97";"PAS",#N/A,TRUE,"BALabr97";"REC",#N/A,TRUE,"BALabr97"}</definedName>
    <definedName name="tudo2" localSheetId="1" hidden="1">{"ATI",#N/A,TRUE,"BALabr97";"PAS",#N/A,TRUE,"BALabr97";"REC",#N/A,TRUE,"BALabr97"}</definedName>
    <definedName name="tudo2" localSheetId="9" hidden="1">{"ATI",#N/A,TRUE,"BALabr97";"PAS",#N/A,TRUE,"BALabr97";"REC",#N/A,TRUE,"BALabr97"}</definedName>
    <definedName name="tudo2" localSheetId="10" hidden="1">{"ATI",#N/A,TRUE,"BALabr97";"PAS",#N/A,TRUE,"BALabr97";"REC",#N/A,TRUE,"BALabr97"}</definedName>
    <definedName name="tudo2" localSheetId="6" hidden="1">{"ATI",#N/A,TRUE,"BALabr97";"PAS",#N/A,TRUE,"BALabr97";"REC",#N/A,TRUE,"BALabr97"}</definedName>
    <definedName name="tudo2" localSheetId="7" hidden="1">{"ATI",#N/A,TRUE,"BALabr97";"PAS",#N/A,TRUE,"BALabr97";"REC",#N/A,TRUE,"BALabr97"}</definedName>
    <definedName name="tudo2" localSheetId="8" hidden="1">{"ATI",#N/A,TRUE,"BALabr97";"PAS",#N/A,TRUE,"BALabr97";"REC",#N/A,TRUE,"BALabr97"}</definedName>
    <definedName name="tudo2" hidden="1">{"ATI",#N/A,TRUE,"BALabr97";"PAS",#N/A,TRUE,"BALabr97";"REC",#N/A,TRUE,"BALabr97"}</definedName>
    <definedName name="tudo2_1" localSheetId="20" hidden="1">{"ATI",#N/A,TRUE,"BALabr97";"PAS",#N/A,TRUE,"BALabr97";"REC",#N/A,TRUE,"BALabr97"}</definedName>
    <definedName name="tudo2_1" localSheetId="2" hidden="1">{"ATI",#N/A,TRUE,"BALabr97";"PAS",#N/A,TRUE,"BALabr97";"REC",#N/A,TRUE,"BALabr97"}</definedName>
    <definedName name="tudo2_1" localSheetId="1" hidden="1">{"ATI",#N/A,TRUE,"BALabr97";"PAS",#N/A,TRUE,"BALabr97";"REC",#N/A,TRUE,"BALabr97"}</definedName>
    <definedName name="tudo2_1" localSheetId="9" hidden="1">{"ATI",#N/A,TRUE,"BALabr97";"PAS",#N/A,TRUE,"BALabr97";"REC",#N/A,TRUE,"BALabr97"}</definedName>
    <definedName name="tudo2_1" localSheetId="10" hidden="1">{"ATI",#N/A,TRUE,"BALabr97";"PAS",#N/A,TRUE,"BALabr97";"REC",#N/A,TRUE,"BALabr97"}</definedName>
    <definedName name="tudo2_1" localSheetId="6" hidden="1">{"ATI",#N/A,TRUE,"BALabr97";"PAS",#N/A,TRUE,"BALabr97";"REC",#N/A,TRUE,"BALabr97"}</definedName>
    <definedName name="tudo2_1" localSheetId="7" hidden="1">{"ATI",#N/A,TRUE,"BALabr97";"PAS",#N/A,TRUE,"BALabr97";"REC",#N/A,TRUE,"BALabr97"}</definedName>
    <definedName name="tudo2_1" localSheetId="8" hidden="1">{"ATI",#N/A,TRUE,"BALabr97";"PAS",#N/A,TRUE,"BALabr97";"REC",#N/A,TRUE,"BALabr97"}</definedName>
    <definedName name="tudo2_1" hidden="1">{"ATI",#N/A,TRUE,"BALabr97";"PAS",#N/A,TRUE,"BALabr97";"REC",#N/A,TRUE,"BALabr97"}</definedName>
    <definedName name="VIEIRA" localSheetId="20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VIEIRA" localSheetId="2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VIEIRA" localSheetId="1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VIEIRA" localSheetId="9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VIEIRA" localSheetId="10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VIEIRA" localSheetId="6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VIEIRA" localSheetId="7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VIEIRA" localSheetId="8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VIEIRA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VIEIRA_1" localSheetId="20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VIEIRA_1" localSheetId="2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VIEIRA_1" localSheetId="1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VIEIRA_1" localSheetId="9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VIEIRA_1" localSheetId="10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VIEIRA_1" localSheetId="6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VIEIRA_1" localSheetId="7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VIEIRA_1" localSheetId="8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VIEIRA_1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virginia" localSheetId="20" hidden="1">{#N/A,#N/A,FALSE,"PACCIL";#N/A,#N/A,FALSE,"PAITACAN";#N/A,#N/A,FALSE,"PARECO";#N/A,#N/A,FALSE,"PA62";#N/A,#N/A,FALSE,"PAFINAL";#N/A,#N/A,FALSE,"PARECONF";#N/A,#N/A,FALSE,"PARECOND"}</definedName>
    <definedName name="virginia" localSheetId="2" hidden="1">{#N/A,#N/A,FALSE,"PACCIL";#N/A,#N/A,FALSE,"PAITACAN";#N/A,#N/A,FALSE,"PARECO";#N/A,#N/A,FALSE,"PA62";#N/A,#N/A,FALSE,"PAFINAL";#N/A,#N/A,FALSE,"PARECONF";#N/A,#N/A,FALSE,"PARECOND"}</definedName>
    <definedName name="virginia" localSheetId="1" hidden="1">{#N/A,#N/A,FALSE,"PACCIL";#N/A,#N/A,FALSE,"PAITACAN";#N/A,#N/A,FALSE,"PARECO";#N/A,#N/A,FALSE,"PA62";#N/A,#N/A,FALSE,"PAFINAL";#N/A,#N/A,FALSE,"PARECONF";#N/A,#N/A,FALSE,"PARECOND"}</definedName>
    <definedName name="virginia" localSheetId="9" hidden="1">{#N/A,#N/A,FALSE,"PACCIL";#N/A,#N/A,FALSE,"PAITACAN";#N/A,#N/A,FALSE,"PARECO";#N/A,#N/A,FALSE,"PA62";#N/A,#N/A,FALSE,"PAFINAL";#N/A,#N/A,FALSE,"PARECONF";#N/A,#N/A,FALSE,"PARECOND"}</definedName>
    <definedName name="virginia" localSheetId="10" hidden="1">{#N/A,#N/A,FALSE,"PACCIL";#N/A,#N/A,FALSE,"PAITACAN";#N/A,#N/A,FALSE,"PARECO";#N/A,#N/A,FALSE,"PA62";#N/A,#N/A,FALSE,"PAFINAL";#N/A,#N/A,FALSE,"PARECONF";#N/A,#N/A,FALSE,"PARECOND"}</definedName>
    <definedName name="virginia" localSheetId="6" hidden="1">{#N/A,#N/A,FALSE,"PACCIL";#N/A,#N/A,FALSE,"PAITACAN";#N/A,#N/A,FALSE,"PARECO";#N/A,#N/A,FALSE,"PA62";#N/A,#N/A,FALSE,"PAFINAL";#N/A,#N/A,FALSE,"PARECONF";#N/A,#N/A,FALSE,"PARECOND"}</definedName>
    <definedName name="virginia" localSheetId="7" hidden="1">{#N/A,#N/A,FALSE,"PACCIL";#N/A,#N/A,FALSE,"PAITACAN";#N/A,#N/A,FALSE,"PARECO";#N/A,#N/A,FALSE,"PA62";#N/A,#N/A,FALSE,"PAFINAL";#N/A,#N/A,FALSE,"PARECONF";#N/A,#N/A,FALSE,"PARECOND"}</definedName>
    <definedName name="virginia" localSheetId="8" hidden="1">{#N/A,#N/A,FALSE,"PACCIL";#N/A,#N/A,FALSE,"PAITACAN";#N/A,#N/A,FALSE,"PARECO";#N/A,#N/A,FALSE,"PA62";#N/A,#N/A,FALSE,"PAFINAL";#N/A,#N/A,FALSE,"PARECONF";#N/A,#N/A,FALSE,"PARECOND"}</definedName>
    <definedName name="virginia" hidden="1">{#N/A,#N/A,FALSE,"PACCIL";#N/A,#N/A,FALSE,"PAITACAN";#N/A,#N/A,FALSE,"PARECO";#N/A,#N/A,FALSE,"PA62";#N/A,#N/A,FALSE,"PAFINAL";#N/A,#N/A,FALSE,"PARECONF";#N/A,#N/A,FALSE,"PARECOND"}</definedName>
    <definedName name="virginia_1" localSheetId="20" hidden="1">{#N/A,#N/A,FALSE,"PACCIL";#N/A,#N/A,FALSE,"PAITACAN";#N/A,#N/A,FALSE,"PARECO";#N/A,#N/A,FALSE,"PA62";#N/A,#N/A,FALSE,"PAFINAL";#N/A,#N/A,FALSE,"PARECONF";#N/A,#N/A,FALSE,"PARECOND"}</definedName>
    <definedName name="virginia_1" localSheetId="2" hidden="1">{#N/A,#N/A,FALSE,"PACCIL";#N/A,#N/A,FALSE,"PAITACAN";#N/A,#N/A,FALSE,"PARECO";#N/A,#N/A,FALSE,"PA62";#N/A,#N/A,FALSE,"PAFINAL";#N/A,#N/A,FALSE,"PARECONF";#N/A,#N/A,FALSE,"PARECOND"}</definedName>
    <definedName name="virginia_1" localSheetId="1" hidden="1">{#N/A,#N/A,FALSE,"PACCIL";#N/A,#N/A,FALSE,"PAITACAN";#N/A,#N/A,FALSE,"PARECO";#N/A,#N/A,FALSE,"PA62";#N/A,#N/A,FALSE,"PAFINAL";#N/A,#N/A,FALSE,"PARECONF";#N/A,#N/A,FALSE,"PARECOND"}</definedName>
    <definedName name="virginia_1" localSheetId="9" hidden="1">{#N/A,#N/A,FALSE,"PACCIL";#N/A,#N/A,FALSE,"PAITACAN";#N/A,#N/A,FALSE,"PARECO";#N/A,#N/A,FALSE,"PA62";#N/A,#N/A,FALSE,"PAFINAL";#N/A,#N/A,FALSE,"PARECONF";#N/A,#N/A,FALSE,"PARECOND"}</definedName>
    <definedName name="virginia_1" localSheetId="10" hidden="1">{#N/A,#N/A,FALSE,"PACCIL";#N/A,#N/A,FALSE,"PAITACAN";#N/A,#N/A,FALSE,"PARECO";#N/A,#N/A,FALSE,"PA62";#N/A,#N/A,FALSE,"PAFINAL";#N/A,#N/A,FALSE,"PARECONF";#N/A,#N/A,FALSE,"PARECOND"}</definedName>
    <definedName name="virginia_1" localSheetId="6" hidden="1">{#N/A,#N/A,FALSE,"PACCIL";#N/A,#N/A,FALSE,"PAITACAN";#N/A,#N/A,FALSE,"PARECO";#N/A,#N/A,FALSE,"PA62";#N/A,#N/A,FALSE,"PAFINAL";#N/A,#N/A,FALSE,"PARECONF";#N/A,#N/A,FALSE,"PARECOND"}</definedName>
    <definedName name="virginia_1" localSheetId="7" hidden="1">{#N/A,#N/A,FALSE,"PACCIL";#N/A,#N/A,FALSE,"PAITACAN";#N/A,#N/A,FALSE,"PARECO";#N/A,#N/A,FALSE,"PA62";#N/A,#N/A,FALSE,"PAFINAL";#N/A,#N/A,FALSE,"PARECONF";#N/A,#N/A,FALSE,"PARECOND"}</definedName>
    <definedName name="virginia_1" localSheetId="8" hidden="1">{#N/A,#N/A,FALSE,"PACCIL";#N/A,#N/A,FALSE,"PAITACAN";#N/A,#N/A,FALSE,"PARECO";#N/A,#N/A,FALSE,"PA62";#N/A,#N/A,FALSE,"PAFINAL";#N/A,#N/A,FALSE,"PARECONF";#N/A,#N/A,FALSE,"PARECOND"}</definedName>
    <definedName name="virginia_1" hidden="1">{#N/A,#N/A,FALSE,"PACCIL";#N/A,#N/A,FALSE,"PAITACAN";#N/A,#N/A,FALSE,"PARECO";#N/A,#N/A,FALSE,"PA62";#N/A,#N/A,FALSE,"PAFINAL";#N/A,#N/A,FALSE,"PARECONF";#N/A,#N/A,FALSE,"PARECOND"}</definedName>
    <definedName name="we" localSheetId="20" hidden="1">{#N/A,#N/A,FALSE,"1321";#N/A,#N/A,FALSE,"1324";#N/A,#N/A,FALSE,"1333";#N/A,#N/A,FALSE,"1371"}</definedName>
    <definedName name="we" localSheetId="2" hidden="1">{#N/A,#N/A,FALSE,"1321";#N/A,#N/A,FALSE,"1324";#N/A,#N/A,FALSE,"1333";#N/A,#N/A,FALSE,"1371"}</definedName>
    <definedName name="we" localSheetId="1" hidden="1">{#N/A,#N/A,FALSE,"1321";#N/A,#N/A,FALSE,"1324";#N/A,#N/A,FALSE,"1333";#N/A,#N/A,FALSE,"1371"}</definedName>
    <definedName name="we" localSheetId="9" hidden="1">{#N/A,#N/A,FALSE,"1321";#N/A,#N/A,FALSE,"1324";#N/A,#N/A,FALSE,"1333";#N/A,#N/A,FALSE,"1371"}</definedName>
    <definedName name="we" localSheetId="10" hidden="1">{#N/A,#N/A,FALSE,"1321";#N/A,#N/A,FALSE,"1324";#N/A,#N/A,FALSE,"1333";#N/A,#N/A,FALSE,"1371"}</definedName>
    <definedName name="we" localSheetId="6" hidden="1">{#N/A,#N/A,FALSE,"1321";#N/A,#N/A,FALSE,"1324";#N/A,#N/A,FALSE,"1333";#N/A,#N/A,FALSE,"1371"}</definedName>
    <definedName name="we" localSheetId="7" hidden="1">{#N/A,#N/A,FALSE,"1321";#N/A,#N/A,FALSE,"1324";#N/A,#N/A,FALSE,"1333";#N/A,#N/A,FALSE,"1371"}</definedName>
    <definedName name="we" localSheetId="8" hidden="1">{#N/A,#N/A,FALSE,"1321";#N/A,#N/A,FALSE,"1324";#N/A,#N/A,FALSE,"1333";#N/A,#N/A,FALSE,"1371"}</definedName>
    <definedName name="we" hidden="1">{#N/A,#N/A,FALSE,"1321";#N/A,#N/A,FALSE,"1324";#N/A,#N/A,FALSE,"1333";#N/A,#N/A,FALSE,"1371"}</definedName>
    <definedName name="we_1" localSheetId="20" hidden="1">{#N/A,#N/A,FALSE,"1321";#N/A,#N/A,FALSE,"1324";#N/A,#N/A,FALSE,"1333";#N/A,#N/A,FALSE,"1371"}</definedName>
    <definedName name="we_1" localSheetId="2" hidden="1">{#N/A,#N/A,FALSE,"1321";#N/A,#N/A,FALSE,"1324";#N/A,#N/A,FALSE,"1333";#N/A,#N/A,FALSE,"1371"}</definedName>
    <definedName name="we_1" localSheetId="1" hidden="1">{#N/A,#N/A,FALSE,"1321";#N/A,#N/A,FALSE,"1324";#N/A,#N/A,FALSE,"1333";#N/A,#N/A,FALSE,"1371"}</definedName>
    <definedName name="we_1" localSheetId="9" hidden="1">{#N/A,#N/A,FALSE,"1321";#N/A,#N/A,FALSE,"1324";#N/A,#N/A,FALSE,"1333";#N/A,#N/A,FALSE,"1371"}</definedName>
    <definedName name="we_1" localSheetId="10" hidden="1">{#N/A,#N/A,FALSE,"1321";#N/A,#N/A,FALSE,"1324";#N/A,#N/A,FALSE,"1333";#N/A,#N/A,FALSE,"1371"}</definedName>
    <definedName name="we_1" localSheetId="6" hidden="1">{#N/A,#N/A,FALSE,"1321";#N/A,#N/A,FALSE,"1324";#N/A,#N/A,FALSE,"1333";#N/A,#N/A,FALSE,"1371"}</definedName>
    <definedName name="we_1" localSheetId="7" hidden="1">{#N/A,#N/A,FALSE,"1321";#N/A,#N/A,FALSE,"1324";#N/A,#N/A,FALSE,"1333";#N/A,#N/A,FALSE,"1371"}</definedName>
    <definedName name="we_1" localSheetId="8" hidden="1">{#N/A,#N/A,FALSE,"1321";#N/A,#N/A,FALSE,"1324";#N/A,#N/A,FALSE,"1333";#N/A,#N/A,FALSE,"1371"}</definedName>
    <definedName name="we_1" hidden="1">{#N/A,#N/A,FALSE,"1321";#N/A,#N/A,FALSE,"1324";#N/A,#N/A,FALSE,"1333";#N/A,#N/A,FALSE,"1371"}</definedName>
    <definedName name="wrn.01." localSheetId="20" hidden="1">{#N/A,#N/A,FALSE,"1321";#N/A,#N/A,FALSE,"1324";#N/A,#N/A,FALSE,"1333";#N/A,#N/A,FALSE,"1371"}</definedName>
    <definedName name="wrn.01." localSheetId="2" hidden="1">{#N/A,#N/A,FALSE,"1321";#N/A,#N/A,FALSE,"1324";#N/A,#N/A,FALSE,"1333";#N/A,#N/A,FALSE,"1371"}</definedName>
    <definedName name="wrn.01." localSheetId="1" hidden="1">{#N/A,#N/A,FALSE,"1321";#N/A,#N/A,FALSE,"1324";#N/A,#N/A,FALSE,"1333";#N/A,#N/A,FALSE,"1371"}</definedName>
    <definedName name="wrn.01." localSheetId="9" hidden="1">{#N/A,#N/A,FALSE,"1321";#N/A,#N/A,FALSE,"1324";#N/A,#N/A,FALSE,"1333";#N/A,#N/A,FALSE,"1371"}</definedName>
    <definedName name="wrn.01." localSheetId="10" hidden="1">{#N/A,#N/A,FALSE,"1321";#N/A,#N/A,FALSE,"1324";#N/A,#N/A,FALSE,"1333";#N/A,#N/A,FALSE,"1371"}</definedName>
    <definedName name="wrn.01." localSheetId="6" hidden="1">{#N/A,#N/A,FALSE,"1321";#N/A,#N/A,FALSE,"1324";#N/A,#N/A,FALSE,"1333";#N/A,#N/A,FALSE,"1371"}</definedName>
    <definedName name="wrn.01." localSheetId="7" hidden="1">{#N/A,#N/A,FALSE,"1321";#N/A,#N/A,FALSE,"1324";#N/A,#N/A,FALSE,"1333";#N/A,#N/A,FALSE,"1371"}</definedName>
    <definedName name="wrn.01." localSheetId="8" hidden="1">{#N/A,#N/A,FALSE,"1321";#N/A,#N/A,FALSE,"1324";#N/A,#N/A,FALSE,"1333";#N/A,#N/A,FALSE,"1371"}</definedName>
    <definedName name="wrn.01." hidden="1">{#N/A,#N/A,FALSE,"1321";#N/A,#N/A,FALSE,"1324";#N/A,#N/A,FALSE,"1333";#N/A,#N/A,FALSE,"1371"}</definedName>
    <definedName name="wrn.01._1" localSheetId="20" hidden="1">{#N/A,#N/A,FALSE,"1321";#N/A,#N/A,FALSE,"1324";#N/A,#N/A,FALSE,"1333";#N/A,#N/A,FALSE,"1371"}</definedName>
    <definedName name="wrn.01._1" localSheetId="2" hidden="1">{#N/A,#N/A,FALSE,"1321";#N/A,#N/A,FALSE,"1324";#N/A,#N/A,FALSE,"1333";#N/A,#N/A,FALSE,"1371"}</definedName>
    <definedName name="wrn.01._1" localSheetId="1" hidden="1">{#N/A,#N/A,FALSE,"1321";#N/A,#N/A,FALSE,"1324";#N/A,#N/A,FALSE,"1333";#N/A,#N/A,FALSE,"1371"}</definedName>
    <definedName name="wrn.01._1" localSheetId="9" hidden="1">{#N/A,#N/A,FALSE,"1321";#N/A,#N/A,FALSE,"1324";#N/A,#N/A,FALSE,"1333";#N/A,#N/A,FALSE,"1371"}</definedName>
    <definedName name="wrn.01._1" localSheetId="10" hidden="1">{#N/A,#N/A,FALSE,"1321";#N/A,#N/A,FALSE,"1324";#N/A,#N/A,FALSE,"1333";#N/A,#N/A,FALSE,"1371"}</definedName>
    <definedName name="wrn.01._1" localSheetId="6" hidden="1">{#N/A,#N/A,FALSE,"1321";#N/A,#N/A,FALSE,"1324";#N/A,#N/A,FALSE,"1333";#N/A,#N/A,FALSE,"1371"}</definedName>
    <definedName name="wrn.01._1" localSheetId="7" hidden="1">{#N/A,#N/A,FALSE,"1321";#N/A,#N/A,FALSE,"1324";#N/A,#N/A,FALSE,"1333";#N/A,#N/A,FALSE,"1371"}</definedName>
    <definedName name="wrn.01._1" localSheetId="8" hidden="1">{#N/A,#N/A,FALSE,"1321";#N/A,#N/A,FALSE,"1324";#N/A,#N/A,FALSE,"1333";#N/A,#N/A,FALSE,"1371"}</definedName>
    <definedName name="wrn.01._1" hidden="1">{#N/A,#N/A,FALSE,"1321";#N/A,#N/A,FALSE,"1324";#N/A,#N/A,FALSE,"1333";#N/A,#N/A,FALSE,"1371"}</definedName>
    <definedName name="wrn.ACIONCONSELHO._.01." localSheetId="20" hidden="1">{"CAPA CONSELHO(FISCAL)ACIONISTAS",#N/A,TRUE,"capa (2)";"CAPITAL 2002",#N/A,TRUE,"capital (2)";"INDICES2002",#N/A,TRUE,"índices bal (2)";"BAL(B)2002",#N/A,TRUE,"BAL B (2)";"RESULTADO 01",#N/A,TRUE,"resultado";"RESULTADO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01",#N/A,TRUE,"ebitda";"FLUXO(B)2002",#N/A,TRUE,"FLUXO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1." localSheetId="2" hidden="1">{"CAPA CONSELHO(FISCAL)ACIONISTAS",#N/A,TRUE,"capa (2)";"CAPITAL 2002",#N/A,TRUE,"capital (2)";"INDICES2002",#N/A,TRUE,"índices bal (2)";"BAL(B)2002",#N/A,TRUE,"BAL B (2)";"RESULTADO 01",#N/A,TRUE,"resultado";"RESULTADO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01",#N/A,TRUE,"ebitda";"FLUXO(B)2002",#N/A,TRUE,"FLUXO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1." localSheetId="1" hidden="1">{"CAPA CONSELHO(FISCAL)ACIONISTAS",#N/A,TRUE,"capa (2)";"CAPITAL 2002",#N/A,TRUE,"capital (2)";"INDICES2002",#N/A,TRUE,"índices bal (2)";"BAL(B)2002",#N/A,TRUE,"BAL B (2)";"RESULTADO 01",#N/A,TRUE,"resultado";"RESULTADO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01",#N/A,TRUE,"ebitda";"FLUXO(B)2002",#N/A,TRUE,"FLUXO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1." localSheetId="9" hidden="1">{"CAPA CONSELHO(FISCAL)ACIONISTAS",#N/A,TRUE,"capa (2)";"CAPITAL 2002",#N/A,TRUE,"capital (2)";"INDICES2002",#N/A,TRUE,"índices bal (2)";"BAL(B)2002",#N/A,TRUE,"BAL B (2)";"RESULTADO 01",#N/A,TRUE,"resultado";"RESULTADO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01",#N/A,TRUE,"ebitda";"FLUXO(B)2002",#N/A,TRUE,"FLUXO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1." localSheetId="10" hidden="1">{"CAPA CONSELHO(FISCAL)ACIONISTAS",#N/A,TRUE,"capa (2)";"CAPITAL 2002",#N/A,TRUE,"capital (2)";"INDICES2002",#N/A,TRUE,"índices bal (2)";"BAL(B)2002",#N/A,TRUE,"BAL B (2)";"RESULTADO 01",#N/A,TRUE,"resultado";"RESULTADO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01",#N/A,TRUE,"ebitda";"FLUXO(B)2002",#N/A,TRUE,"FLUXO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1." localSheetId="6" hidden="1">{"CAPA CONSELHO(FISCAL)ACIONISTAS",#N/A,TRUE,"capa (2)";"CAPITAL 2002",#N/A,TRUE,"capital (2)";"INDICES2002",#N/A,TRUE,"índices bal (2)";"BAL(B)2002",#N/A,TRUE,"BAL B (2)";"RESULTADO 01",#N/A,TRUE,"resultado";"RESULTADO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01",#N/A,TRUE,"ebitda";"FLUXO(B)2002",#N/A,TRUE,"FLUXO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1." localSheetId="7" hidden="1">{"CAPA CONSELHO(FISCAL)ACIONISTAS",#N/A,TRUE,"capa (2)";"CAPITAL 2002",#N/A,TRUE,"capital (2)";"INDICES2002",#N/A,TRUE,"índices bal (2)";"BAL(B)2002",#N/A,TRUE,"BAL B (2)";"RESULTADO 01",#N/A,TRUE,"resultado";"RESULTADO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01",#N/A,TRUE,"ebitda";"FLUXO(B)2002",#N/A,TRUE,"FLUXO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1." localSheetId="8" hidden="1">{"CAPA CONSELHO(FISCAL)ACIONISTAS",#N/A,TRUE,"capa (2)";"CAPITAL 2002",#N/A,TRUE,"capital (2)";"INDICES2002",#N/A,TRUE,"índices bal (2)";"BAL(B)2002",#N/A,TRUE,"BAL B (2)";"RESULTADO 01",#N/A,TRUE,"resultado";"RESULTADO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01",#N/A,TRUE,"ebitda";"FLUXO(B)2002",#N/A,TRUE,"FLUXO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1." hidden="1">{"CAPA CONSELHO(FISCAL)ACIONISTAS",#N/A,TRUE,"capa (2)";"CAPITAL 2002",#N/A,TRUE,"capital (2)";"INDICES2002",#N/A,TRUE,"índices bal (2)";"BAL(B)2002",#N/A,TRUE,"BAL B (2)";"RESULTADO 01",#N/A,TRUE,"resultado";"RESULTADO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01",#N/A,TRUE,"ebitda";"FLUXO(B)2002",#N/A,TRUE,"FLUXO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1._1" localSheetId="20" hidden="1">{"CAPA CONSELHO(FISCAL)ACIONISTAS",#N/A,TRUE,"capa (2)";"CAPITAL 2002",#N/A,TRUE,"capital (2)";"INDICES2002",#N/A,TRUE,"índices bal (2)";"BAL(B)2002",#N/A,TRUE,"BAL B (2)";"RESULTADO 01",#N/A,TRUE,"resultado";"RESULTADO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01",#N/A,TRUE,"ebitda";"FLUXO(B)2002",#N/A,TRUE,"FLUXO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1._1" localSheetId="2" hidden="1">{"CAPA CONSELHO(FISCAL)ACIONISTAS",#N/A,TRUE,"capa (2)";"CAPITAL 2002",#N/A,TRUE,"capital (2)";"INDICES2002",#N/A,TRUE,"índices bal (2)";"BAL(B)2002",#N/A,TRUE,"BAL B (2)";"RESULTADO 01",#N/A,TRUE,"resultado";"RESULTADO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01",#N/A,TRUE,"ebitda";"FLUXO(B)2002",#N/A,TRUE,"FLUXO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1._1" localSheetId="1" hidden="1">{"CAPA CONSELHO(FISCAL)ACIONISTAS",#N/A,TRUE,"capa (2)";"CAPITAL 2002",#N/A,TRUE,"capital (2)";"INDICES2002",#N/A,TRUE,"índices bal (2)";"BAL(B)2002",#N/A,TRUE,"BAL B (2)";"RESULTADO 01",#N/A,TRUE,"resultado";"RESULTADO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01",#N/A,TRUE,"ebitda";"FLUXO(B)2002",#N/A,TRUE,"FLUXO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1._1" localSheetId="9" hidden="1">{"CAPA CONSELHO(FISCAL)ACIONISTAS",#N/A,TRUE,"capa (2)";"CAPITAL 2002",#N/A,TRUE,"capital (2)";"INDICES2002",#N/A,TRUE,"índices bal (2)";"BAL(B)2002",#N/A,TRUE,"BAL B (2)";"RESULTADO 01",#N/A,TRUE,"resultado";"RESULTADO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01",#N/A,TRUE,"ebitda";"FLUXO(B)2002",#N/A,TRUE,"FLUXO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1._1" localSheetId="10" hidden="1">{"CAPA CONSELHO(FISCAL)ACIONISTAS",#N/A,TRUE,"capa (2)";"CAPITAL 2002",#N/A,TRUE,"capital (2)";"INDICES2002",#N/A,TRUE,"índices bal (2)";"BAL(B)2002",#N/A,TRUE,"BAL B (2)";"RESULTADO 01",#N/A,TRUE,"resultado";"RESULTADO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01",#N/A,TRUE,"ebitda";"FLUXO(B)2002",#N/A,TRUE,"FLUXO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1._1" localSheetId="6" hidden="1">{"CAPA CONSELHO(FISCAL)ACIONISTAS",#N/A,TRUE,"capa (2)";"CAPITAL 2002",#N/A,TRUE,"capital (2)";"INDICES2002",#N/A,TRUE,"índices bal (2)";"BAL(B)2002",#N/A,TRUE,"BAL B (2)";"RESULTADO 01",#N/A,TRUE,"resultado";"RESULTADO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01",#N/A,TRUE,"ebitda";"FLUXO(B)2002",#N/A,TRUE,"FLUXO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1._1" localSheetId="7" hidden="1">{"CAPA CONSELHO(FISCAL)ACIONISTAS",#N/A,TRUE,"capa (2)";"CAPITAL 2002",#N/A,TRUE,"capital (2)";"INDICES2002",#N/A,TRUE,"índices bal (2)";"BAL(B)2002",#N/A,TRUE,"BAL B (2)";"RESULTADO 01",#N/A,TRUE,"resultado";"RESULTADO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01",#N/A,TRUE,"ebitda";"FLUXO(B)2002",#N/A,TRUE,"FLUXO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1._1" localSheetId="8" hidden="1">{"CAPA CONSELHO(FISCAL)ACIONISTAS",#N/A,TRUE,"capa (2)";"CAPITAL 2002",#N/A,TRUE,"capital (2)";"INDICES2002",#N/A,TRUE,"índices bal (2)";"BAL(B)2002",#N/A,TRUE,"BAL B (2)";"RESULTADO 01",#N/A,TRUE,"resultado";"RESULTADO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01",#N/A,TRUE,"ebitda";"FLUXO(B)2002",#N/A,TRUE,"FLUXO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1._1" hidden="1">{"CAPA CONSELHO(FISCAL)ACIONISTAS",#N/A,TRUE,"capa (2)";"CAPITAL 2002",#N/A,TRUE,"capital (2)";"INDICES2002",#N/A,TRUE,"índices bal (2)";"BAL(B)2002",#N/A,TRUE,"BAL B (2)";"RESULTADO 01",#N/A,TRUE,"resultado";"RESULTADO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01",#N/A,TRUE,"ebitda";"FLUXO(B)2002",#N/A,TRUE,"FLUXO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2." localSheetId="20" hidden="1">{"CAPA CONSELHO(FISCAL)ACIONISTAS",#N/A,TRUE,"capa (2)";"CAPITAL 2002",#N/A,TRUE,"capital (2)";"INDICES2002",#N/A,TRUE,"índices bal (2)";"BAL(B)2002",#N/A,TRUE,"BAL B (2)";"RESULTADO 02",#N/A,TRUE,"resultado";"RESULTADO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02",#N/A,TRUE,"ebitda";"FLUXO(B)2002",#N/A,TRUE,"FLUXO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2." localSheetId="2" hidden="1">{"CAPA CONSELHO(FISCAL)ACIONISTAS",#N/A,TRUE,"capa (2)";"CAPITAL 2002",#N/A,TRUE,"capital (2)";"INDICES2002",#N/A,TRUE,"índices bal (2)";"BAL(B)2002",#N/A,TRUE,"BAL B (2)";"RESULTADO 02",#N/A,TRUE,"resultado";"RESULTADO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02",#N/A,TRUE,"ebitda";"FLUXO(B)2002",#N/A,TRUE,"FLUXO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2." localSheetId="1" hidden="1">{"CAPA CONSELHO(FISCAL)ACIONISTAS",#N/A,TRUE,"capa (2)";"CAPITAL 2002",#N/A,TRUE,"capital (2)";"INDICES2002",#N/A,TRUE,"índices bal (2)";"BAL(B)2002",#N/A,TRUE,"BAL B (2)";"RESULTADO 02",#N/A,TRUE,"resultado";"RESULTADO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02",#N/A,TRUE,"ebitda";"FLUXO(B)2002",#N/A,TRUE,"FLUXO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2." localSheetId="9" hidden="1">{"CAPA CONSELHO(FISCAL)ACIONISTAS",#N/A,TRUE,"capa (2)";"CAPITAL 2002",#N/A,TRUE,"capital (2)";"INDICES2002",#N/A,TRUE,"índices bal (2)";"BAL(B)2002",#N/A,TRUE,"BAL B (2)";"RESULTADO 02",#N/A,TRUE,"resultado";"RESULTADO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02",#N/A,TRUE,"ebitda";"FLUXO(B)2002",#N/A,TRUE,"FLUXO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2." localSheetId="10" hidden="1">{"CAPA CONSELHO(FISCAL)ACIONISTAS",#N/A,TRUE,"capa (2)";"CAPITAL 2002",#N/A,TRUE,"capital (2)";"INDICES2002",#N/A,TRUE,"índices bal (2)";"BAL(B)2002",#N/A,TRUE,"BAL B (2)";"RESULTADO 02",#N/A,TRUE,"resultado";"RESULTADO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02",#N/A,TRUE,"ebitda";"FLUXO(B)2002",#N/A,TRUE,"FLUXO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2." localSheetId="6" hidden="1">{"CAPA CONSELHO(FISCAL)ACIONISTAS",#N/A,TRUE,"capa (2)";"CAPITAL 2002",#N/A,TRUE,"capital (2)";"INDICES2002",#N/A,TRUE,"índices bal (2)";"BAL(B)2002",#N/A,TRUE,"BAL B (2)";"RESULTADO 02",#N/A,TRUE,"resultado";"RESULTADO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02",#N/A,TRUE,"ebitda";"FLUXO(B)2002",#N/A,TRUE,"FLUXO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2." localSheetId="7" hidden="1">{"CAPA CONSELHO(FISCAL)ACIONISTAS",#N/A,TRUE,"capa (2)";"CAPITAL 2002",#N/A,TRUE,"capital (2)";"INDICES2002",#N/A,TRUE,"índices bal (2)";"BAL(B)2002",#N/A,TRUE,"BAL B (2)";"RESULTADO 02",#N/A,TRUE,"resultado";"RESULTADO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02",#N/A,TRUE,"ebitda";"FLUXO(B)2002",#N/A,TRUE,"FLUXO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2." localSheetId="8" hidden="1">{"CAPA CONSELHO(FISCAL)ACIONISTAS",#N/A,TRUE,"capa (2)";"CAPITAL 2002",#N/A,TRUE,"capital (2)";"INDICES2002",#N/A,TRUE,"índices bal (2)";"BAL(B)2002",#N/A,TRUE,"BAL B (2)";"RESULTADO 02",#N/A,TRUE,"resultado";"RESULTADO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02",#N/A,TRUE,"ebitda";"FLUXO(B)2002",#N/A,TRUE,"FLUXO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2." hidden="1">{"CAPA CONSELHO(FISCAL)ACIONISTAS",#N/A,TRUE,"capa (2)";"CAPITAL 2002",#N/A,TRUE,"capital (2)";"INDICES2002",#N/A,TRUE,"índices bal (2)";"BAL(B)2002",#N/A,TRUE,"BAL B (2)";"RESULTADO 02",#N/A,TRUE,"resultado";"RESULTADO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02",#N/A,TRUE,"ebitda";"FLUXO(B)2002",#N/A,TRUE,"FLUXO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2._1" localSheetId="20" hidden="1">{"CAPA CONSELHO(FISCAL)ACIONISTAS",#N/A,TRUE,"capa (2)";"CAPITAL 2002",#N/A,TRUE,"capital (2)";"INDICES2002",#N/A,TRUE,"índices bal (2)";"BAL(B)2002",#N/A,TRUE,"BAL B (2)";"RESULTADO 02",#N/A,TRUE,"resultado";"RESULTADO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02",#N/A,TRUE,"ebitda";"FLUXO(B)2002",#N/A,TRUE,"FLUXO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2._1" localSheetId="2" hidden="1">{"CAPA CONSELHO(FISCAL)ACIONISTAS",#N/A,TRUE,"capa (2)";"CAPITAL 2002",#N/A,TRUE,"capital (2)";"INDICES2002",#N/A,TRUE,"índices bal (2)";"BAL(B)2002",#N/A,TRUE,"BAL B (2)";"RESULTADO 02",#N/A,TRUE,"resultado";"RESULTADO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02",#N/A,TRUE,"ebitda";"FLUXO(B)2002",#N/A,TRUE,"FLUXO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2._1" localSheetId="1" hidden="1">{"CAPA CONSELHO(FISCAL)ACIONISTAS",#N/A,TRUE,"capa (2)";"CAPITAL 2002",#N/A,TRUE,"capital (2)";"INDICES2002",#N/A,TRUE,"índices bal (2)";"BAL(B)2002",#N/A,TRUE,"BAL B (2)";"RESULTADO 02",#N/A,TRUE,"resultado";"RESULTADO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02",#N/A,TRUE,"ebitda";"FLUXO(B)2002",#N/A,TRUE,"FLUXO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2._1" localSheetId="9" hidden="1">{"CAPA CONSELHO(FISCAL)ACIONISTAS",#N/A,TRUE,"capa (2)";"CAPITAL 2002",#N/A,TRUE,"capital (2)";"INDICES2002",#N/A,TRUE,"índices bal (2)";"BAL(B)2002",#N/A,TRUE,"BAL B (2)";"RESULTADO 02",#N/A,TRUE,"resultado";"RESULTADO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02",#N/A,TRUE,"ebitda";"FLUXO(B)2002",#N/A,TRUE,"FLUXO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2._1" localSheetId="10" hidden="1">{"CAPA CONSELHO(FISCAL)ACIONISTAS",#N/A,TRUE,"capa (2)";"CAPITAL 2002",#N/A,TRUE,"capital (2)";"INDICES2002",#N/A,TRUE,"índices bal (2)";"BAL(B)2002",#N/A,TRUE,"BAL B (2)";"RESULTADO 02",#N/A,TRUE,"resultado";"RESULTADO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02",#N/A,TRUE,"ebitda";"FLUXO(B)2002",#N/A,TRUE,"FLUXO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2._1" localSheetId="6" hidden="1">{"CAPA CONSELHO(FISCAL)ACIONISTAS",#N/A,TRUE,"capa (2)";"CAPITAL 2002",#N/A,TRUE,"capital (2)";"INDICES2002",#N/A,TRUE,"índices bal (2)";"BAL(B)2002",#N/A,TRUE,"BAL B (2)";"RESULTADO 02",#N/A,TRUE,"resultado";"RESULTADO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02",#N/A,TRUE,"ebitda";"FLUXO(B)2002",#N/A,TRUE,"FLUXO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2._1" localSheetId="7" hidden="1">{"CAPA CONSELHO(FISCAL)ACIONISTAS",#N/A,TRUE,"capa (2)";"CAPITAL 2002",#N/A,TRUE,"capital (2)";"INDICES2002",#N/A,TRUE,"índices bal (2)";"BAL(B)2002",#N/A,TRUE,"BAL B (2)";"RESULTADO 02",#N/A,TRUE,"resultado";"RESULTADO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02",#N/A,TRUE,"ebitda";"FLUXO(B)2002",#N/A,TRUE,"FLUXO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2._1" localSheetId="8" hidden="1">{"CAPA CONSELHO(FISCAL)ACIONISTAS",#N/A,TRUE,"capa (2)";"CAPITAL 2002",#N/A,TRUE,"capital (2)";"INDICES2002",#N/A,TRUE,"índices bal (2)";"BAL(B)2002",#N/A,TRUE,"BAL B (2)";"RESULTADO 02",#N/A,TRUE,"resultado";"RESULTADO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02",#N/A,TRUE,"ebitda";"FLUXO(B)2002",#N/A,TRUE,"FLUXO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2._1" hidden="1">{"CAPA CONSELHO(FISCAL)ACIONISTAS",#N/A,TRUE,"capa (2)";"CAPITAL 2002",#N/A,TRUE,"capital (2)";"INDICES2002",#N/A,TRUE,"índices bal (2)";"BAL(B)2002",#N/A,TRUE,"BAL B (2)";"RESULTADO 02",#N/A,TRUE,"resultado";"RESULTADO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02",#N/A,TRUE,"ebitda";"FLUXO(B)2002",#N/A,TRUE,"FLUXO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3." localSheetId="20" hidden="1">{"CAPA CONSELHO(FISCAL)ACIONISTAS",#N/A,TRUE,"capa (2)";"CAPITAL 2002",#N/A,TRUE,"capital (2)";"INDICES2002",#N/A,TRUE,"índices bal (2)";"BAL(B)2002",#N/A,TRUE,"BAL B (2)";"RESULTADO 03",#N/A,TRUE,"resultado";"RESULTADO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03",#N/A,TRUE,"ebitda";"FLUXO(B)2002",#N/A,TRUE,"FLUXO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3." localSheetId="2" hidden="1">{"CAPA CONSELHO(FISCAL)ACIONISTAS",#N/A,TRUE,"capa (2)";"CAPITAL 2002",#N/A,TRUE,"capital (2)";"INDICES2002",#N/A,TRUE,"índices bal (2)";"BAL(B)2002",#N/A,TRUE,"BAL B (2)";"RESULTADO 03",#N/A,TRUE,"resultado";"RESULTADO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03",#N/A,TRUE,"ebitda";"FLUXO(B)2002",#N/A,TRUE,"FLUXO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3." localSheetId="1" hidden="1">{"CAPA CONSELHO(FISCAL)ACIONISTAS",#N/A,TRUE,"capa (2)";"CAPITAL 2002",#N/A,TRUE,"capital (2)";"INDICES2002",#N/A,TRUE,"índices bal (2)";"BAL(B)2002",#N/A,TRUE,"BAL B (2)";"RESULTADO 03",#N/A,TRUE,"resultado";"RESULTADO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03",#N/A,TRUE,"ebitda";"FLUXO(B)2002",#N/A,TRUE,"FLUXO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3." localSheetId="9" hidden="1">{"CAPA CONSELHO(FISCAL)ACIONISTAS",#N/A,TRUE,"capa (2)";"CAPITAL 2002",#N/A,TRUE,"capital (2)";"INDICES2002",#N/A,TRUE,"índices bal (2)";"BAL(B)2002",#N/A,TRUE,"BAL B (2)";"RESULTADO 03",#N/A,TRUE,"resultado";"RESULTADO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03",#N/A,TRUE,"ebitda";"FLUXO(B)2002",#N/A,TRUE,"FLUXO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3." localSheetId="10" hidden="1">{"CAPA CONSELHO(FISCAL)ACIONISTAS",#N/A,TRUE,"capa (2)";"CAPITAL 2002",#N/A,TRUE,"capital (2)";"INDICES2002",#N/A,TRUE,"índices bal (2)";"BAL(B)2002",#N/A,TRUE,"BAL B (2)";"RESULTADO 03",#N/A,TRUE,"resultado";"RESULTADO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03",#N/A,TRUE,"ebitda";"FLUXO(B)2002",#N/A,TRUE,"FLUXO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3." localSheetId="6" hidden="1">{"CAPA CONSELHO(FISCAL)ACIONISTAS",#N/A,TRUE,"capa (2)";"CAPITAL 2002",#N/A,TRUE,"capital (2)";"INDICES2002",#N/A,TRUE,"índices bal (2)";"BAL(B)2002",#N/A,TRUE,"BAL B (2)";"RESULTADO 03",#N/A,TRUE,"resultado";"RESULTADO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03",#N/A,TRUE,"ebitda";"FLUXO(B)2002",#N/A,TRUE,"FLUXO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3." localSheetId="7" hidden="1">{"CAPA CONSELHO(FISCAL)ACIONISTAS",#N/A,TRUE,"capa (2)";"CAPITAL 2002",#N/A,TRUE,"capital (2)";"INDICES2002",#N/A,TRUE,"índices bal (2)";"BAL(B)2002",#N/A,TRUE,"BAL B (2)";"RESULTADO 03",#N/A,TRUE,"resultado";"RESULTADO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03",#N/A,TRUE,"ebitda";"FLUXO(B)2002",#N/A,TRUE,"FLUXO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3." localSheetId="8" hidden="1">{"CAPA CONSELHO(FISCAL)ACIONISTAS",#N/A,TRUE,"capa (2)";"CAPITAL 2002",#N/A,TRUE,"capital (2)";"INDICES2002",#N/A,TRUE,"índices bal (2)";"BAL(B)2002",#N/A,TRUE,"BAL B (2)";"RESULTADO 03",#N/A,TRUE,"resultado";"RESULTADO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03",#N/A,TRUE,"ebitda";"FLUXO(B)2002",#N/A,TRUE,"FLUXO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3." hidden="1">{"CAPA CONSELHO(FISCAL)ACIONISTAS",#N/A,TRUE,"capa (2)";"CAPITAL 2002",#N/A,TRUE,"capital (2)";"INDICES2002",#N/A,TRUE,"índices bal (2)";"BAL(B)2002",#N/A,TRUE,"BAL B (2)";"RESULTADO 03",#N/A,TRUE,"resultado";"RESULTADO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03",#N/A,TRUE,"ebitda";"FLUXO(B)2002",#N/A,TRUE,"FLUXO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3._1" localSheetId="20" hidden="1">{"CAPA CONSELHO(FISCAL)ACIONISTAS",#N/A,TRUE,"capa (2)";"CAPITAL 2002",#N/A,TRUE,"capital (2)";"INDICES2002",#N/A,TRUE,"índices bal (2)";"BAL(B)2002",#N/A,TRUE,"BAL B (2)";"RESULTADO 03",#N/A,TRUE,"resultado";"RESULTADO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03",#N/A,TRUE,"ebitda";"FLUXO(B)2002",#N/A,TRUE,"FLUXO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3._1" localSheetId="2" hidden="1">{"CAPA CONSELHO(FISCAL)ACIONISTAS",#N/A,TRUE,"capa (2)";"CAPITAL 2002",#N/A,TRUE,"capital (2)";"INDICES2002",#N/A,TRUE,"índices bal (2)";"BAL(B)2002",#N/A,TRUE,"BAL B (2)";"RESULTADO 03",#N/A,TRUE,"resultado";"RESULTADO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03",#N/A,TRUE,"ebitda";"FLUXO(B)2002",#N/A,TRUE,"FLUXO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3._1" localSheetId="1" hidden="1">{"CAPA CONSELHO(FISCAL)ACIONISTAS",#N/A,TRUE,"capa (2)";"CAPITAL 2002",#N/A,TRUE,"capital (2)";"INDICES2002",#N/A,TRUE,"índices bal (2)";"BAL(B)2002",#N/A,TRUE,"BAL B (2)";"RESULTADO 03",#N/A,TRUE,"resultado";"RESULTADO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03",#N/A,TRUE,"ebitda";"FLUXO(B)2002",#N/A,TRUE,"FLUXO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3._1" localSheetId="9" hidden="1">{"CAPA CONSELHO(FISCAL)ACIONISTAS",#N/A,TRUE,"capa (2)";"CAPITAL 2002",#N/A,TRUE,"capital (2)";"INDICES2002",#N/A,TRUE,"índices bal (2)";"BAL(B)2002",#N/A,TRUE,"BAL B (2)";"RESULTADO 03",#N/A,TRUE,"resultado";"RESULTADO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03",#N/A,TRUE,"ebitda";"FLUXO(B)2002",#N/A,TRUE,"FLUXO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3._1" localSheetId="10" hidden="1">{"CAPA CONSELHO(FISCAL)ACIONISTAS",#N/A,TRUE,"capa (2)";"CAPITAL 2002",#N/A,TRUE,"capital (2)";"INDICES2002",#N/A,TRUE,"índices bal (2)";"BAL(B)2002",#N/A,TRUE,"BAL B (2)";"RESULTADO 03",#N/A,TRUE,"resultado";"RESULTADO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03",#N/A,TRUE,"ebitda";"FLUXO(B)2002",#N/A,TRUE,"FLUXO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3._1" localSheetId="6" hidden="1">{"CAPA CONSELHO(FISCAL)ACIONISTAS",#N/A,TRUE,"capa (2)";"CAPITAL 2002",#N/A,TRUE,"capital (2)";"INDICES2002",#N/A,TRUE,"índices bal (2)";"BAL(B)2002",#N/A,TRUE,"BAL B (2)";"RESULTADO 03",#N/A,TRUE,"resultado";"RESULTADO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03",#N/A,TRUE,"ebitda";"FLUXO(B)2002",#N/A,TRUE,"FLUXO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3._1" localSheetId="7" hidden="1">{"CAPA CONSELHO(FISCAL)ACIONISTAS",#N/A,TRUE,"capa (2)";"CAPITAL 2002",#N/A,TRUE,"capital (2)";"INDICES2002",#N/A,TRUE,"índices bal (2)";"BAL(B)2002",#N/A,TRUE,"BAL B (2)";"RESULTADO 03",#N/A,TRUE,"resultado";"RESULTADO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03",#N/A,TRUE,"ebitda";"FLUXO(B)2002",#N/A,TRUE,"FLUXO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3._1" localSheetId="8" hidden="1">{"CAPA CONSELHO(FISCAL)ACIONISTAS",#N/A,TRUE,"capa (2)";"CAPITAL 2002",#N/A,TRUE,"capital (2)";"INDICES2002",#N/A,TRUE,"índices bal (2)";"BAL(B)2002",#N/A,TRUE,"BAL B (2)";"RESULTADO 03",#N/A,TRUE,"resultado";"RESULTADO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03",#N/A,TRUE,"ebitda";"FLUXO(B)2002",#N/A,TRUE,"FLUXO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3._1" hidden="1">{"CAPA CONSELHO(FISCAL)ACIONISTAS",#N/A,TRUE,"capa (2)";"CAPITAL 2002",#N/A,TRUE,"capital (2)";"INDICES2002",#N/A,TRUE,"índices bal (2)";"BAL(B)2002",#N/A,TRUE,"BAL B (2)";"RESULTADO 03",#N/A,TRUE,"resultado";"RESULTADO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03",#N/A,TRUE,"ebitda";"FLUXO(B)2002",#N/A,TRUE,"FLUXO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4." localSheetId="20" hidden="1">{"CAPA CONSELHO(FISCAL)ACIONISTAS",#N/A,TRUE,"capa (2)";"CAPITAL 2002",#N/A,TRUE,"capital (2)";"INDICES2002",#N/A,TRUE,"índices bal (2)";"BAL(B)2002",#N/A,TRUE,"BAL B (2)";"RESULTADO 04",#N/A,TRUE,"resultado";"RESULTADO mes a mes (B)2002",#N/A,TRUE,"resultado";"DOAR(B)2002",#N/A,TRUE,"DOAR B (2)";"ESTOQUE(B)2002",#N/A,TRUE,"mutação B (2)";"ESTOQUE(B)2002",#N/A,TRUE,"estoque";"PERMANENTE(B)2002",#N/A,TRUE,"permanente B (2)";"PERFIL(B)2002",#N/A,TRUE,"PERFIL B (2)";"EBITDA 04",#N/A,TRUE,"ebitda";"FLUXO(B)2002",#N/A,TRUE,"FLUXO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4." localSheetId="2" hidden="1">{"CAPA CONSELHO(FISCAL)ACIONISTAS",#N/A,TRUE,"capa (2)";"CAPITAL 2002",#N/A,TRUE,"capital (2)";"INDICES2002",#N/A,TRUE,"índices bal (2)";"BAL(B)2002",#N/A,TRUE,"BAL B (2)";"RESULTADO 04",#N/A,TRUE,"resultado";"RESULTADO mes a mes (B)2002",#N/A,TRUE,"resultado";"DOAR(B)2002",#N/A,TRUE,"DOAR B (2)";"ESTOQUE(B)2002",#N/A,TRUE,"mutação B (2)";"ESTOQUE(B)2002",#N/A,TRUE,"estoque";"PERMANENTE(B)2002",#N/A,TRUE,"permanente B (2)";"PERFIL(B)2002",#N/A,TRUE,"PERFIL B (2)";"EBITDA 04",#N/A,TRUE,"ebitda";"FLUXO(B)2002",#N/A,TRUE,"FLUXO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4." localSheetId="1" hidden="1">{"CAPA CONSELHO(FISCAL)ACIONISTAS",#N/A,TRUE,"capa (2)";"CAPITAL 2002",#N/A,TRUE,"capital (2)";"INDICES2002",#N/A,TRUE,"índices bal (2)";"BAL(B)2002",#N/A,TRUE,"BAL B (2)";"RESULTADO 04",#N/A,TRUE,"resultado";"RESULTADO mes a mes (B)2002",#N/A,TRUE,"resultado";"DOAR(B)2002",#N/A,TRUE,"DOAR B (2)";"ESTOQUE(B)2002",#N/A,TRUE,"mutação B (2)";"ESTOQUE(B)2002",#N/A,TRUE,"estoque";"PERMANENTE(B)2002",#N/A,TRUE,"permanente B (2)";"PERFIL(B)2002",#N/A,TRUE,"PERFIL B (2)";"EBITDA 04",#N/A,TRUE,"ebitda";"FLUXO(B)2002",#N/A,TRUE,"FLUXO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4." localSheetId="9" hidden="1">{"CAPA CONSELHO(FISCAL)ACIONISTAS",#N/A,TRUE,"capa (2)";"CAPITAL 2002",#N/A,TRUE,"capital (2)";"INDICES2002",#N/A,TRUE,"índices bal (2)";"BAL(B)2002",#N/A,TRUE,"BAL B (2)";"RESULTADO 04",#N/A,TRUE,"resultado";"RESULTADO mes a mes (B)2002",#N/A,TRUE,"resultado";"DOAR(B)2002",#N/A,TRUE,"DOAR B (2)";"ESTOQUE(B)2002",#N/A,TRUE,"mutação B (2)";"ESTOQUE(B)2002",#N/A,TRUE,"estoque";"PERMANENTE(B)2002",#N/A,TRUE,"permanente B (2)";"PERFIL(B)2002",#N/A,TRUE,"PERFIL B (2)";"EBITDA 04",#N/A,TRUE,"ebitda";"FLUXO(B)2002",#N/A,TRUE,"FLUXO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4." localSheetId="10" hidden="1">{"CAPA CONSELHO(FISCAL)ACIONISTAS",#N/A,TRUE,"capa (2)";"CAPITAL 2002",#N/A,TRUE,"capital (2)";"INDICES2002",#N/A,TRUE,"índices bal (2)";"BAL(B)2002",#N/A,TRUE,"BAL B (2)";"RESULTADO 04",#N/A,TRUE,"resultado";"RESULTADO mes a mes (B)2002",#N/A,TRUE,"resultado";"DOAR(B)2002",#N/A,TRUE,"DOAR B (2)";"ESTOQUE(B)2002",#N/A,TRUE,"mutação B (2)";"ESTOQUE(B)2002",#N/A,TRUE,"estoque";"PERMANENTE(B)2002",#N/A,TRUE,"permanente B (2)";"PERFIL(B)2002",#N/A,TRUE,"PERFIL B (2)";"EBITDA 04",#N/A,TRUE,"ebitda";"FLUXO(B)2002",#N/A,TRUE,"FLUXO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4." localSheetId="6" hidden="1">{"CAPA CONSELHO(FISCAL)ACIONISTAS",#N/A,TRUE,"capa (2)";"CAPITAL 2002",#N/A,TRUE,"capital (2)";"INDICES2002",#N/A,TRUE,"índices bal (2)";"BAL(B)2002",#N/A,TRUE,"BAL B (2)";"RESULTADO 04",#N/A,TRUE,"resultado";"RESULTADO mes a mes (B)2002",#N/A,TRUE,"resultado";"DOAR(B)2002",#N/A,TRUE,"DOAR B (2)";"ESTOQUE(B)2002",#N/A,TRUE,"mutação B (2)";"ESTOQUE(B)2002",#N/A,TRUE,"estoque";"PERMANENTE(B)2002",#N/A,TRUE,"permanente B (2)";"PERFIL(B)2002",#N/A,TRUE,"PERFIL B (2)";"EBITDA 04",#N/A,TRUE,"ebitda";"FLUXO(B)2002",#N/A,TRUE,"FLUXO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4." localSheetId="7" hidden="1">{"CAPA CONSELHO(FISCAL)ACIONISTAS",#N/A,TRUE,"capa (2)";"CAPITAL 2002",#N/A,TRUE,"capital (2)";"INDICES2002",#N/A,TRUE,"índices bal (2)";"BAL(B)2002",#N/A,TRUE,"BAL B (2)";"RESULTADO 04",#N/A,TRUE,"resultado";"RESULTADO mes a mes (B)2002",#N/A,TRUE,"resultado";"DOAR(B)2002",#N/A,TRUE,"DOAR B (2)";"ESTOQUE(B)2002",#N/A,TRUE,"mutação B (2)";"ESTOQUE(B)2002",#N/A,TRUE,"estoque";"PERMANENTE(B)2002",#N/A,TRUE,"permanente B (2)";"PERFIL(B)2002",#N/A,TRUE,"PERFIL B (2)";"EBITDA 04",#N/A,TRUE,"ebitda";"FLUXO(B)2002",#N/A,TRUE,"FLUXO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4." localSheetId="8" hidden="1">{"CAPA CONSELHO(FISCAL)ACIONISTAS",#N/A,TRUE,"capa (2)";"CAPITAL 2002",#N/A,TRUE,"capital (2)";"INDICES2002",#N/A,TRUE,"índices bal (2)";"BAL(B)2002",#N/A,TRUE,"BAL B (2)";"RESULTADO 04",#N/A,TRUE,"resultado";"RESULTADO mes a mes (B)2002",#N/A,TRUE,"resultado";"DOAR(B)2002",#N/A,TRUE,"DOAR B (2)";"ESTOQUE(B)2002",#N/A,TRUE,"mutação B (2)";"ESTOQUE(B)2002",#N/A,TRUE,"estoque";"PERMANENTE(B)2002",#N/A,TRUE,"permanente B (2)";"PERFIL(B)2002",#N/A,TRUE,"PERFIL B (2)";"EBITDA 04",#N/A,TRUE,"ebitda";"FLUXO(B)2002",#N/A,TRUE,"FLUXO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4." hidden="1">{"CAPA CONSELHO(FISCAL)ACIONISTAS",#N/A,TRUE,"capa (2)";"CAPITAL 2002",#N/A,TRUE,"capital (2)";"INDICES2002",#N/A,TRUE,"índices bal (2)";"BAL(B)2002",#N/A,TRUE,"BAL B (2)";"RESULTADO 04",#N/A,TRUE,"resultado";"RESULTADO mes a mes (B)2002",#N/A,TRUE,"resultado";"DOAR(B)2002",#N/A,TRUE,"DOAR B (2)";"ESTOQUE(B)2002",#N/A,TRUE,"mutação B (2)";"ESTOQUE(B)2002",#N/A,TRUE,"estoque";"PERMANENTE(B)2002",#N/A,TRUE,"permanente B (2)";"PERFIL(B)2002",#N/A,TRUE,"PERFIL B (2)";"EBITDA 04",#N/A,TRUE,"ebitda";"FLUXO(B)2002",#N/A,TRUE,"FLUXO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4._1" localSheetId="20" hidden="1">{"CAPA CONSELHO(FISCAL)ACIONISTAS",#N/A,TRUE,"capa (2)";"CAPITAL 2002",#N/A,TRUE,"capital (2)";"INDICES2002",#N/A,TRUE,"índices bal (2)";"BAL(B)2002",#N/A,TRUE,"BAL B (2)";"RESULTADO 04",#N/A,TRUE,"resultado";"RESULTADO mes a mes (B)2002",#N/A,TRUE,"resultado";"DOAR(B)2002",#N/A,TRUE,"DOAR B (2)";"ESTOQUE(B)2002",#N/A,TRUE,"mutação B (2)";"ESTOQUE(B)2002",#N/A,TRUE,"estoque";"PERMANENTE(B)2002",#N/A,TRUE,"permanente B (2)";"PERFIL(B)2002",#N/A,TRUE,"PERFIL B (2)";"EBITDA 04",#N/A,TRUE,"ebitda";"FLUXO(B)2002",#N/A,TRUE,"FLUXO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4._1" localSheetId="2" hidden="1">{"CAPA CONSELHO(FISCAL)ACIONISTAS",#N/A,TRUE,"capa (2)";"CAPITAL 2002",#N/A,TRUE,"capital (2)";"INDICES2002",#N/A,TRUE,"índices bal (2)";"BAL(B)2002",#N/A,TRUE,"BAL B (2)";"RESULTADO 04",#N/A,TRUE,"resultado";"RESULTADO mes a mes (B)2002",#N/A,TRUE,"resultado";"DOAR(B)2002",#N/A,TRUE,"DOAR B (2)";"ESTOQUE(B)2002",#N/A,TRUE,"mutação B (2)";"ESTOQUE(B)2002",#N/A,TRUE,"estoque";"PERMANENTE(B)2002",#N/A,TRUE,"permanente B (2)";"PERFIL(B)2002",#N/A,TRUE,"PERFIL B (2)";"EBITDA 04",#N/A,TRUE,"ebitda";"FLUXO(B)2002",#N/A,TRUE,"FLUXO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4._1" localSheetId="1" hidden="1">{"CAPA CONSELHO(FISCAL)ACIONISTAS",#N/A,TRUE,"capa (2)";"CAPITAL 2002",#N/A,TRUE,"capital (2)";"INDICES2002",#N/A,TRUE,"índices bal (2)";"BAL(B)2002",#N/A,TRUE,"BAL B (2)";"RESULTADO 04",#N/A,TRUE,"resultado";"RESULTADO mes a mes (B)2002",#N/A,TRUE,"resultado";"DOAR(B)2002",#N/A,TRUE,"DOAR B (2)";"ESTOQUE(B)2002",#N/A,TRUE,"mutação B (2)";"ESTOQUE(B)2002",#N/A,TRUE,"estoque";"PERMANENTE(B)2002",#N/A,TRUE,"permanente B (2)";"PERFIL(B)2002",#N/A,TRUE,"PERFIL B (2)";"EBITDA 04",#N/A,TRUE,"ebitda";"FLUXO(B)2002",#N/A,TRUE,"FLUXO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4._1" localSheetId="9" hidden="1">{"CAPA CONSELHO(FISCAL)ACIONISTAS",#N/A,TRUE,"capa (2)";"CAPITAL 2002",#N/A,TRUE,"capital (2)";"INDICES2002",#N/A,TRUE,"índices bal (2)";"BAL(B)2002",#N/A,TRUE,"BAL B (2)";"RESULTADO 04",#N/A,TRUE,"resultado";"RESULTADO mes a mes (B)2002",#N/A,TRUE,"resultado";"DOAR(B)2002",#N/A,TRUE,"DOAR B (2)";"ESTOQUE(B)2002",#N/A,TRUE,"mutação B (2)";"ESTOQUE(B)2002",#N/A,TRUE,"estoque";"PERMANENTE(B)2002",#N/A,TRUE,"permanente B (2)";"PERFIL(B)2002",#N/A,TRUE,"PERFIL B (2)";"EBITDA 04",#N/A,TRUE,"ebitda";"FLUXO(B)2002",#N/A,TRUE,"FLUXO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4._1" localSheetId="10" hidden="1">{"CAPA CONSELHO(FISCAL)ACIONISTAS",#N/A,TRUE,"capa (2)";"CAPITAL 2002",#N/A,TRUE,"capital (2)";"INDICES2002",#N/A,TRUE,"índices bal (2)";"BAL(B)2002",#N/A,TRUE,"BAL B (2)";"RESULTADO 04",#N/A,TRUE,"resultado";"RESULTADO mes a mes (B)2002",#N/A,TRUE,"resultado";"DOAR(B)2002",#N/A,TRUE,"DOAR B (2)";"ESTOQUE(B)2002",#N/A,TRUE,"mutação B (2)";"ESTOQUE(B)2002",#N/A,TRUE,"estoque";"PERMANENTE(B)2002",#N/A,TRUE,"permanente B (2)";"PERFIL(B)2002",#N/A,TRUE,"PERFIL B (2)";"EBITDA 04",#N/A,TRUE,"ebitda";"FLUXO(B)2002",#N/A,TRUE,"FLUXO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4._1" localSheetId="6" hidden="1">{"CAPA CONSELHO(FISCAL)ACIONISTAS",#N/A,TRUE,"capa (2)";"CAPITAL 2002",#N/A,TRUE,"capital (2)";"INDICES2002",#N/A,TRUE,"índices bal (2)";"BAL(B)2002",#N/A,TRUE,"BAL B (2)";"RESULTADO 04",#N/A,TRUE,"resultado";"RESULTADO mes a mes (B)2002",#N/A,TRUE,"resultado";"DOAR(B)2002",#N/A,TRUE,"DOAR B (2)";"ESTOQUE(B)2002",#N/A,TRUE,"mutação B (2)";"ESTOQUE(B)2002",#N/A,TRUE,"estoque";"PERMANENTE(B)2002",#N/A,TRUE,"permanente B (2)";"PERFIL(B)2002",#N/A,TRUE,"PERFIL B (2)";"EBITDA 04",#N/A,TRUE,"ebitda";"FLUXO(B)2002",#N/A,TRUE,"FLUXO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4._1" localSheetId="7" hidden="1">{"CAPA CONSELHO(FISCAL)ACIONISTAS",#N/A,TRUE,"capa (2)";"CAPITAL 2002",#N/A,TRUE,"capital (2)";"INDICES2002",#N/A,TRUE,"índices bal (2)";"BAL(B)2002",#N/A,TRUE,"BAL B (2)";"RESULTADO 04",#N/A,TRUE,"resultado";"RESULTADO mes a mes (B)2002",#N/A,TRUE,"resultado";"DOAR(B)2002",#N/A,TRUE,"DOAR B (2)";"ESTOQUE(B)2002",#N/A,TRUE,"mutação B (2)";"ESTOQUE(B)2002",#N/A,TRUE,"estoque";"PERMANENTE(B)2002",#N/A,TRUE,"permanente B (2)";"PERFIL(B)2002",#N/A,TRUE,"PERFIL B (2)";"EBITDA 04",#N/A,TRUE,"ebitda";"FLUXO(B)2002",#N/A,TRUE,"FLUXO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4._1" localSheetId="8" hidden="1">{"CAPA CONSELHO(FISCAL)ACIONISTAS",#N/A,TRUE,"capa (2)";"CAPITAL 2002",#N/A,TRUE,"capital (2)";"INDICES2002",#N/A,TRUE,"índices bal (2)";"BAL(B)2002",#N/A,TRUE,"BAL B (2)";"RESULTADO 04",#N/A,TRUE,"resultado";"RESULTADO mes a mes (B)2002",#N/A,TRUE,"resultado";"DOAR(B)2002",#N/A,TRUE,"DOAR B (2)";"ESTOQUE(B)2002",#N/A,TRUE,"mutação B (2)";"ESTOQUE(B)2002",#N/A,TRUE,"estoque";"PERMANENTE(B)2002",#N/A,TRUE,"permanente B (2)";"PERFIL(B)2002",#N/A,TRUE,"PERFIL B (2)";"EBITDA 04",#N/A,TRUE,"ebitda";"FLUXO(B)2002",#N/A,TRUE,"FLUXO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4._1" hidden="1">{"CAPA CONSELHO(FISCAL)ACIONISTAS",#N/A,TRUE,"capa (2)";"CAPITAL 2002",#N/A,TRUE,"capital (2)";"INDICES2002",#N/A,TRUE,"índices bal (2)";"BAL(B)2002",#N/A,TRUE,"BAL B (2)";"RESULTADO 04",#N/A,TRUE,"resultado";"RESULTADO mes a mes (B)2002",#N/A,TRUE,"resultado";"DOAR(B)2002",#N/A,TRUE,"DOAR B (2)";"ESTOQUE(B)2002",#N/A,TRUE,"mutação B (2)";"ESTOQUE(B)2002",#N/A,TRUE,"estoque";"PERMANENTE(B)2002",#N/A,TRUE,"permanente B (2)";"PERFIL(B)2002",#N/A,TRUE,"PERFIL B (2)";"EBITDA 04",#N/A,TRUE,"ebitda";"FLUXO(B)2002",#N/A,TRUE,"FLUXO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5." localSheetId="20" hidden="1">{"CAPA CONSELHO(FISCAL)ACIONISTAS",#N/A,TRUE,"capa (2)";"CAPITAL 2002",#N/A,TRUE,"capital (2)";"INDICES2002",#N/A,TRUE,"índices bal (2)";"BAL(B)2002",#N/A,TRUE,"BAL B (2)";"RESULTADO 05",#N/A,TRUE,"resultado";"RESULTADO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05",#N/A,TRUE,"ebitda";"FLUXO(B)2002",#N/A,TRUE,"FLUXO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5." localSheetId="2" hidden="1">{"CAPA CONSELHO(FISCAL)ACIONISTAS",#N/A,TRUE,"capa (2)";"CAPITAL 2002",#N/A,TRUE,"capital (2)";"INDICES2002",#N/A,TRUE,"índices bal (2)";"BAL(B)2002",#N/A,TRUE,"BAL B (2)";"RESULTADO 05",#N/A,TRUE,"resultado";"RESULTADO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05",#N/A,TRUE,"ebitda";"FLUXO(B)2002",#N/A,TRUE,"FLUXO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5." localSheetId="1" hidden="1">{"CAPA CONSELHO(FISCAL)ACIONISTAS",#N/A,TRUE,"capa (2)";"CAPITAL 2002",#N/A,TRUE,"capital (2)";"INDICES2002",#N/A,TRUE,"índices bal (2)";"BAL(B)2002",#N/A,TRUE,"BAL B (2)";"RESULTADO 05",#N/A,TRUE,"resultado";"RESULTADO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05",#N/A,TRUE,"ebitda";"FLUXO(B)2002",#N/A,TRUE,"FLUXO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5." localSheetId="9" hidden="1">{"CAPA CONSELHO(FISCAL)ACIONISTAS",#N/A,TRUE,"capa (2)";"CAPITAL 2002",#N/A,TRUE,"capital (2)";"INDICES2002",#N/A,TRUE,"índices bal (2)";"BAL(B)2002",#N/A,TRUE,"BAL B (2)";"RESULTADO 05",#N/A,TRUE,"resultado";"RESULTADO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05",#N/A,TRUE,"ebitda";"FLUXO(B)2002",#N/A,TRUE,"FLUXO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5." localSheetId="10" hidden="1">{"CAPA CONSELHO(FISCAL)ACIONISTAS",#N/A,TRUE,"capa (2)";"CAPITAL 2002",#N/A,TRUE,"capital (2)";"INDICES2002",#N/A,TRUE,"índices bal (2)";"BAL(B)2002",#N/A,TRUE,"BAL B (2)";"RESULTADO 05",#N/A,TRUE,"resultado";"RESULTADO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05",#N/A,TRUE,"ebitda";"FLUXO(B)2002",#N/A,TRUE,"FLUXO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5." localSheetId="6" hidden="1">{"CAPA CONSELHO(FISCAL)ACIONISTAS",#N/A,TRUE,"capa (2)";"CAPITAL 2002",#N/A,TRUE,"capital (2)";"INDICES2002",#N/A,TRUE,"índices bal (2)";"BAL(B)2002",#N/A,TRUE,"BAL B (2)";"RESULTADO 05",#N/A,TRUE,"resultado";"RESULTADO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05",#N/A,TRUE,"ebitda";"FLUXO(B)2002",#N/A,TRUE,"FLUXO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5." localSheetId="7" hidden="1">{"CAPA CONSELHO(FISCAL)ACIONISTAS",#N/A,TRUE,"capa (2)";"CAPITAL 2002",#N/A,TRUE,"capital (2)";"INDICES2002",#N/A,TRUE,"índices bal (2)";"BAL(B)2002",#N/A,TRUE,"BAL B (2)";"RESULTADO 05",#N/A,TRUE,"resultado";"RESULTADO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05",#N/A,TRUE,"ebitda";"FLUXO(B)2002",#N/A,TRUE,"FLUXO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5." localSheetId="8" hidden="1">{"CAPA CONSELHO(FISCAL)ACIONISTAS",#N/A,TRUE,"capa (2)";"CAPITAL 2002",#N/A,TRUE,"capital (2)";"INDICES2002",#N/A,TRUE,"índices bal (2)";"BAL(B)2002",#N/A,TRUE,"BAL B (2)";"RESULTADO 05",#N/A,TRUE,"resultado";"RESULTADO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05",#N/A,TRUE,"ebitda";"FLUXO(B)2002",#N/A,TRUE,"FLUXO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5." hidden="1">{"CAPA CONSELHO(FISCAL)ACIONISTAS",#N/A,TRUE,"capa (2)";"CAPITAL 2002",#N/A,TRUE,"capital (2)";"INDICES2002",#N/A,TRUE,"índices bal (2)";"BAL(B)2002",#N/A,TRUE,"BAL B (2)";"RESULTADO 05",#N/A,TRUE,"resultado";"RESULTADO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05",#N/A,TRUE,"ebitda";"FLUXO(B)2002",#N/A,TRUE,"FLUXO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5._1" localSheetId="20" hidden="1">{"CAPA CONSELHO(FISCAL)ACIONISTAS",#N/A,TRUE,"capa (2)";"CAPITAL 2002",#N/A,TRUE,"capital (2)";"INDICES2002",#N/A,TRUE,"índices bal (2)";"BAL(B)2002",#N/A,TRUE,"BAL B (2)";"RESULTADO 05",#N/A,TRUE,"resultado";"RESULTADO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05",#N/A,TRUE,"ebitda";"FLUXO(B)2002",#N/A,TRUE,"FLUXO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5._1" localSheetId="2" hidden="1">{"CAPA CONSELHO(FISCAL)ACIONISTAS",#N/A,TRUE,"capa (2)";"CAPITAL 2002",#N/A,TRUE,"capital (2)";"INDICES2002",#N/A,TRUE,"índices bal (2)";"BAL(B)2002",#N/A,TRUE,"BAL B (2)";"RESULTADO 05",#N/A,TRUE,"resultado";"RESULTADO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05",#N/A,TRUE,"ebitda";"FLUXO(B)2002",#N/A,TRUE,"FLUXO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5._1" localSheetId="1" hidden="1">{"CAPA CONSELHO(FISCAL)ACIONISTAS",#N/A,TRUE,"capa (2)";"CAPITAL 2002",#N/A,TRUE,"capital (2)";"INDICES2002",#N/A,TRUE,"índices bal (2)";"BAL(B)2002",#N/A,TRUE,"BAL B (2)";"RESULTADO 05",#N/A,TRUE,"resultado";"RESULTADO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05",#N/A,TRUE,"ebitda";"FLUXO(B)2002",#N/A,TRUE,"FLUXO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5._1" localSheetId="9" hidden="1">{"CAPA CONSELHO(FISCAL)ACIONISTAS",#N/A,TRUE,"capa (2)";"CAPITAL 2002",#N/A,TRUE,"capital (2)";"INDICES2002",#N/A,TRUE,"índices bal (2)";"BAL(B)2002",#N/A,TRUE,"BAL B (2)";"RESULTADO 05",#N/A,TRUE,"resultado";"RESULTADO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05",#N/A,TRUE,"ebitda";"FLUXO(B)2002",#N/A,TRUE,"FLUXO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5._1" localSheetId="10" hidden="1">{"CAPA CONSELHO(FISCAL)ACIONISTAS",#N/A,TRUE,"capa (2)";"CAPITAL 2002",#N/A,TRUE,"capital (2)";"INDICES2002",#N/A,TRUE,"índices bal (2)";"BAL(B)2002",#N/A,TRUE,"BAL B (2)";"RESULTADO 05",#N/A,TRUE,"resultado";"RESULTADO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05",#N/A,TRUE,"ebitda";"FLUXO(B)2002",#N/A,TRUE,"FLUXO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5._1" localSheetId="6" hidden="1">{"CAPA CONSELHO(FISCAL)ACIONISTAS",#N/A,TRUE,"capa (2)";"CAPITAL 2002",#N/A,TRUE,"capital (2)";"INDICES2002",#N/A,TRUE,"índices bal (2)";"BAL(B)2002",#N/A,TRUE,"BAL B (2)";"RESULTADO 05",#N/A,TRUE,"resultado";"RESULTADO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05",#N/A,TRUE,"ebitda";"FLUXO(B)2002",#N/A,TRUE,"FLUXO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5._1" localSheetId="7" hidden="1">{"CAPA CONSELHO(FISCAL)ACIONISTAS",#N/A,TRUE,"capa (2)";"CAPITAL 2002",#N/A,TRUE,"capital (2)";"INDICES2002",#N/A,TRUE,"índices bal (2)";"BAL(B)2002",#N/A,TRUE,"BAL B (2)";"RESULTADO 05",#N/A,TRUE,"resultado";"RESULTADO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05",#N/A,TRUE,"ebitda";"FLUXO(B)2002",#N/A,TRUE,"FLUXO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5._1" localSheetId="8" hidden="1">{"CAPA CONSELHO(FISCAL)ACIONISTAS",#N/A,TRUE,"capa (2)";"CAPITAL 2002",#N/A,TRUE,"capital (2)";"INDICES2002",#N/A,TRUE,"índices bal (2)";"BAL(B)2002",#N/A,TRUE,"BAL B (2)";"RESULTADO 05",#N/A,TRUE,"resultado";"RESULTADO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05",#N/A,TRUE,"ebitda";"FLUXO(B)2002",#N/A,TRUE,"FLUXO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5._1" hidden="1">{"CAPA CONSELHO(FISCAL)ACIONISTAS",#N/A,TRUE,"capa (2)";"CAPITAL 2002",#N/A,TRUE,"capital (2)";"INDICES2002",#N/A,TRUE,"índices bal (2)";"BAL(B)2002",#N/A,TRUE,"BAL B (2)";"RESULTADO 05",#N/A,TRUE,"resultado";"RESULTADO mes a mes (B)2002",#N/A,TRUE,"resultado";"DOAR(B)2002",#N/A,TRUE,"DOAR B (2)";"MUTAÇÃO(B)2002",#N/A,TRUE,"mutação B (2)";"ESTOQUE(B)2002",#N/A,TRUE,"estoque";"PERMANENTE(B)2002",#N/A,TRUE,"permanente B (2)";"PERFIL(B)2002",#N/A,TRUE,"PERFIL B (2)";"EBITDA 05",#N/A,TRUE,"ebitda";"FLUXO(B)2002",#N/A,TRUE,"FLUXO B (2)";"PROVISÕES2002",#N/A,TRUE,"prov-contas a receber";"CAPA CONTROLADORA",#N/A,TRUE,"capa (2)";"BAL(A)2002",#N/A,TRUE,"BAL A (2)";"RESULTADO mes a mes (A)2002",#N/A,TRUE,"resultado";"MUTAÇÃO(A)2002",#N/A,TRUE,"mutação A (2)";"DOAR(A)2002",#N/A,TRUE,"DOAR A (2)";"ESTOQUE(A)2002",#N/A,TRUE,"estoque";"PERMANENTE(A)2002",#N/A,TRUE,"permanente A (2)"}</definedName>
    <definedName name="wrn.ACIONCONSELHO._.06." localSheetId="20" hidden="1">{"CAPAGERENCIAL&amp;DIRETORIA",#N/A,TRUE,"capa (2)";"CAPITAL 2002",#N/A,TRUE,"capital (2)";"INDICES2002",#N/A,TRUE,"índices bal (2)";"BAL(B)2002",#N/A,TRUE,"BAL B (2)";"RESULTADO 06",#N/A,TRUE,"resultado";"RESULTADO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06",#N/A,TRUE,"ebitda";"FLUXO(B)2002",#N/A,TRUE,"FLUXO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6." localSheetId="2" hidden="1">{"CAPAGERENCIAL&amp;DIRETORIA",#N/A,TRUE,"capa (2)";"CAPITAL 2002",#N/A,TRUE,"capital (2)";"INDICES2002",#N/A,TRUE,"índices bal (2)";"BAL(B)2002",#N/A,TRUE,"BAL B (2)";"RESULTADO 06",#N/A,TRUE,"resultado";"RESULTADO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06",#N/A,TRUE,"ebitda";"FLUXO(B)2002",#N/A,TRUE,"FLUXO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6." localSheetId="1" hidden="1">{"CAPAGERENCIAL&amp;DIRETORIA",#N/A,TRUE,"capa (2)";"CAPITAL 2002",#N/A,TRUE,"capital (2)";"INDICES2002",#N/A,TRUE,"índices bal (2)";"BAL(B)2002",#N/A,TRUE,"BAL B (2)";"RESULTADO 06",#N/A,TRUE,"resultado";"RESULTADO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06",#N/A,TRUE,"ebitda";"FLUXO(B)2002",#N/A,TRUE,"FLUXO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6." localSheetId="9" hidden="1">{"CAPAGERENCIAL&amp;DIRETORIA",#N/A,TRUE,"capa (2)";"CAPITAL 2002",#N/A,TRUE,"capital (2)";"INDICES2002",#N/A,TRUE,"índices bal (2)";"BAL(B)2002",#N/A,TRUE,"BAL B (2)";"RESULTADO 06",#N/A,TRUE,"resultado";"RESULTADO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06",#N/A,TRUE,"ebitda";"FLUXO(B)2002",#N/A,TRUE,"FLUXO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6." localSheetId="10" hidden="1">{"CAPAGERENCIAL&amp;DIRETORIA",#N/A,TRUE,"capa (2)";"CAPITAL 2002",#N/A,TRUE,"capital (2)";"INDICES2002",#N/A,TRUE,"índices bal (2)";"BAL(B)2002",#N/A,TRUE,"BAL B (2)";"RESULTADO 06",#N/A,TRUE,"resultado";"RESULTADO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06",#N/A,TRUE,"ebitda";"FLUXO(B)2002",#N/A,TRUE,"FLUXO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6." localSheetId="6" hidden="1">{"CAPAGERENCIAL&amp;DIRETORIA",#N/A,TRUE,"capa (2)";"CAPITAL 2002",#N/A,TRUE,"capital (2)";"INDICES2002",#N/A,TRUE,"índices bal (2)";"BAL(B)2002",#N/A,TRUE,"BAL B (2)";"RESULTADO 06",#N/A,TRUE,"resultado";"RESULTADO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06",#N/A,TRUE,"ebitda";"FLUXO(B)2002",#N/A,TRUE,"FLUXO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6." localSheetId="7" hidden="1">{"CAPAGERENCIAL&amp;DIRETORIA",#N/A,TRUE,"capa (2)";"CAPITAL 2002",#N/A,TRUE,"capital (2)";"INDICES2002",#N/A,TRUE,"índices bal (2)";"BAL(B)2002",#N/A,TRUE,"BAL B (2)";"RESULTADO 06",#N/A,TRUE,"resultado";"RESULTADO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06",#N/A,TRUE,"ebitda";"FLUXO(B)2002",#N/A,TRUE,"FLUXO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6." localSheetId="8" hidden="1">{"CAPAGERENCIAL&amp;DIRETORIA",#N/A,TRUE,"capa (2)";"CAPITAL 2002",#N/A,TRUE,"capital (2)";"INDICES2002",#N/A,TRUE,"índices bal (2)";"BAL(B)2002",#N/A,TRUE,"BAL B (2)";"RESULTADO 06",#N/A,TRUE,"resultado";"RESULTADO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06",#N/A,TRUE,"ebitda";"FLUXO(B)2002",#N/A,TRUE,"FLUXO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6." hidden="1">{"CAPAGERENCIAL&amp;DIRETORIA",#N/A,TRUE,"capa (2)";"CAPITAL 2002",#N/A,TRUE,"capital (2)";"INDICES2002",#N/A,TRUE,"índices bal (2)";"BAL(B)2002",#N/A,TRUE,"BAL B (2)";"RESULTADO 06",#N/A,TRUE,"resultado";"RESULTADO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06",#N/A,TRUE,"ebitda";"FLUXO(B)2002",#N/A,TRUE,"FLUXO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6._1" localSheetId="20" hidden="1">{"CAPAGERENCIAL&amp;DIRETORIA",#N/A,TRUE,"capa (2)";"CAPITAL 2002",#N/A,TRUE,"capital (2)";"INDICES2002",#N/A,TRUE,"índices bal (2)";"BAL(B)2002",#N/A,TRUE,"BAL B (2)";"RESULTADO 06",#N/A,TRUE,"resultado";"RESULTADO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06",#N/A,TRUE,"ebitda";"FLUXO(B)2002",#N/A,TRUE,"FLUXO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6._1" localSheetId="2" hidden="1">{"CAPAGERENCIAL&amp;DIRETORIA",#N/A,TRUE,"capa (2)";"CAPITAL 2002",#N/A,TRUE,"capital (2)";"INDICES2002",#N/A,TRUE,"índices bal (2)";"BAL(B)2002",#N/A,TRUE,"BAL B (2)";"RESULTADO 06",#N/A,TRUE,"resultado";"RESULTADO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06",#N/A,TRUE,"ebitda";"FLUXO(B)2002",#N/A,TRUE,"FLUXO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6._1" localSheetId="1" hidden="1">{"CAPAGERENCIAL&amp;DIRETORIA",#N/A,TRUE,"capa (2)";"CAPITAL 2002",#N/A,TRUE,"capital (2)";"INDICES2002",#N/A,TRUE,"índices bal (2)";"BAL(B)2002",#N/A,TRUE,"BAL B (2)";"RESULTADO 06",#N/A,TRUE,"resultado";"RESULTADO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06",#N/A,TRUE,"ebitda";"FLUXO(B)2002",#N/A,TRUE,"FLUXO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6._1" localSheetId="9" hidden="1">{"CAPAGERENCIAL&amp;DIRETORIA",#N/A,TRUE,"capa (2)";"CAPITAL 2002",#N/A,TRUE,"capital (2)";"INDICES2002",#N/A,TRUE,"índices bal (2)";"BAL(B)2002",#N/A,TRUE,"BAL B (2)";"RESULTADO 06",#N/A,TRUE,"resultado";"RESULTADO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06",#N/A,TRUE,"ebitda";"FLUXO(B)2002",#N/A,TRUE,"FLUXO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6._1" localSheetId="10" hidden="1">{"CAPAGERENCIAL&amp;DIRETORIA",#N/A,TRUE,"capa (2)";"CAPITAL 2002",#N/A,TRUE,"capital (2)";"INDICES2002",#N/A,TRUE,"índices bal (2)";"BAL(B)2002",#N/A,TRUE,"BAL B (2)";"RESULTADO 06",#N/A,TRUE,"resultado";"RESULTADO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06",#N/A,TRUE,"ebitda";"FLUXO(B)2002",#N/A,TRUE,"FLUXO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6._1" localSheetId="6" hidden="1">{"CAPAGERENCIAL&amp;DIRETORIA",#N/A,TRUE,"capa (2)";"CAPITAL 2002",#N/A,TRUE,"capital (2)";"INDICES2002",#N/A,TRUE,"índices bal (2)";"BAL(B)2002",#N/A,TRUE,"BAL B (2)";"RESULTADO 06",#N/A,TRUE,"resultado";"RESULTADO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06",#N/A,TRUE,"ebitda";"FLUXO(B)2002",#N/A,TRUE,"FLUXO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6._1" localSheetId="7" hidden="1">{"CAPAGERENCIAL&amp;DIRETORIA",#N/A,TRUE,"capa (2)";"CAPITAL 2002",#N/A,TRUE,"capital (2)";"INDICES2002",#N/A,TRUE,"índices bal (2)";"BAL(B)2002",#N/A,TRUE,"BAL B (2)";"RESULTADO 06",#N/A,TRUE,"resultado";"RESULTADO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06",#N/A,TRUE,"ebitda";"FLUXO(B)2002",#N/A,TRUE,"FLUXO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6._1" localSheetId="8" hidden="1">{"CAPAGERENCIAL&amp;DIRETORIA",#N/A,TRUE,"capa (2)";"CAPITAL 2002",#N/A,TRUE,"capital (2)";"INDICES2002",#N/A,TRUE,"índices bal (2)";"BAL(B)2002",#N/A,TRUE,"BAL B (2)";"RESULTADO 06",#N/A,TRUE,"resultado";"RESULTADO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06",#N/A,TRUE,"ebitda";"FLUXO(B)2002",#N/A,TRUE,"FLUXO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6._1" hidden="1">{"CAPAGERENCIAL&amp;DIRETORIA",#N/A,TRUE,"capa (2)";"CAPITAL 2002",#N/A,TRUE,"capital (2)";"INDICES2002",#N/A,TRUE,"índices bal (2)";"BAL(B)2002",#N/A,TRUE,"BAL B (2)";"RESULTADO 06",#N/A,TRUE,"resultado";"RESULTADO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06",#N/A,TRUE,"ebitda";"FLUXO(B)2002",#N/A,TRUE,"FLUXO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7." localSheetId="20" hidden="1">{"CAPA CONSELHO(FISCAL)ACIONISTAS",#N/A,TRUE,"capa (2)";"CAPITAL 2002",#N/A,TRUE,"capital (2)";"INDICES2002",#N/A,TRUE,"índices bal (2)";"BAL(B)2002",#N/A,TRUE,"BAL B (2)";"RESULTADO 07",#N/A,TRUE,"resultado";"RESULTADO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07",#N/A,TRUE,"ebitda";"FLUXO(B)2002",#N/A,TRUE,"FLUXO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7." localSheetId="2" hidden="1">{"CAPA CONSELHO(FISCAL)ACIONISTAS",#N/A,TRUE,"capa (2)";"CAPITAL 2002",#N/A,TRUE,"capital (2)";"INDICES2002",#N/A,TRUE,"índices bal (2)";"BAL(B)2002",#N/A,TRUE,"BAL B (2)";"RESULTADO 07",#N/A,TRUE,"resultado";"RESULTADO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07",#N/A,TRUE,"ebitda";"FLUXO(B)2002",#N/A,TRUE,"FLUXO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7." localSheetId="1" hidden="1">{"CAPA CONSELHO(FISCAL)ACIONISTAS",#N/A,TRUE,"capa (2)";"CAPITAL 2002",#N/A,TRUE,"capital (2)";"INDICES2002",#N/A,TRUE,"índices bal (2)";"BAL(B)2002",#N/A,TRUE,"BAL B (2)";"RESULTADO 07",#N/A,TRUE,"resultado";"RESULTADO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07",#N/A,TRUE,"ebitda";"FLUXO(B)2002",#N/A,TRUE,"FLUXO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7." localSheetId="9" hidden="1">{"CAPA CONSELHO(FISCAL)ACIONISTAS",#N/A,TRUE,"capa (2)";"CAPITAL 2002",#N/A,TRUE,"capital (2)";"INDICES2002",#N/A,TRUE,"índices bal (2)";"BAL(B)2002",#N/A,TRUE,"BAL B (2)";"RESULTADO 07",#N/A,TRUE,"resultado";"RESULTADO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07",#N/A,TRUE,"ebitda";"FLUXO(B)2002",#N/A,TRUE,"FLUXO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7." localSheetId="10" hidden="1">{"CAPA CONSELHO(FISCAL)ACIONISTAS",#N/A,TRUE,"capa (2)";"CAPITAL 2002",#N/A,TRUE,"capital (2)";"INDICES2002",#N/A,TRUE,"índices bal (2)";"BAL(B)2002",#N/A,TRUE,"BAL B (2)";"RESULTADO 07",#N/A,TRUE,"resultado";"RESULTADO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07",#N/A,TRUE,"ebitda";"FLUXO(B)2002",#N/A,TRUE,"FLUXO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7." localSheetId="6" hidden="1">{"CAPA CONSELHO(FISCAL)ACIONISTAS",#N/A,TRUE,"capa (2)";"CAPITAL 2002",#N/A,TRUE,"capital (2)";"INDICES2002",#N/A,TRUE,"índices bal (2)";"BAL(B)2002",#N/A,TRUE,"BAL B (2)";"RESULTADO 07",#N/A,TRUE,"resultado";"RESULTADO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07",#N/A,TRUE,"ebitda";"FLUXO(B)2002",#N/A,TRUE,"FLUXO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7." localSheetId="7" hidden="1">{"CAPA CONSELHO(FISCAL)ACIONISTAS",#N/A,TRUE,"capa (2)";"CAPITAL 2002",#N/A,TRUE,"capital (2)";"INDICES2002",#N/A,TRUE,"índices bal (2)";"BAL(B)2002",#N/A,TRUE,"BAL B (2)";"RESULTADO 07",#N/A,TRUE,"resultado";"RESULTADO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07",#N/A,TRUE,"ebitda";"FLUXO(B)2002",#N/A,TRUE,"FLUXO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7." localSheetId="8" hidden="1">{"CAPA CONSELHO(FISCAL)ACIONISTAS",#N/A,TRUE,"capa (2)";"CAPITAL 2002",#N/A,TRUE,"capital (2)";"INDICES2002",#N/A,TRUE,"índices bal (2)";"BAL(B)2002",#N/A,TRUE,"BAL B (2)";"RESULTADO 07",#N/A,TRUE,"resultado";"RESULTADO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07",#N/A,TRUE,"ebitda";"FLUXO(B)2002",#N/A,TRUE,"FLUXO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7." hidden="1">{"CAPA CONSELHO(FISCAL)ACIONISTAS",#N/A,TRUE,"capa (2)";"CAPITAL 2002",#N/A,TRUE,"capital (2)";"INDICES2002",#N/A,TRUE,"índices bal (2)";"BAL(B)2002",#N/A,TRUE,"BAL B (2)";"RESULTADO 07",#N/A,TRUE,"resultado";"RESULTADO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07",#N/A,TRUE,"ebitda";"FLUXO(B)2002",#N/A,TRUE,"FLUXO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7._1" localSheetId="20" hidden="1">{"CAPA CONSELHO(FISCAL)ACIONISTAS",#N/A,TRUE,"capa (2)";"CAPITAL 2002",#N/A,TRUE,"capital (2)";"INDICES2002",#N/A,TRUE,"índices bal (2)";"BAL(B)2002",#N/A,TRUE,"BAL B (2)";"RESULTADO 07",#N/A,TRUE,"resultado";"RESULTADO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07",#N/A,TRUE,"ebitda";"FLUXO(B)2002",#N/A,TRUE,"FLUXO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7._1" localSheetId="2" hidden="1">{"CAPA CONSELHO(FISCAL)ACIONISTAS",#N/A,TRUE,"capa (2)";"CAPITAL 2002",#N/A,TRUE,"capital (2)";"INDICES2002",#N/A,TRUE,"índices bal (2)";"BAL(B)2002",#N/A,TRUE,"BAL B (2)";"RESULTADO 07",#N/A,TRUE,"resultado";"RESULTADO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07",#N/A,TRUE,"ebitda";"FLUXO(B)2002",#N/A,TRUE,"FLUXO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7._1" localSheetId="1" hidden="1">{"CAPA CONSELHO(FISCAL)ACIONISTAS",#N/A,TRUE,"capa (2)";"CAPITAL 2002",#N/A,TRUE,"capital (2)";"INDICES2002",#N/A,TRUE,"índices bal (2)";"BAL(B)2002",#N/A,TRUE,"BAL B (2)";"RESULTADO 07",#N/A,TRUE,"resultado";"RESULTADO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07",#N/A,TRUE,"ebitda";"FLUXO(B)2002",#N/A,TRUE,"FLUXO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7._1" localSheetId="9" hidden="1">{"CAPA CONSELHO(FISCAL)ACIONISTAS",#N/A,TRUE,"capa (2)";"CAPITAL 2002",#N/A,TRUE,"capital (2)";"INDICES2002",#N/A,TRUE,"índices bal (2)";"BAL(B)2002",#N/A,TRUE,"BAL B (2)";"RESULTADO 07",#N/A,TRUE,"resultado";"RESULTADO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07",#N/A,TRUE,"ebitda";"FLUXO(B)2002",#N/A,TRUE,"FLUXO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7._1" localSheetId="10" hidden="1">{"CAPA CONSELHO(FISCAL)ACIONISTAS",#N/A,TRUE,"capa (2)";"CAPITAL 2002",#N/A,TRUE,"capital (2)";"INDICES2002",#N/A,TRUE,"índices bal (2)";"BAL(B)2002",#N/A,TRUE,"BAL B (2)";"RESULTADO 07",#N/A,TRUE,"resultado";"RESULTADO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07",#N/A,TRUE,"ebitda";"FLUXO(B)2002",#N/A,TRUE,"FLUXO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7._1" localSheetId="6" hidden="1">{"CAPA CONSELHO(FISCAL)ACIONISTAS",#N/A,TRUE,"capa (2)";"CAPITAL 2002",#N/A,TRUE,"capital (2)";"INDICES2002",#N/A,TRUE,"índices bal (2)";"BAL(B)2002",#N/A,TRUE,"BAL B (2)";"RESULTADO 07",#N/A,TRUE,"resultado";"RESULTADO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07",#N/A,TRUE,"ebitda";"FLUXO(B)2002",#N/A,TRUE,"FLUXO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7._1" localSheetId="7" hidden="1">{"CAPA CONSELHO(FISCAL)ACIONISTAS",#N/A,TRUE,"capa (2)";"CAPITAL 2002",#N/A,TRUE,"capital (2)";"INDICES2002",#N/A,TRUE,"índices bal (2)";"BAL(B)2002",#N/A,TRUE,"BAL B (2)";"RESULTADO 07",#N/A,TRUE,"resultado";"RESULTADO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07",#N/A,TRUE,"ebitda";"FLUXO(B)2002",#N/A,TRUE,"FLUXO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7._1" localSheetId="8" hidden="1">{"CAPA CONSELHO(FISCAL)ACIONISTAS",#N/A,TRUE,"capa (2)";"CAPITAL 2002",#N/A,TRUE,"capital (2)";"INDICES2002",#N/A,TRUE,"índices bal (2)";"BAL(B)2002",#N/A,TRUE,"BAL B (2)";"RESULTADO 07",#N/A,TRUE,"resultado";"RESULTADO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07",#N/A,TRUE,"ebitda";"FLUXO(B)2002",#N/A,TRUE,"FLUXO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7._1" hidden="1">{"CAPA CONSELHO(FISCAL)ACIONISTAS",#N/A,TRUE,"capa (2)";"CAPITAL 2002",#N/A,TRUE,"capital (2)";"INDICES2002",#N/A,TRUE,"índices bal (2)";"BAL(B)2002",#N/A,TRUE,"BAL B (2)";"RESULTADO 07",#N/A,TRUE,"resultado";"RESULTADO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07",#N/A,TRUE,"ebitda";"FLUXO(B)2002",#N/A,TRUE,"FLUXO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8." localSheetId="20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8." localSheetId="2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8." localSheetId="1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8." localSheetId="9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8." localSheetId="10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8." localSheetId="6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8." localSheetId="7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8." localSheetId="8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8.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8._1" localSheetId="20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8._1" localSheetId="2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8._1" localSheetId="1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8._1" localSheetId="9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8._1" localSheetId="10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8._1" localSheetId="6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8._1" localSheetId="7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8._1" localSheetId="8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8._1" hidden="1">{"CAPA CONSELHO(FISCAL)ACIONISTAS",#N/A,TRUE,"capa (2)";"CAPITAL 2002",#N/A,TRUE,"capital (2)";"INDICES2002",#N/A,TRUE,"índices bal (2)";"BAL(B)2002",#N/A,TRUE,"BAL B (2)";"RESULTADO 08",#N/A,TRUE,"resultado";"RESULTADO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(2)";"EBITDA 08",#N/A,TRUE,"ebitda";"FLUXO(B)2002",#N/A,TRUE,"FLUXO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9." localSheetId="20" hidden="1">{"CAPA CONSELHO(FISCAL)ACIONISTAS",#N/A,TRUE,"capa (2)";"CAPITAL 2002",#N/A,TRUE,"capital (2)";"INDICES2002",#N/A,TRUE,"índices bal (2)";"BAL(B)2002",#N/A,TRUE,"BAL B (2)";"RESULTADO 09",#N/A,TRUE,"resultado";"RESULTADO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09",#N/A,TRUE,"ebitda";"FLUXO(B)2002",#N/A,TRUE,"FLUXO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9." localSheetId="2" hidden="1">{"CAPA CONSELHO(FISCAL)ACIONISTAS",#N/A,TRUE,"capa (2)";"CAPITAL 2002",#N/A,TRUE,"capital (2)";"INDICES2002",#N/A,TRUE,"índices bal (2)";"BAL(B)2002",#N/A,TRUE,"BAL B (2)";"RESULTADO 09",#N/A,TRUE,"resultado";"RESULTADO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09",#N/A,TRUE,"ebitda";"FLUXO(B)2002",#N/A,TRUE,"FLUXO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9." localSheetId="1" hidden="1">{"CAPA CONSELHO(FISCAL)ACIONISTAS",#N/A,TRUE,"capa (2)";"CAPITAL 2002",#N/A,TRUE,"capital (2)";"INDICES2002",#N/A,TRUE,"índices bal (2)";"BAL(B)2002",#N/A,TRUE,"BAL B (2)";"RESULTADO 09",#N/A,TRUE,"resultado";"RESULTADO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09",#N/A,TRUE,"ebitda";"FLUXO(B)2002",#N/A,TRUE,"FLUXO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9." localSheetId="9" hidden="1">{"CAPA CONSELHO(FISCAL)ACIONISTAS",#N/A,TRUE,"capa (2)";"CAPITAL 2002",#N/A,TRUE,"capital (2)";"INDICES2002",#N/A,TRUE,"índices bal (2)";"BAL(B)2002",#N/A,TRUE,"BAL B (2)";"RESULTADO 09",#N/A,TRUE,"resultado";"RESULTADO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09",#N/A,TRUE,"ebitda";"FLUXO(B)2002",#N/A,TRUE,"FLUXO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9." localSheetId="10" hidden="1">{"CAPA CONSELHO(FISCAL)ACIONISTAS",#N/A,TRUE,"capa (2)";"CAPITAL 2002",#N/A,TRUE,"capital (2)";"INDICES2002",#N/A,TRUE,"índices bal (2)";"BAL(B)2002",#N/A,TRUE,"BAL B (2)";"RESULTADO 09",#N/A,TRUE,"resultado";"RESULTADO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09",#N/A,TRUE,"ebitda";"FLUXO(B)2002",#N/A,TRUE,"FLUXO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9." localSheetId="6" hidden="1">{"CAPA CONSELHO(FISCAL)ACIONISTAS",#N/A,TRUE,"capa (2)";"CAPITAL 2002",#N/A,TRUE,"capital (2)";"INDICES2002",#N/A,TRUE,"índices bal (2)";"BAL(B)2002",#N/A,TRUE,"BAL B (2)";"RESULTADO 09",#N/A,TRUE,"resultado";"RESULTADO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09",#N/A,TRUE,"ebitda";"FLUXO(B)2002",#N/A,TRUE,"FLUXO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9." localSheetId="7" hidden="1">{"CAPA CONSELHO(FISCAL)ACIONISTAS",#N/A,TRUE,"capa (2)";"CAPITAL 2002",#N/A,TRUE,"capital (2)";"INDICES2002",#N/A,TRUE,"índices bal (2)";"BAL(B)2002",#N/A,TRUE,"BAL B (2)";"RESULTADO 09",#N/A,TRUE,"resultado";"RESULTADO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09",#N/A,TRUE,"ebitda";"FLUXO(B)2002",#N/A,TRUE,"FLUXO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9." localSheetId="8" hidden="1">{"CAPA CONSELHO(FISCAL)ACIONISTAS",#N/A,TRUE,"capa (2)";"CAPITAL 2002",#N/A,TRUE,"capital (2)";"INDICES2002",#N/A,TRUE,"índices bal (2)";"BAL(B)2002",#N/A,TRUE,"BAL B (2)";"RESULTADO 09",#N/A,TRUE,"resultado";"RESULTADO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09",#N/A,TRUE,"ebitda";"FLUXO(B)2002",#N/A,TRUE,"FLUXO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9." hidden="1">{"CAPA CONSELHO(FISCAL)ACIONISTAS",#N/A,TRUE,"capa (2)";"CAPITAL 2002",#N/A,TRUE,"capital (2)";"INDICES2002",#N/A,TRUE,"índices bal (2)";"BAL(B)2002",#N/A,TRUE,"BAL B (2)";"RESULTADO 09",#N/A,TRUE,"resultado";"RESULTADO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09",#N/A,TRUE,"ebitda";"FLUXO(B)2002",#N/A,TRUE,"FLUXO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9._1" localSheetId="20" hidden="1">{"CAPA CONSELHO(FISCAL)ACIONISTAS",#N/A,TRUE,"capa (2)";"CAPITAL 2002",#N/A,TRUE,"capital (2)";"INDICES2002",#N/A,TRUE,"índices bal (2)";"BAL(B)2002",#N/A,TRUE,"BAL B (2)";"RESULTADO 09",#N/A,TRUE,"resultado";"RESULTADO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09",#N/A,TRUE,"ebitda";"FLUXO(B)2002",#N/A,TRUE,"FLUXO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9._1" localSheetId="2" hidden="1">{"CAPA CONSELHO(FISCAL)ACIONISTAS",#N/A,TRUE,"capa (2)";"CAPITAL 2002",#N/A,TRUE,"capital (2)";"INDICES2002",#N/A,TRUE,"índices bal (2)";"BAL(B)2002",#N/A,TRUE,"BAL B (2)";"RESULTADO 09",#N/A,TRUE,"resultado";"RESULTADO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09",#N/A,TRUE,"ebitda";"FLUXO(B)2002",#N/A,TRUE,"FLUXO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9._1" localSheetId="1" hidden="1">{"CAPA CONSELHO(FISCAL)ACIONISTAS",#N/A,TRUE,"capa (2)";"CAPITAL 2002",#N/A,TRUE,"capital (2)";"INDICES2002",#N/A,TRUE,"índices bal (2)";"BAL(B)2002",#N/A,TRUE,"BAL B (2)";"RESULTADO 09",#N/A,TRUE,"resultado";"RESULTADO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09",#N/A,TRUE,"ebitda";"FLUXO(B)2002",#N/A,TRUE,"FLUXO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9._1" localSheetId="9" hidden="1">{"CAPA CONSELHO(FISCAL)ACIONISTAS",#N/A,TRUE,"capa (2)";"CAPITAL 2002",#N/A,TRUE,"capital (2)";"INDICES2002",#N/A,TRUE,"índices bal (2)";"BAL(B)2002",#N/A,TRUE,"BAL B (2)";"RESULTADO 09",#N/A,TRUE,"resultado";"RESULTADO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09",#N/A,TRUE,"ebitda";"FLUXO(B)2002",#N/A,TRUE,"FLUXO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9._1" localSheetId="10" hidden="1">{"CAPA CONSELHO(FISCAL)ACIONISTAS",#N/A,TRUE,"capa (2)";"CAPITAL 2002",#N/A,TRUE,"capital (2)";"INDICES2002",#N/A,TRUE,"índices bal (2)";"BAL(B)2002",#N/A,TRUE,"BAL B (2)";"RESULTADO 09",#N/A,TRUE,"resultado";"RESULTADO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09",#N/A,TRUE,"ebitda";"FLUXO(B)2002",#N/A,TRUE,"FLUXO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9._1" localSheetId="6" hidden="1">{"CAPA CONSELHO(FISCAL)ACIONISTAS",#N/A,TRUE,"capa (2)";"CAPITAL 2002",#N/A,TRUE,"capital (2)";"INDICES2002",#N/A,TRUE,"índices bal (2)";"BAL(B)2002",#N/A,TRUE,"BAL B (2)";"RESULTADO 09",#N/A,TRUE,"resultado";"RESULTADO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09",#N/A,TRUE,"ebitda";"FLUXO(B)2002",#N/A,TRUE,"FLUXO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9._1" localSheetId="7" hidden="1">{"CAPA CONSELHO(FISCAL)ACIONISTAS",#N/A,TRUE,"capa (2)";"CAPITAL 2002",#N/A,TRUE,"capital (2)";"INDICES2002",#N/A,TRUE,"índices bal (2)";"BAL(B)2002",#N/A,TRUE,"BAL B (2)";"RESULTADO 09",#N/A,TRUE,"resultado";"RESULTADO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09",#N/A,TRUE,"ebitda";"FLUXO(B)2002",#N/A,TRUE,"FLUXO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9._1" localSheetId="8" hidden="1">{"CAPA CONSELHO(FISCAL)ACIONISTAS",#N/A,TRUE,"capa (2)";"CAPITAL 2002",#N/A,TRUE,"capital (2)";"INDICES2002",#N/A,TRUE,"índices bal (2)";"BAL(B)2002",#N/A,TRUE,"BAL B (2)";"RESULTADO 09",#N/A,TRUE,"resultado";"RESULTADO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09",#N/A,TRUE,"ebitda";"FLUXO(B)2002",#N/A,TRUE,"FLUXO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09._1" hidden="1">{"CAPA CONSELHO(FISCAL)ACIONISTAS",#N/A,TRUE,"capa (2)";"CAPITAL 2002",#N/A,TRUE,"capital (2)";"INDICES2002",#N/A,TRUE,"índices bal (2)";"BAL(B)2002",#N/A,TRUE,"BAL B (2)";"RESULTADO 09",#N/A,TRUE,"resultado";"RESULTADO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09",#N/A,TRUE,"ebitda";"FLUXO(B)2002",#N/A,TRUE,"FLUXO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1." localSheetId="20" hidden="1">{"CAPA CONSELHO(FISCAL)ACIONISTAS",#N/A,TRUE,"capa (2)";"CAPITAL 2002",#N/A,TRUE,"capital (2)";"INDICES2002",#N/A,TRUE,"índices bal (2)";"BAL(B)2002",#N/A,TRUE,"BAL B (2)";"RESULTADO 11",#N/A,TRUE,"resultado";"RESULTADO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11",#N/A,TRUE,"ebitda";"FLUXO(B)2002",#N/A,TRUE,"FLUXO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1." localSheetId="2" hidden="1">{"CAPA CONSELHO(FISCAL)ACIONISTAS",#N/A,TRUE,"capa (2)";"CAPITAL 2002",#N/A,TRUE,"capital (2)";"INDICES2002",#N/A,TRUE,"índices bal (2)";"BAL(B)2002",#N/A,TRUE,"BAL B (2)";"RESULTADO 11",#N/A,TRUE,"resultado";"RESULTADO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11",#N/A,TRUE,"ebitda";"FLUXO(B)2002",#N/A,TRUE,"FLUXO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1." localSheetId="1" hidden="1">{"CAPA CONSELHO(FISCAL)ACIONISTAS",#N/A,TRUE,"capa (2)";"CAPITAL 2002",#N/A,TRUE,"capital (2)";"INDICES2002",#N/A,TRUE,"índices bal (2)";"BAL(B)2002",#N/A,TRUE,"BAL B (2)";"RESULTADO 11",#N/A,TRUE,"resultado";"RESULTADO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11",#N/A,TRUE,"ebitda";"FLUXO(B)2002",#N/A,TRUE,"FLUXO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1." localSheetId="9" hidden="1">{"CAPA CONSELHO(FISCAL)ACIONISTAS",#N/A,TRUE,"capa (2)";"CAPITAL 2002",#N/A,TRUE,"capital (2)";"INDICES2002",#N/A,TRUE,"índices bal (2)";"BAL(B)2002",#N/A,TRUE,"BAL B (2)";"RESULTADO 11",#N/A,TRUE,"resultado";"RESULTADO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11",#N/A,TRUE,"ebitda";"FLUXO(B)2002",#N/A,TRUE,"FLUXO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1." localSheetId="10" hidden="1">{"CAPA CONSELHO(FISCAL)ACIONISTAS",#N/A,TRUE,"capa (2)";"CAPITAL 2002",#N/A,TRUE,"capital (2)";"INDICES2002",#N/A,TRUE,"índices bal (2)";"BAL(B)2002",#N/A,TRUE,"BAL B (2)";"RESULTADO 11",#N/A,TRUE,"resultado";"RESULTADO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11",#N/A,TRUE,"ebitda";"FLUXO(B)2002",#N/A,TRUE,"FLUXO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1." localSheetId="6" hidden="1">{"CAPA CONSELHO(FISCAL)ACIONISTAS",#N/A,TRUE,"capa (2)";"CAPITAL 2002",#N/A,TRUE,"capital (2)";"INDICES2002",#N/A,TRUE,"índices bal (2)";"BAL(B)2002",#N/A,TRUE,"BAL B (2)";"RESULTADO 11",#N/A,TRUE,"resultado";"RESULTADO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11",#N/A,TRUE,"ebitda";"FLUXO(B)2002",#N/A,TRUE,"FLUXO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1." localSheetId="7" hidden="1">{"CAPA CONSELHO(FISCAL)ACIONISTAS",#N/A,TRUE,"capa (2)";"CAPITAL 2002",#N/A,TRUE,"capital (2)";"INDICES2002",#N/A,TRUE,"índices bal (2)";"BAL(B)2002",#N/A,TRUE,"BAL B (2)";"RESULTADO 11",#N/A,TRUE,"resultado";"RESULTADO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11",#N/A,TRUE,"ebitda";"FLUXO(B)2002",#N/A,TRUE,"FLUXO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1." localSheetId="8" hidden="1">{"CAPA CONSELHO(FISCAL)ACIONISTAS",#N/A,TRUE,"capa (2)";"CAPITAL 2002",#N/A,TRUE,"capital (2)";"INDICES2002",#N/A,TRUE,"índices bal (2)";"BAL(B)2002",#N/A,TRUE,"BAL B (2)";"RESULTADO 11",#N/A,TRUE,"resultado";"RESULTADO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11",#N/A,TRUE,"ebitda";"FLUXO(B)2002",#N/A,TRUE,"FLUXO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1." hidden="1">{"CAPA CONSELHO(FISCAL)ACIONISTAS",#N/A,TRUE,"capa (2)";"CAPITAL 2002",#N/A,TRUE,"capital (2)";"INDICES2002",#N/A,TRUE,"índices bal (2)";"BAL(B)2002",#N/A,TRUE,"BAL B (2)";"RESULTADO 11",#N/A,TRUE,"resultado";"RESULTADO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11",#N/A,TRUE,"ebitda";"FLUXO(B)2002",#N/A,TRUE,"FLUXO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1._1" localSheetId="20" hidden="1">{"CAPA CONSELHO(FISCAL)ACIONISTAS",#N/A,TRUE,"capa (2)";"CAPITAL 2002",#N/A,TRUE,"capital (2)";"INDICES2002",#N/A,TRUE,"índices bal (2)";"BAL(B)2002",#N/A,TRUE,"BAL B (2)";"RESULTADO 11",#N/A,TRUE,"resultado";"RESULTADO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11",#N/A,TRUE,"ebitda";"FLUXO(B)2002",#N/A,TRUE,"FLUXO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1._1" localSheetId="2" hidden="1">{"CAPA CONSELHO(FISCAL)ACIONISTAS",#N/A,TRUE,"capa (2)";"CAPITAL 2002",#N/A,TRUE,"capital (2)";"INDICES2002",#N/A,TRUE,"índices bal (2)";"BAL(B)2002",#N/A,TRUE,"BAL B (2)";"RESULTADO 11",#N/A,TRUE,"resultado";"RESULTADO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11",#N/A,TRUE,"ebitda";"FLUXO(B)2002",#N/A,TRUE,"FLUXO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1._1" localSheetId="1" hidden="1">{"CAPA CONSELHO(FISCAL)ACIONISTAS",#N/A,TRUE,"capa (2)";"CAPITAL 2002",#N/A,TRUE,"capital (2)";"INDICES2002",#N/A,TRUE,"índices bal (2)";"BAL(B)2002",#N/A,TRUE,"BAL B (2)";"RESULTADO 11",#N/A,TRUE,"resultado";"RESULTADO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11",#N/A,TRUE,"ebitda";"FLUXO(B)2002",#N/A,TRUE,"FLUXO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1._1" localSheetId="9" hidden="1">{"CAPA CONSELHO(FISCAL)ACIONISTAS",#N/A,TRUE,"capa (2)";"CAPITAL 2002",#N/A,TRUE,"capital (2)";"INDICES2002",#N/A,TRUE,"índices bal (2)";"BAL(B)2002",#N/A,TRUE,"BAL B (2)";"RESULTADO 11",#N/A,TRUE,"resultado";"RESULTADO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11",#N/A,TRUE,"ebitda";"FLUXO(B)2002",#N/A,TRUE,"FLUXO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1._1" localSheetId="10" hidden="1">{"CAPA CONSELHO(FISCAL)ACIONISTAS",#N/A,TRUE,"capa (2)";"CAPITAL 2002",#N/A,TRUE,"capital (2)";"INDICES2002",#N/A,TRUE,"índices bal (2)";"BAL(B)2002",#N/A,TRUE,"BAL B (2)";"RESULTADO 11",#N/A,TRUE,"resultado";"RESULTADO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11",#N/A,TRUE,"ebitda";"FLUXO(B)2002",#N/A,TRUE,"FLUXO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1._1" localSheetId="6" hidden="1">{"CAPA CONSELHO(FISCAL)ACIONISTAS",#N/A,TRUE,"capa (2)";"CAPITAL 2002",#N/A,TRUE,"capital (2)";"INDICES2002",#N/A,TRUE,"índices bal (2)";"BAL(B)2002",#N/A,TRUE,"BAL B (2)";"RESULTADO 11",#N/A,TRUE,"resultado";"RESULTADO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11",#N/A,TRUE,"ebitda";"FLUXO(B)2002",#N/A,TRUE,"FLUXO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1._1" localSheetId="7" hidden="1">{"CAPA CONSELHO(FISCAL)ACIONISTAS",#N/A,TRUE,"capa (2)";"CAPITAL 2002",#N/A,TRUE,"capital (2)";"INDICES2002",#N/A,TRUE,"índices bal (2)";"BAL(B)2002",#N/A,TRUE,"BAL B (2)";"RESULTADO 11",#N/A,TRUE,"resultado";"RESULTADO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11",#N/A,TRUE,"ebitda";"FLUXO(B)2002",#N/A,TRUE,"FLUXO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1._1" localSheetId="8" hidden="1">{"CAPA CONSELHO(FISCAL)ACIONISTAS",#N/A,TRUE,"capa (2)";"CAPITAL 2002",#N/A,TRUE,"capital (2)";"INDICES2002",#N/A,TRUE,"índices bal (2)";"BAL(B)2002",#N/A,TRUE,"BAL B (2)";"RESULTADO 11",#N/A,TRUE,"resultado";"RESULTADO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11",#N/A,TRUE,"ebitda";"FLUXO(B)2002",#N/A,TRUE,"FLUXO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1._1" hidden="1">{"CAPA CONSELHO(FISCAL)ACIONISTAS",#N/A,TRUE,"capa (2)";"CAPITAL 2002",#N/A,TRUE,"capital (2)";"INDICES2002",#N/A,TRUE,"índices bal (2)";"BAL(B)2002",#N/A,TRUE,"BAL B (2)";"RESULTADO 11",#N/A,TRUE,"resultado";"RESULTADO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11",#N/A,TRUE,"ebitda";"FLUXO(B)2002",#N/A,TRUE,"FLUXO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2." localSheetId="20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2." localSheetId="2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2." localSheetId="1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2." localSheetId="9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2." localSheetId="10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2." localSheetId="6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2." localSheetId="7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2." localSheetId="8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2.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2._1" localSheetId="20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2._1" localSheetId="2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2._1" localSheetId="1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2._1" localSheetId="9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2._1" localSheetId="10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2._1" localSheetId="6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2._1" localSheetId="7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2._1" localSheetId="8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2._1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052004." localSheetId="20" hidden="1">{"CAPA CONSELHO FISCAL",#N/A,TRUE,"capa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(2)";"PERFIL(B)2004",#N/A,TRUE,"PERFIL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ACIONCONSELHO052004." localSheetId="2" hidden="1">{"CAPA CONSELHO FISCAL",#N/A,TRUE,"capa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(2)";"PERFIL(B)2004",#N/A,TRUE,"PERFIL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ACIONCONSELHO052004." localSheetId="1" hidden="1">{"CAPA CONSELHO FISCAL",#N/A,TRUE,"capa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(2)";"PERFIL(B)2004",#N/A,TRUE,"PERFIL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ACIONCONSELHO052004." localSheetId="9" hidden="1">{"CAPA CONSELHO FISCAL",#N/A,TRUE,"capa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(2)";"PERFIL(B)2004",#N/A,TRUE,"PERFIL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ACIONCONSELHO052004." localSheetId="10" hidden="1">{"CAPA CONSELHO FISCAL",#N/A,TRUE,"capa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(2)";"PERFIL(B)2004",#N/A,TRUE,"PERFIL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ACIONCONSELHO052004." localSheetId="6" hidden="1">{"CAPA CONSELHO FISCAL",#N/A,TRUE,"capa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(2)";"PERFIL(B)2004",#N/A,TRUE,"PERFIL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ACIONCONSELHO052004." localSheetId="7" hidden="1">{"CAPA CONSELHO FISCAL",#N/A,TRUE,"capa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(2)";"PERFIL(B)2004",#N/A,TRUE,"PERFIL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ACIONCONSELHO052004." localSheetId="8" hidden="1">{"CAPA CONSELHO FISCAL",#N/A,TRUE,"capa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(2)";"PERFIL(B)2004",#N/A,TRUE,"PERFIL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ACIONCONSELHO052004." hidden="1">{"CAPA CONSELHO FISCAL",#N/A,TRUE,"capa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(2)";"PERFIL(B)2004",#N/A,TRUE,"PERFIL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ACIONCONSELHO052004._1" localSheetId="20" hidden="1">{"CAPA CONSELHO FISCAL",#N/A,TRUE,"capa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(2)";"PERFIL(B)2004",#N/A,TRUE,"PERFIL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ACIONCONSELHO052004._1" localSheetId="2" hidden="1">{"CAPA CONSELHO FISCAL",#N/A,TRUE,"capa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(2)";"PERFIL(B)2004",#N/A,TRUE,"PERFIL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ACIONCONSELHO052004._1" localSheetId="1" hidden="1">{"CAPA CONSELHO FISCAL",#N/A,TRUE,"capa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(2)";"PERFIL(B)2004",#N/A,TRUE,"PERFIL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ACIONCONSELHO052004._1" localSheetId="9" hidden="1">{"CAPA CONSELHO FISCAL",#N/A,TRUE,"capa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(2)";"PERFIL(B)2004",#N/A,TRUE,"PERFIL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ACIONCONSELHO052004._1" localSheetId="10" hidden="1">{"CAPA CONSELHO FISCAL",#N/A,TRUE,"capa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(2)";"PERFIL(B)2004",#N/A,TRUE,"PERFIL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ACIONCONSELHO052004._1" localSheetId="6" hidden="1">{"CAPA CONSELHO FISCAL",#N/A,TRUE,"capa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(2)";"PERFIL(B)2004",#N/A,TRUE,"PERFIL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ACIONCONSELHO052004._1" localSheetId="7" hidden="1">{"CAPA CONSELHO FISCAL",#N/A,TRUE,"capa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(2)";"PERFIL(B)2004",#N/A,TRUE,"PERFIL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ACIONCONSELHO052004._1" localSheetId="8" hidden="1">{"CAPA CONSELHO FISCAL",#N/A,TRUE,"capa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(2)";"PERFIL(B)2004",#N/A,TRUE,"PERFIL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ACIONCONSELHO052004._1" hidden="1">{"CAPA CONSELHO FISCAL",#N/A,TRUE,"capa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(2)";"PERFIL(B)2004",#N/A,TRUE,"PERFIL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Aging._.and._.Trend._.Analysis." localSheetId="20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9" hidden="1">{#N/A,#N/A,FALSE,"Aging Summary";#N/A,#N/A,FALSE,"Ratio Analysis";#N/A,#N/A,FALSE,"Test 120 Day Accts";#N/A,#N/A,FALSE,"Tickmarks"}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localSheetId="20" hidden="1">{#N/A,#N/A,FALSE,"Aging Summary";#N/A,#N/A,FALSE,"Ratio Analysis";#N/A,#N/A,FALSE,"Test 120 Day Accts";#N/A,#N/A,FALSE,"Tickmarks"}</definedName>
    <definedName name="wrn.Aging._.and._.Trend._.Analysis._1" localSheetId="2" hidden="1">{#N/A,#N/A,FALSE,"Aging Summary";#N/A,#N/A,FALSE,"Ratio Analysis";#N/A,#N/A,FALSE,"Test 120 Day Accts";#N/A,#N/A,FALSE,"Tickmarks"}</definedName>
    <definedName name="wrn.Aging._.and._.Trend._.Analysis._1" localSheetId="1" hidden="1">{#N/A,#N/A,FALSE,"Aging Summary";#N/A,#N/A,FALSE,"Ratio Analysis";#N/A,#N/A,FALSE,"Test 120 Day Accts";#N/A,#N/A,FALSE,"Tickmarks"}</definedName>
    <definedName name="wrn.Aging._.and._.Trend._.Analysis._1" localSheetId="9" hidden="1">{#N/A,#N/A,FALSE,"Aging Summary";#N/A,#N/A,FALSE,"Ratio Analysis";#N/A,#N/A,FALSE,"Test 120 Day Accts";#N/A,#N/A,FALSE,"Tickmarks"}</definedName>
    <definedName name="wrn.Aging._.and._.Trend._.Analysis._1" localSheetId="10" hidden="1">{#N/A,#N/A,FALSE,"Aging Summary";#N/A,#N/A,FALSE,"Ratio Analysis";#N/A,#N/A,FALSE,"Test 120 Day Accts";#N/A,#N/A,FALSE,"Tickmarks"}</definedName>
    <definedName name="wrn.Aging._.and._.Trend._.Analysis._1" localSheetId="6" hidden="1">{#N/A,#N/A,FALSE,"Aging Summary";#N/A,#N/A,FALSE,"Ratio Analysis";#N/A,#N/A,FALSE,"Test 120 Day Accts";#N/A,#N/A,FALSE,"Tickmarks"}</definedName>
    <definedName name="wrn.Aging._.and._.Trend._.Analysis._1" localSheetId="7" hidden="1">{#N/A,#N/A,FALSE,"Aging Summary";#N/A,#N/A,FALSE,"Ratio Analysis";#N/A,#N/A,FALSE,"Test 120 Day Accts";#N/A,#N/A,FALSE,"Tickmarks"}</definedName>
    <definedName name="wrn.Aging._.and._.Trend._.Analysis._1" localSheetId="8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NALITICO._.COMPLETO." localSheetId="20" hidden="1">{"ativo analítico",#N/A,FALSE,"BALmar97";"passivo analítico",#N/A,FALSE,"BALmar97";"resultado analítico",#N/A,FALSE,"BALmar97"}</definedName>
    <definedName name="wrn.ANALITICO._.COMPLETO." localSheetId="2" hidden="1">{"ativo analítico",#N/A,FALSE,"BALmar97";"passivo analítico",#N/A,FALSE,"BALmar97";"resultado analítico",#N/A,FALSE,"BALmar97"}</definedName>
    <definedName name="wrn.ANALITICO._.COMPLETO." localSheetId="1" hidden="1">{"ativo analítico",#N/A,FALSE,"BALmar97";"passivo analítico",#N/A,FALSE,"BALmar97";"resultado analítico",#N/A,FALSE,"BALmar97"}</definedName>
    <definedName name="wrn.ANALITICO._.COMPLETO." localSheetId="9" hidden="1">{"ativo analítico",#N/A,FALSE,"BALmar97";"passivo analítico",#N/A,FALSE,"BALmar97";"resultado analítico",#N/A,FALSE,"BALmar97"}</definedName>
    <definedName name="wrn.ANALITICO._.COMPLETO." localSheetId="10" hidden="1">{"ativo analítico",#N/A,FALSE,"BALmar97";"passivo analítico",#N/A,FALSE,"BALmar97";"resultado analítico",#N/A,FALSE,"BALmar97"}</definedName>
    <definedName name="wrn.ANALITICO._.COMPLETO." localSheetId="6" hidden="1">{"ativo analítico",#N/A,FALSE,"BALmar97";"passivo analítico",#N/A,FALSE,"BALmar97";"resultado analítico",#N/A,FALSE,"BALmar97"}</definedName>
    <definedName name="wrn.ANALITICO._.COMPLETO." localSheetId="7" hidden="1">{"ativo analítico",#N/A,FALSE,"BALmar97";"passivo analítico",#N/A,FALSE,"BALmar97";"resultado analítico",#N/A,FALSE,"BALmar97"}</definedName>
    <definedName name="wrn.ANALITICO._.COMPLETO." localSheetId="8" hidden="1">{"ativo analítico",#N/A,FALSE,"BALmar97";"passivo analítico",#N/A,FALSE,"BALmar97";"resultado analítico",#N/A,FALSE,"BALmar97"}</definedName>
    <definedName name="wrn.ANALITICO._.COMPLETO." hidden="1">{"ativo analítico",#N/A,FALSE,"BALmar97";"passivo analítico",#N/A,FALSE,"BALmar97";"resultado analítico",#N/A,FALSE,"BALmar97"}</definedName>
    <definedName name="wrn.ANALITICO._.COMPLETO._1" localSheetId="20" hidden="1">{"ativo analítico",#N/A,FALSE,"BALmar97";"passivo analítico",#N/A,FALSE,"BALmar97";"resultado analítico",#N/A,FALSE,"BALmar97"}</definedName>
    <definedName name="wrn.ANALITICO._.COMPLETO._1" localSheetId="2" hidden="1">{"ativo analítico",#N/A,FALSE,"BALmar97";"passivo analítico",#N/A,FALSE,"BALmar97";"resultado analítico",#N/A,FALSE,"BALmar97"}</definedName>
    <definedName name="wrn.ANALITICO._.COMPLETO._1" localSheetId="1" hidden="1">{"ativo analítico",#N/A,FALSE,"BALmar97";"passivo analítico",#N/A,FALSE,"BALmar97";"resultado analítico",#N/A,FALSE,"BALmar97"}</definedName>
    <definedName name="wrn.ANALITICO._.COMPLETO._1" localSheetId="9" hidden="1">{"ativo analítico",#N/A,FALSE,"BALmar97";"passivo analítico",#N/A,FALSE,"BALmar97";"resultado analítico",#N/A,FALSE,"BALmar97"}</definedName>
    <definedName name="wrn.ANALITICO._.COMPLETO._1" localSheetId="10" hidden="1">{"ativo analítico",#N/A,FALSE,"BALmar97";"passivo analítico",#N/A,FALSE,"BALmar97";"resultado analítico",#N/A,FALSE,"BALmar97"}</definedName>
    <definedName name="wrn.ANALITICO._.COMPLETO._1" localSheetId="6" hidden="1">{"ativo analítico",#N/A,FALSE,"BALmar97";"passivo analítico",#N/A,FALSE,"BALmar97";"resultado analítico",#N/A,FALSE,"BALmar97"}</definedName>
    <definedName name="wrn.ANALITICO._.COMPLETO._1" localSheetId="7" hidden="1">{"ativo analítico",#N/A,FALSE,"BALmar97";"passivo analítico",#N/A,FALSE,"BALmar97";"resultado analítico",#N/A,FALSE,"BALmar97"}</definedName>
    <definedName name="wrn.ANALITICO._.COMPLETO._1" localSheetId="8" hidden="1">{"ativo analítico",#N/A,FALSE,"BALmar97";"passivo analítico",#N/A,FALSE,"BALmar97";"resultado analítico",#N/A,FALSE,"BALmar97"}</definedName>
    <definedName name="wrn.ANALITICO._.COMPLETO._1" hidden="1">{"ativo analítico",#N/A,FALSE,"BALmar97";"passivo analítico",#N/A,FALSE,"BALmar97";"resultado analítico",#N/A,FALSE,"BALmar97"}</definedName>
    <definedName name="wrn.BALANÇOS." localSheetId="20" hidden="1">{"SOC E MEN balanços",#N/A,FALSE,"BALFEV97"}</definedName>
    <definedName name="wrn.BALANÇOS." localSheetId="2" hidden="1">{"SOC E MEN balanços",#N/A,FALSE,"BALFEV97"}</definedName>
    <definedName name="wrn.BALANÇOS." localSheetId="1" hidden="1">{"SOC E MEN balanços",#N/A,FALSE,"BALFEV97"}</definedName>
    <definedName name="wrn.BALANÇOS." localSheetId="9" hidden="1">{"SOC E MEN balanços",#N/A,FALSE,"BALFEV97"}</definedName>
    <definedName name="wrn.BALANÇOS." localSheetId="10" hidden="1">{"SOC E MEN balanços",#N/A,FALSE,"BALFEV97"}</definedName>
    <definedName name="wrn.BALANÇOS." localSheetId="6" hidden="1">{"SOC E MEN balanços",#N/A,FALSE,"BALFEV97"}</definedName>
    <definedName name="wrn.BALANÇOS." localSheetId="7" hidden="1">{"SOC E MEN balanços",#N/A,FALSE,"BALFEV97"}</definedName>
    <definedName name="wrn.BALANÇOS." localSheetId="8" hidden="1">{"SOC E MEN balanços",#N/A,FALSE,"BALFEV97"}</definedName>
    <definedName name="wrn.BALANÇOS." hidden="1">{"SOC E MEN balanços",#N/A,FALSE,"BALFEV97"}</definedName>
    <definedName name="wrn.BALANÇOS._1" localSheetId="20" hidden="1">{"SOC E MEN balanços",#N/A,FALSE,"BALFEV97"}</definedName>
    <definedName name="wrn.BALANÇOS._1" localSheetId="2" hidden="1">{"SOC E MEN balanços",#N/A,FALSE,"BALFEV97"}</definedName>
    <definedName name="wrn.BALANÇOS._1" localSheetId="1" hidden="1">{"SOC E MEN balanços",#N/A,FALSE,"BALFEV97"}</definedName>
    <definedName name="wrn.BALANÇOS._1" localSheetId="9" hidden="1">{"SOC E MEN balanços",#N/A,FALSE,"BALFEV97"}</definedName>
    <definedName name="wrn.BALANÇOS._1" localSheetId="10" hidden="1">{"SOC E MEN balanços",#N/A,FALSE,"BALFEV97"}</definedName>
    <definedName name="wrn.BALANÇOS._1" localSheetId="6" hidden="1">{"SOC E MEN balanços",#N/A,FALSE,"BALFEV97"}</definedName>
    <definedName name="wrn.BALANÇOS._1" localSheetId="7" hidden="1">{"SOC E MEN balanços",#N/A,FALSE,"BALFEV97"}</definedName>
    <definedName name="wrn.BALANÇOS._1" localSheetId="8" hidden="1">{"SOC E MEN balanços",#N/A,FALSE,"BALFEV97"}</definedName>
    <definedName name="wrn.BALANÇOS._1" hidden="1">{"SOC E MEN balanços",#N/A,FALSE,"BALFEV97"}</definedName>
    <definedName name="wrn.Clarobook." localSheetId="20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" localSheetId="2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" localSheetId="1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" localSheetId="9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" localSheetId="10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" localSheetId="6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" localSheetId="7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" localSheetId="8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_1" localSheetId="20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_1" localSheetId="2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_1" localSheetId="1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_1" localSheetId="9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_1" localSheetId="10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_1" localSheetId="6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_1" localSheetId="7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_1" localSheetId="8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larobook._1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obccfc2." localSheetId="20" hidden="1">{#N/A,#N/A,FALSE,"Garanhuns";#N/A,#N/A,FALSE,"João Pessoa";#N/A,#N/A,FALSE,"Recife";#N/A,#N/A,FALSE,"RJRSA";#N/A,#N/A,FALSE,"Teresina";#N/A,#N/A,FALSE,"Goiania";#N/A,#N/A,FALSE,"Niterói";#N/A,#N/A,FALSE,"Recifa";#N/A,#N/A,FALSE,"Fortaleza";#N/A,#N/A,FALSE,"Natal";#N/A,#N/A,FALSE,"Imperatriz";#N/A,#N/A,FALSE,"São Luis";#N/A,#N/A,FALSE,"Aracaju";#N/A,#N/A,FALSE,"Maceio"}</definedName>
    <definedName name="wrn.cobccfc2." localSheetId="2" hidden="1">{#N/A,#N/A,FALSE,"Garanhuns";#N/A,#N/A,FALSE,"João Pessoa";#N/A,#N/A,FALSE,"Recife";#N/A,#N/A,FALSE,"RJRSA";#N/A,#N/A,FALSE,"Teresina";#N/A,#N/A,FALSE,"Goiania";#N/A,#N/A,FALSE,"Niterói";#N/A,#N/A,FALSE,"Recifa";#N/A,#N/A,FALSE,"Fortaleza";#N/A,#N/A,FALSE,"Natal";#N/A,#N/A,FALSE,"Imperatriz";#N/A,#N/A,FALSE,"São Luis";#N/A,#N/A,FALSE,"Aracaju";#N/A,#N/A,FALSE,"Maceio"}</definedName>
    <definedName name="wrn.cobccfc2." localSheetId="1" hidden="1">{#N/A,#N/A,FALSE,"Garanhuns";#N/A,#N/A,FALSE,"João Pessoa";#N/A,#N/A,FALSE,"Recife";#N/A,#N/A,FALSE,"RJRSA";#N/A,#N/A,FALSE,"Teresina";#N/A,#N/A,FALSE,"Goiania";#N/A,#N/A,FALSE,"Niterói";#N/A,#N/A,FALSE,"Recifa";#N/A,#N/A,FALSE,"Fortaleza";#N/A,#N/A,FALSE,"Natal";#N/A,#N/A,FALSE,"Imperatriz";#N/A,#N/A,FALSE,"São Luis";#N/A,#N/A,FALSE,"Aracaju";#N/A,#N/A,FALSE,"Maceio"}</definedName>
    <definedName name="wrn.cobccfc2." localSheetId="9" hidden="1">{#N/A,#N/A,FALSE,"Garanhuns";#N/A,#N/A,FALSE,"João Pessoa";#N/A,#N/A,FALSE,"Recife";#N/A,#N/A,FALSE,"RJRSA";#N/A,#N/A,FALSE,"Teresina";#N/A,#N/A,FALSE,"Goiania";#N/A,#N/A,FALSE,"Niterói";#N/A,#N/A,FALSE,"Recifa";#N/A,#N/A,FALSE,"Fortaleza";#N/A,#N/A,FALSE,"Natal";#N/A,#N/A,FALSE,"Imperatriz";#N/A,#N/A,FALSE,"São Luis";#N/A,#N/A,FALSE,"Aracaju";#N/A,#N/A,FALSE,"Maceio"}</definedName>
    <definedName name="wrn.cobccfc2." localSheetId="10" hidden="1">{#N/A,#N/A,FALSE,"Garanhuns";#N/A,#N/A,FALSE,"João Pessoa";#N/A,#N/A,FALSE,"Recife";#N/A,#N/A,FALSE,"RJRSA";#N/A,#N/A,FALSE,"Teresina";#N/A,#N/A,FALSE,"Goiania";#N/A,#N/A,FALSE,"Niterói";#N/A,#N/A,FALSE,"Recifa";#N/A,#N/A,FALSE,"Fortaleza";#N/A,#N/A,FALSE,"Natal";#N/A,#N/A,FALSE,"Imperatriz";#N/A,#N/A,FALSE,"São Luis";#N/A,#N/A,FALSE,"Aracaju";#N/A,#N/A,FALSE,"Maceio"}</definedName>
    <definedName name="wrn.cobccfc2." localSheetId="6" hidden="1">{#N/A,#N/A,FALSE,"Garanhuns";#N/A,#N/A,FALSE,"João Pessoa";#N/A,#N/A,FALSE,"Recife";#N/A,#N/A,FALSE,"RJRSA";#N/A,#N/A,FALSE,"Teresina";#N/A,#N/A,FALSE,"Goiania";#N/A,#N/A,FALSE,"Niterói";#N/A,#N/A,FALSE,"Recifa";#N/A,#N/A,FALSE,"Fortaleza";#N/A,#N/A,FALSE,"Natal";#N/A,#N/A,FALSE,"Imperatriz";#N/A,#N/A,FALSE,"São Luis";#N/A,#N/A,FALSE,"Aracaju";#N/A,#N/A,FALSE,"Maceio"}</definedName>
    <definedName name="wrn.cobccfc2." localSheetId="7" hidden="1">{#N/A,#N/A,FALSE,"Garanhuns";#N/A,#N/A,FALSE,"João Pessoa";#N/A,#N/A,FALSE,"Recife";#N/A,#N/A,FALSE,"RJRSA";#N/A,#N/A,FALSE,"Teresina";#N/A,#N/A,FALSE,"Goiania";#N/A,#N/A,FALSE,"Niterói";#N/A,#N/A,FALSE,"Recifa";#N/A,#N/A,FALSE,"Fortaleza";#N/A,#N/A,FALSE,"Natal";#N/A,#N/A,FALSE,"Imperatriz";#N/A,#N/A,FALSE,"São Luis";#N/A,#N/A,FALSE,"Aracaju";#N/A,#N/A,FALSE,"Maceio"}</definedName>
    <definedName name="wrn.cobccfc2." localSheetId="8" hidden="1">{#N/A,#N/A,FALSE,"Garanhuns";#N/A,#N/A,FALSE,"João Pessoa";#N/A,#N/A,FALSE,"Recife";#N/A,#N/A,FALSE,"RJRSA";#N/A,#N/A,FALSE,"Teresina";#N/A,#N/A,FALSE,"Goiania";#N/A,#N/A,FALSE,"Niterói";#N/A,#N/A,FALSE,"Recifa";#N/A,#N/A,FALSE,"Fortaleza";#N/A,#N/A,FALSE,"Natal";#N/A,#N/A,FALSE,"Imperatriz";#N/A,#N/A,FALSE,"São Luis";#N/A,#N/A,FALSE,"Aracaju";#N/A,#N/A,FALSE,"Maceio"}</definedName>
    <definedName name="wrn.cobccfc2." hidden="1">{#N/A,#N/A,FALSE,"Garanhuns";#N/A,#N/A,FALSE,"João Pessoa";#N/A,#N/A,FALSE,"Recife";#N/A,#N/A,FALSE,"RJRSA";#N/A,#N/A,FALSE,"Teresina";#N/A,#N/A,FALSE,"Goiania";#N/A,#N/A,FALSE,"Niterói";#N/A,#N/A,FALSE,"Recifa";#N/A,#N/A,FALSE,"Fortaleza";#N/A,#N/A,FALSE,"Natal";#N/A,#N/A,FALSE,"Imperatriz";#N/A,#N/A,FALSE,"São Luis";#N/A,#N/A,FALSE,"Aracaju";#N/A,#N/A,FALSE,"Maceio"}</definedName>
    <definedName name="wrn.cobccfc2._1" localSheetId="20" hidden="1">{#N/A,#N/A,FALSE,"Garanhuns";#N/A,#N/A,FALSE,"João Pessoa";#N/A,#N/A,FALSE,"Recife";#N/A,#N/A,FALSE,"RJRSA";#N/A,#N/A,FALSE,"Teresina";#N/A,#N/A,FALSE,"Goiania";#N/A,#N/A,FALSE,"Niterói";#N/A,#N/A,FALSE,"Recifa";#N/A,#N/A,FALSE,"Fortaleza";#N/A,#N/A,FALSE,"Natal";#N/A,#N/A,FALSE,"Imperatriz";#N/A,#N/A,FALSE,"São Luis";#N/A,#N/A,FALSE,"Aracaju";#N/A,#N/A,FALSE,"Maceio"}</definedName>
    <definedName name="wrn.cobccfc2._1" localSheetId="2" hidden="1">{#N/A,#N/A,FALSE,"Garanhuns";#N/A,#N/A,FALSE,"João Pessoa";#N/A,#N/A,FALSE,"Recife";#N/A,#N/A,FALSE,"RJRSA";#N/A,#N/A,FALSE,"Teresina";#N/A,#N/A,FALSE,"Goiania";#N/A,#N/A,FALSE,"Niterói";#N/A,#N/A,FALSE,"Recifa";#N/A,#N/A,FALSE,"Fortaleza";#N/A,#N/A,FALSE,"Natal";#N/A,#N/A,FALSE,"Imperatriz";#N/A,#N/A,FALSE,"São Luis";#N/A,#N/A,FALSE,"Aracaju";#N/A,#N/A,FALSE,"Maceio"}</definedName>
    <definedName name="wrn.cobccfc2._1" localSheetId="1" hidden="1">{#N/A,#N/A,FALSE,"Garanhuns";#N/A,#N/A,FALSE,"João Pessoa";#N/A,#N/A,FALSE,"Recife";#N/A,#N/A,FALSE,"RJRSA";#N/A,#N/A,FALSE,"Teresina";#N/A,#N/A,FALSE,"Goiania";#N/A,#N/A,FALSE,"Niterói";#N/A,#N/A,FALSE,"Recifa";#N/A,#N/A,FALSE,"Fortaleza";#N/A,#N/A,FALSE,"Natal";#N/A,#N/A,FALSE,"Imperatriz";#N/A,#N/A,FALSE,"São Luis";#N/A,#N/A,FALSE,"Aracaju";#N/A,#N/A,FALSE,"Maceio"}</definedName>
    <definedName name="wrn.cobccfc2._1" localSheetId="9" hidden="1">{#N/A,#N/A,FALSE,"Garanhuns";#N/A,#N/A,FALSE,"João Pessoa";#N/A,#N/A,FALSE,"Recife";#N/A,#N/A,FALSE,"RJRSA";#N/A,#N/A,FALSE,"Teresina";#N/A,#N/A,FALSE,"Goiania";#N/A,#N/A,FALSE,"Niterói";#N/A,#N/A,FALSE,"Recifa";#N/A,#N/A,FALSE,"Fortaleza";#N/A,#N/A,FALSE,"Natal";#N/A,#N/A,FALSE,"Imperatriz";#N/A,#N/A,FALSE,"São Luis";#N/A,#N/A,FALSE,"Aracaju";#N/A,#N/A,FALSE,"Maceio"}</definedName>
    <definedName name="wrn.cobccfc2._1" localSheetId="10" hidden="1">{#N/A,#N/A,FALSE,"Garanhuns";#N/A,#N/A,FALSE,"João Pessoa";#N/A,#N/A,FALSE,"Recife";#N/A,#N/A,FALSE,"RJRSA";#N/A,#N/A,FALSE,"Teresina";#N/A,#N/A,FALSE,"Goiania";#N/A,#N/A,FALSE,"Niterói";#N/A,#N/A,FALSE,"Recifa";#N/A,#N/A,FALSE,"Fortaleza";#N/A,#N/A,FALSE,"Natal";#N/A,#N/A,FALSE,"Imperatriz";#N/A,#N/A,FALSE,"São Luis";#N/A,#N/A,FALSE,"Aracaju";#N/A,#N/A,FALSE,"Maceio"}</definedName>
    <definedName name="wrn.cobccfc2._1" localSheetId="6" hidden="1">{#N/A,#N/A,FALSE,"Garanhuns";#N/A,#N/A,FALSE,"João Pessoa";#N/A,#N/A,FALSE,"Recife";#N/A,#N/A,FALSE,"RJRSA";#N/A,#N/A,FALSE,"Teresina";#N/A,#N/A,FALSE,"Goiania";#N/A,#N/A,FALSE,"Niterói";#N/A,#N/A,FALSE,"Recifa";#N/A,#N/A,FALSE,"Fortaleza";#N/A,#N/A,FALSE,"Natal";#N/A,#N/A,FALSE,"Imperatriz";#N/A,#N/A,FALSE,"São Luis";#N/A,#N/A,FALSE,"Aracaju";#N/A,#N/A,FALSE,"Maceio"}</definedName>
    <definedName name="wrn.cobccfc2._1" localSheetId="7" hidden="1">{#N/A,#N/A,FALSE,"Garanhuns";#N/A,#N/A,FALSE,"João Pessoa";#N/A,#N/A,FALSE,"Recife";#N/A,#N/A,FALSE,"RJRSA";#N/A,#N/A,FALSE,"Teresina";#N/A,#N/A,FALSE,"Goiania";#N/A,#N/A,FALSE,"Niterói";#N/A,#N/A,FALSE,"Recifa";#N/A,#N/A,FALSE,"Fortaleza";#N/A,#N/A,FALSE,"Natal";#N/A,#N/A,FALSE,"Imperatriz";#N/A,#N/A,FALSE,"São Luis";#N/A,#N/A,FALSE,"Aracaju";#N/A,#N/A,FALSE,"Maceio"}</definedName>
    <definedName name="wrn.cobccfc2._1" localSheetId="8" hidden="1">{#N/A,#N/A,FALSE,"Garanhuns";#N/A,#N/A,FALSE,"João Pessoa";#N/A,#N/A,FALSE,"Recife";#N/A,#N/A,FALSE,"RJRSA";#N/A,#N/A,FALSE,"Teresina";#N/A,#N/A,FALSE,"Goiania";#N/A,#N/A,FALSE,"Niterói";#N/A,#N/A,FALSE,"Recifa";#N/A,#N/A,FALSE,"Fortaleza";#N/A,#N/A,FALSE,"Natal";#N/A,#N/A,FALSE,"Imperatriz";#N/A,#N/A,FALSE,"São Luis";#N/A,#N/A,FALSE,"Aracaju";#N/A,#N/A,FALSE,"Maceio"}</definedName>
    <definedName name="wrn.cobccfc2._1" hidden="1">{#N/A,#N/A,FALSE,"Garanhuns";#N/A,#N/A,FALSE,"João Pessoa";#N/A,#N/A,FALSE,"Recife";#N/A,#N/A,FALSE,"RJRSA";#N/A,#N/A,FALSE,"Teresina";#N/A,#N/A,FALSE,"Goiania";#N/A,#N/A,FALSE,"Niterói";#N/A,#N/A,FALSE,"Recifa";#N/A,#N/A,FALSE,"Fortaleza";#N/A,#N/A,FALSE,"Natal";#N/A,#N/A,FALSE,"Imperatriz";#N/A,#N/A,FALSE,"São Luis";#N/A,#N/A,FALSE,"Aracaju";#N/A,#N/A,FALSE,"Maceio"}</definedName>
    <definedName name="wrn.Conselho._.Fiscal._.10." localSheetId="20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wrn.Conselho._.Fiscal._.10." localSheetId="2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wrn.Conselho._.Fiscal._.10." localSheetId="1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wrn.Conselho._.Fiscal._.10." localSheetId="9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wrn.Conselho._.Fiscal._.10." localSheetId="10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wrn.Conselho._.Fiscal._.10." localSheetId="6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wrn.Conselho._.Fiscal._.10." localSheetId="7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wrn.Conselho._.Fiscal._.10." localSheetId="8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wrn.Conselho._.Fiscal._.10.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wrn.Conselho._.Fiscal._.10._1" localSheetId="20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wrn.Conselho._.Fiscal._.10._1" localSheetId="2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wrn.Conselho._.Fiscal._.10._1" localSheetId="1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wrn.Conselho._.Fiscal._.10._1" localSheetId="9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wrn.Conselho._.Fiscal._.10._1" localSheetId="10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wrn.Conselho._.Fiscal._.10._1" localSheetId="6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wrn.Conselho._.Fiscal._.10._1" localSheetId="7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wrn.Conselho._.Fiscal._.10._1" localSheetId="8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wrn.Conselho._.Fiscal._.10._1" hidden="1">{"CAPA CONSELHO FISCAL",#N/A,TRUE,"capa (2)";"CAPITAL 2001",#N/A,TRUE,"capital (2)";"INDICES2001 (2)",#N/A,TRUE,"índices bal (2)";"BAL(B)2001",#N/A,TRUE,"BAL B (2)";"RESULTADO 10",#N/A,TRUE,"resultado";"MUTAÇÃO(B)2001",#N/A,TRUE,"mutação B (2)";"DOAR(B)2001",#N/A,TRUE,"DOAR B (2)";"ESTOQUE(B)2001",#N/A,TRUE,"estoque";"PERMANENTE(B)2001",#N/A,TRUE,"permanente B (2)";"PERFIL(B)2001",#N/A,TRUE,"PERFIL B (2)";"EBITDA 10",#N/A,TRUE,"ebitda";"FLUXO(B)2001",#N/A,TRUE,"FLUXO B (2)";"PROVISÕES2001",#N/A,TRUE,"prov-contas a receber";"CAPA CONTROLADORA",#N/A,TRUE,"capa (2)";"BAL(A)2001",#N/A,TRUE,"BAL A (2)";"MUTAÇÃO(A)2001",#N/A,TRUE,"mutação A (2)";"DOAR(A)2001",#N/A,TRUE,"DOAR A (2)";"ESTOQUE(A)2001",#N/A,TRUE,"estoque";"PERMANENTE(A)2001",#N/A,TRUE,"permanente A (2)"}</definedName>
    <definedName name="wrn.conselho04." localSheetId="20" hidden="1">{"CAPA CONSELHO(FISCAL)ACIONISTAS",#N/A,TRUE,"capa (2)";"CAPITAL 2003",#N/A,TRUE,"capital (2)";"INDICES2003",#N/A,TRUE,"índices bal (2)";"BAL(B)2003",#N/A,TRUE,"BAL B (2)";"RESULTADO 04",#N/A,TRUE,"resultado";"EBTIDA 04",#N/A,TRUE,"ebitda";"RESULTADO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4." localSheetId="2" hidden="1">{"CAPA CONSELHO(FISCAL)ACIONISTAS",#N/A,TRUE,"capa (2)";"CAPITAL 2003",#N/A,TRUE,"capital (2)";"INDICES2003",#N/A,TRUE,"índices bal (2)";"BAL(B)2003",#N/A,TRUE,"BAL B (2)";"RESULTADO 04",#N/A,TRUE,"resultado";"EBTIDA 04",#N/A,TRUE,"ebitda";"RESULTADO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4." localSheetId="1" hidden="1">{"CAPA CONSELHO(FISCAL)ACIONISTAS",#N/A,TRUE,"capa (2)";"CAPITAL 2003",#N/A,TRUE,"capital (2)";"INDICES2003",#N/A,TRUE,"índices bal (2)";"BAL(B)2003",#N/A,TRUE,"BAL B (2)";"RESULTADO 04",#N/A,TRUE,"resultado";"EBTIDA 04",#N/A,TRUE,"ebitda";"RESULTADO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4." localSheetId="9" hidden="1">{"CAPA CONSELHO(FISCAL)ACIONISTAS",#N/A,TRUE,"capa (2)";"CAPITAL 2003",#N/A,TRUE,"capital (2)";"INDICES2003",#N/A,TRUE,"índices bal (2)";"BAL(B)2003",#N/A,TRUE,"BAL B (2)";"RESULTADO 04",#N/A,TRUE,"resultado";"EBTIDA 04",#N/A,TRUE,"ebitda";"RESULTADO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4." localSheetId="10" hidden="1">{"CAPA CONSELHO(FISCAL)ACIONISTAS",#N/A,TRUE,"capa (2)";"CAPITAL 2003",#N/A,TRUE,"capital (2)";"INDICES2003",#N/A,TRUE,"índices bal (2)";"BAL(B)2003",#N/A,TRUE,"BAL B (2)";"RESULTADO 04",#N/A,TRUE,"resultado";"EBTIDA 04",#N/A,TRUE,"ebitda";"RESULTADO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4." localSheetId="6" hidden="1">{"CAPA CONSELHO(FISCAL)ACIONISTAS",#N/A,TRUE,"capa (2)";"CAPITAL 2003",#N/A,TRUE,"capital (2)";"INDICES2003",#N/A,TRUE,"índices bal (2)";"BAL(B)2003",#N/A,TRUE,"BAL B (2)";"RESULTADO 04",#N/A,TRUE,"resultado";"EBTIDA 04",#N/A,TRUE,"ebitda";"RESULTADO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4." localSheetId="7" hidden="1">{"CAPA CONSELHO(FISCAL)ACIONISTAS",#N/A,TRUE,"capa (2)";"CAPITAL 2003",#N/A,TRUE,"capital (2)";"INDICES2003",#N/A,TRUE,"índices bal (2)";"BAL(B)2003",#N/A,TRUE,"BAL B (2)";"RESULTADO 04",#N/A,TRUE,"resultado";"EBTIDA 04",#N/A,TRUE,"ebitda";"RESULTADO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4." localSheetId="8" hidden="1">{"CAPA CONSELHO(FISCAL)ACIONISTAS",#N/A,TRUE,"capa (2)";"CAPITAL 2003",#N/A,TRUE,"capital (2)";"INDICES2003",#N/A,TRUE,"índices bal (2)";"BAL(B)2003",#N/A,TRUE,"BAL B (2)";"RESULTADO 04",#N/A,TRUE,"resultado";"EBTIDA 04",#N/A,TRUE,"ebitda";"RESULTADO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4." hidden="1">{"CAPA CONSELHO(FISCAL)ACIONISTAS",#N/A,TRUE,"capa (2)";"CAPITAL 2003",#N/A,TRUE,"capital (2)";"INDICES2003",#N/A,TRUE,"índices bal (2)";"BAL(B)2003",#N/A,TRUE,"BAL B (2)";"RESULTADO 04",#N/A,TRUE,"resultado";"EBTIDA 04",#N/A,TRUE,"ebitda";"RESULTADO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4._1" localSheetId="20" hidden="1">{"CAPA CONSELHO(FISCAL)ACIONISTAS",#N/A,TRUE,"capa (2)";"CAPITAL 2003",#N/A,TRUE,"capital (2)";"INDICES2003",#N/A,TRUE,"índices bal (2)";"BAL(B)2003",#N/A,TRUE,"BAL B (2)";"RESULTADO 04",#N/A,TRUE,"resultado";"EBTIDA 04",#N/A,TRUE,"ebitda";"RESULTADO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4._1" localSheetId="2" hidden="1">{"CAPA CONSELHO(FISCAL)ACIONISTAS",#N/A,TRUE,"capa (2)";"CAPITAL 2003",#N/A,TRUE,"capital (2)";"INDICES2003",#N/A,TRUE,"índices bal (2)";"BAL(B)2003",#N/A,TRUE,"BAL B (2)";"RESULTADO 04",#N/A,TRUE,"resultado";"EBTIDA 04",#N/A,TRUE,"ebitda";"RESULTADO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4._1" localSheetId="1" hidden="1">{"CAPA CONSELHO(FISCAL)ACIONISTAS",#N/A,TRUE,"capa (2)";"CAPITAL 2003",#N/A,TRUE,"capital (2)";"INDICES2003",#N/A,TRUE,"índices bal (2)";"BAL(B)2003",#N/A,TRUE,"BAL B (2)";"RESULTADO 04",#N/A,TRUE,"resultado";"EBTIDA 04",#N/A,TRUE,"ebitda";"RESULTADO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4._1" localSheetId="9" hidden="1">{"CAPA CONSELHO(FISCAL)ACIONISTAS",#N/A,TRUE,"capa (2)";"CAPITAL 2003",#N/A,TRUE,"capital (2)";"INDICES2003",#N/A,TRUE,"índices bal (2)";"BAL(B)2003",#N/A,TRUE,"BAL B (2)";"RESULTADO 04",#N/A,TRUE,"resultado";"EBTIDA 04",#N/A,TRUE,"ebitda";"RESULTADO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4._1" localSheetId="10" hidden="1">{"CAPA CONSELHO(FISCAL)ACIONISTAS",#N/A,TRUE,"capa (2)";"CAPITAL 2003",#N/A,TRUE,"capital (2)";"INDICES2003",#N/A,TRUE,"índices bal (2)";"BAL(B)2003",#N/A,TRUE,"BAL B (2)";"RESULTADO 04",#N/A,TRUE,"resultado";"EBTIDA 04",#N/A,TRUE,"ebitda";"RESULTADO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4._1" localSheetId="6" hidden="1">{"CAPA CONSELHO(FISCAL)ACIONISTAS",#N/A,TRUE,"capa (2)";"CAPITAL 2003",#N/A,TRUE,"capital (2)";"INDICES2003",#N/A,TRUE,"índices bal (2)";"BAL(B)2003",#N/A,TRUE,"BAL B (2)";"RESULTADO 04",#N/A,TRUE,"resultado";"EBTIDA 04",#N/A,TRUE,"ebitda";"RESULTADO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4._1" localSheetId="7" hidden="1">{"CAPA CONSELHO(FISCAL)ACIONISTAS",#N/A,TRUE,"capa (2)";"CAPITAL 2003",#N/A,TRUE,"capital (2)";"INDICES2003",#N/A,TRUE,"índices bal (2)";"BAL(B)2003",#N/A,TRUE,"BAL B (2)";"RESULTADO 04",#N/A,TRUE,"resultado";"EBTIDA 04",#N/A,TRUE,"ebitda";"RESULTADO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4._1" localSheetId="8" hidden="1">{"CAPA CONSELHO(FISCAL)ACIONISTAS",#N/A,TRUE,"capa (2)";"CAPITAL 2003",#N/A,TRUE,"capital (2)";"INDICES2003",#N/A,TRUE,"índices bal (2)";"BAL(B)2003",#N/A,TRUE,"BAL B (2)";"RESULTADO 04",#N/A,TRUE,"resultado";"EBTIDA 04",#N/A,TRUE,"ebitda";"RESULTADO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4._1" hidden="1">{"CAPA CONSELHO(FISCAL)ACIONISTAS",#N/A,TRUE,"capa (2)";"CAPITAL 2003",#N/A,TRUE,"capital (2)";"INDICES2003",#N/A,TRUE,"índices bal (2)";"BAL(B)2003",#N/A,TRUE,"BAL B (2)";"RESULTADO 04",#N/A,TRUE,"resultado";"EBTIDA 04",#N/A,TRUE,"ebitda";"RESULTADO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5." localSheetId="20" hidden="1">{"CAPA CONSELHO(FISCAL)ACIONISTAS",#N/A,TRUE,"capa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5." localSheetId="2" hidden="1">{"CAPA CONSELHO(FISCAL)ACIONISTAS",#N/A,TRUE,"capa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5." localSheetId="1" hidden="1">{"CAPA CONSELHO(FISCAL)ACIONISTAS",#N/A,TRUE,"capa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5." localSheetId="9" hidden="1">{"CAPA CONSELHO(FISCAL)ACIONISTAS",#N/A,TRUE,"capa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5." localSheetId="10" hidden="1">{"CAPA CONSELHO(FISCAL)ACIONISTAS",#N/A,TRUE,"capa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5." localSheetId="6" hidden="1">{"CAPA CONSELHO(FISCAL)ACIONISTAS",#N/A,TRUE,"capa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5." localSheetId="7" hidden="1">{"CAPA CONSELHO(FISCAL)ACIONISTAS",#N/A,TRUE,"capa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5." localSheetId="8" hidden="1">{"CAPA CONSELHO(FISCAL)ACIONISTAS",#N/A,TRUE,"capa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5." hidden="1">{"CAPA CONSELHO(FISCAL)ACIONISTAS",#N/A,TRUE,"capa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5._1" localSheetId="20" hidden="1">{"CAPA CONSELHO(FISCAL)ACIONISTAS",#N/A,TRUE,"capa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5._1" localSheetId="2" hidden="1">{"CAPA CONSELHO(FISCAL)ACIONISTAS",#N/A,TRUE,"capa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5._1" localSheetId="1" hidden="1">{"CAPA CONSELHO(FISCAL)ACIONISTAS",#N/A,TRUE,"capa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5._1" localSheetId="9" hidden="1">{"CAPA CONSELHO(FISCAL)ACIONISTAS",#N/A,TRUE,"capa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5._1" localSheetId="10" hidden="1">{"CAPA CONSELHO(FISCAL)ACIONISTAS",#N/A,TRUE,"capa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5._1" localSheetId="6" hidden="1">{"CAPA CONSELHO(FISCAL)ACIONISTAS",#N/A,TRUE,"capa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5._1" localSheetId="7" hidden="1">{"CAPA CONSELHO(FISCAL)ACIONISTAS",#N/A,TRUE,"capa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5._1" localSheetId="8" hidden="1">{"CAPA CONSELHO(FISCAL)ACIONISTAS",#N/A,TRUE,"capa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05._1" hidden="1">{"CAPA CONSELHO(FISCAL)ACIONISTAS",#N/A,TRUE,"capa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FISCAL._.11." localSheetId="20" hidden="1">{"CAPA CONSELHO FISCAL",#N/A,TRUE,"capa (2)";"CAPITAL 2003",#N/A,TRUE,"capital (2)";"INDICES2003",#N/A,TRUE,"índices bal (2)";"BAL(B)2003",#N/A,TRUE,"BAL B (2)";"RESULTADO 11",#N/A,TRUE,"resultado";"EBTIDA 11",#N/A,TRUE,"ebitda";"RESULTADO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FISCAL._.11." localSheetId="2" hidden="1">{"CAPA CONSELHO FISCAL",#N/A,TRUE,"capa (2)";"CAPITAL 2003",#N/A,TRUE,"capital (2)";"INDICES2003",#N/A,TRUE,"índices bal (2)";"BAL(B)2003",#N/A,TRUE,"BAL B (2)";"RESULTADO 11",#N/A,TRUE,"resultado";"EBTIDA 11",#N/A,TRUE,"ebitda";"RESULTADO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FISCAL._.11." localSheetId="1" hidden="1">{"CAPA CONSELHO FISCAL",#N/A,TRUE,"capa (2)";"CAPITAL 2003",#N/A,TRUE,"capital (2)";"INDICES2003",#N/A,TRUE,"índices bal (2)";"BAL(B)2003",#N/A,TRUE,"BAL B (2)";"RESULTADO 11",#N/A,TRUE,"resultado";"EBTIDA 11",#N/A,TRUE,"ebitda";"RESULTADO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FISCAL._.11." localSheetId="9" hidden="1">{"CAPA CONSELHO FISCAL",#N/A,TRUE,"capa (2)";"CAPITAL 2003",#N/A,TRUE,"capital (2)";"INDICES2003",#N/A,TRUE,"índices bal (2)";"BAL(B)2003",#N/A,TRUE,"BAL B (2)";"RESULTADO 11",#N/A,TRUE,"resultado";"EBTIDA 11",#N/A,TRUE,"ebitda";"RESULTADO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FISCAL._.11." localSheetId="10" hidden="1">{"CAPA CONSELHO FISCAL",#N/A,TRUE,"capa (2)";"CAPITAL 2003",#N/A,TRUE,"capital (2)";"INDICES2003",#N/A,TRUE,"índices bal (2)";"BAL(B)2003",#N/A,TRUE,"BAL B (2)";"RESULTADO 11",#N/A,TRUE,"resultado";"EBTIDA 11",#N/A,TRUE,"ebitda";"RESULTADO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FISCAL._.11." localSheetId="6" hidden="1">{"CAPA CONSELHO FISCAL",#N/A,TRUE,"capa (2)";"CAPITAL 2003",#N/A,TRUE,"capital (2)";"INDICES2003",#N/A,TRUE,"índices bal (2)";"BAL(B)2003",#N/A,TRUE,"BAL B (2)";"RESULTADO 11",#N/A,TRUE,"resultado";"EBTIDA 11",#N/A,TRUE,"ebitda";"RESULTADO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FISCAL._.11." localSheetId="7" hidden="1">{"CAPA CONSELHO FISCAL",#N/A,TRUE,"capa (2)";"CAPITAL 2003",#N/A,TRUE,"capital (2)";"INDICES2003",#N/A,TRUE,"índices bal (2)";"BAL(B)2003",#N/A,TRUE,"BAL B (2)";"RESULTADO 11",#N/A,TRUE,"resultado";"EBTIDA 11",#N/A,TRUE,"ebitda";"RESULTADO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FISCAL._.11." localSheetId="8" hidden="1">{"CAPA CONSELHO FISCAL",#N/A,TRUE,"capa (2)";"CAPITAL 2003",#N/A,TRUE,"capital (2)";"INDICES2003",#N/A,TRUE,"índices bal (2)";"BAL(B)2003",#N/A,TRUE,"BAL B (2)";"RESULTADO 11",#N/A,TRUE,"resultado";"EBTIDA 11",#N/A,TRUE,"ebitda";"RESULTADO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FISCAL._.11." hidden="1">{"CAPA CONSELHO FISCAL",#N/A,TRUE,"capa (2)";"CAPITAL 2003",#N/A,TRUE,"capital (2)";"INDICES2003",#N/A,TRUE,"índices bal (2)";"BAL(B)2003",#N/A,TRUE,"BAL B (2)";"RESULTADO 11",#N/A,TRUE,"resultado";"EBTIDA 11",#N/A,TRUE,"ebitda";"RESULTADO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FISCAL._.11._1" localSheetId="20" hidden="1">{"CAPA CONSELHO FISCAL",#N/A,TRUE,"capa (2)";"CAPITAL 2003",#N/A,TRUE,"capital (2)";"INDICES2003",#N/A,TRUE,"índices bal (2)";"BAL(B)2003",#N/A,TRUE,"BAL B (2)";"RESULTADO 11",#N/A,TRUE,"resultado";"EBTIDA 11",#N/A,TRUE,"ebitda";"RESULTADO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FISCAL._.11._1" localSheetId="2" hidden="1">{"CAPA CONSELHO FISCAL",#N/A,TRUE,"capa (2)";"CAPITAL 2003",#N/A,TRUE,"capital (2)";"INDICES2003",#N/A,TRUE,"índices bal (2)";"BAL(B)2003",#N/A,TRUE,"BAL B (2)";"RESULTADO 11",#N/A,TRUE,"resultado";"EBTIDA 11",#N/A,TRUE,"ebitda";"RESULTADO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FISCAL._.11._1" localSheetId="1" hidden="1">{"CAPA CONSELHO FISCAL",#N/A,TRUE,"capa (2)";"CAPITAL 2003",#N/A,TRUE,"capital (2)";"INDICES2003",#N/A,TRUE,"índices bal (2)";"BAL(B)2003",#N/A,TRUE,"BAL B (2)";"RESULTADO 11",#N/A,TRUE,"resultado";"EBTIDA 11",#N/A,TRUE,"ebitda";"RESULTADO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FISCAL._.11._1" localSheetId="9" hidden="1">{"CAPA CONSELHO FISCAL",#N/A,TRUE,"capa (2)";"CAPITAL 2003",#N/A,TRUE,"capital (2)";"INDICES2003",#N/A,TRUE,"índices bal (2)";"BAL(B)2003",#N/A,TRUE,"BAL B (2)";"RESULTADO 11",#N/A,TRUE,"resultado";"EBTIDA 11",#N/A,TRUE,"ebitda";"RESULTADO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FISCAL._.11._1" localSheetId="10" hidden="1">{"CAPA CONSELHO FISCAL",#N/A,TRUE,"capa (2)";"CAPITAL 2003",#N/A,TRUE,"capital (2)";"INDICES2003",#N/A,TRUE,"índices bal (2)";"BAL(B)2003",#N/A,TRUE,"BAL B (2)";"RESULTADO 11",#N/A,TRUE,"resultado";"EBTIDA 11",#N/A,TRUE,"ebitda";"RESULTADO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FISCAL._.11._1" localSheetId="6" hidden="1">{"CAPA CONSELHO FISCAL",#N/A,TRUE,"capa (2)";"CAPITAL 2003",#N/A,TRUE,"capital (2)";"INDICES2003",#N/A,TRUE,"índices bal (2)";"BAL(B)2003",#N/A,TRUE,"BAL B (2)";"RESULTADO 11",#N/A,TRUE,"resultado";"EBTIDA 11",#N/A,TRUE,"ebitda";"RESULTADO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FISCAL._.11._1" localSheetId="7" hidden="1">{"CAPA CONSELHO FISCAL",#N/A,TRUE,"capa (2)";"CAPITAL 2003",#N/A,TRUE,"capital (2)";"INDICES2003",#N/A,TRUE,"índices bal (2)";"BAL(B)2003",#N/A,TRUE,"BAL B (2)";"RESULTADO 11",#N/A,TRUE,"resultado";"EBTIDA 11",#N/A,TRUE,"ebitda";"RESULTADO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FISCAL._.11._1" localSheetId="8" hidden="1">{"CAPA CONSELHO FISCAL",#N/A,TRUE,"capa (2)";"CAPITAL 2003",#N/A,TRUE,"capital (2)";"INDICES2003",#N/A,TRUE,"índices bal (2)";"BAL(B)2003",#N/A,TRUE,"BAL B (2)";"RESULTADO 11",#N/A,TRUE,"resultado";"EBTIDA 11",#N/A,TRUE,"ebitda";"RESULTADO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CONSELHOFISCAL._.11._1" hidden="1">{"CAPA CONSELHO FISCAL",#N/A,TRUE,"capa (2)";"CAPITAL 2003",#N/A,TRUE,"capital (2)";"INDICES2003",#N/A,TRUE,"índices bal (2)";"BAL(B)2003",#N/A,TRUE,"BAL B (2)";"RESULTADO 11",#N/A,TRUE,"resultado";"EBTIDA 11",#N/A,TRUE,"ebitda";"RESULTADO mes a mes (B)2003",#N/A,TRUE,"mês a mês (2)";"DOAR(B)2003",#N/A,TRUE,"DOAR B (2)";"MUTAÇÃO(B)2003",#N/A,TRUE,"mutação B (2)";"ESTOQUE(B)2003",#N/A,TRUE,"estoque";"PERMANENTE(B)2003",#N/A,TRUE,"permanente B (2)";"PERFIL(B)2003",#N/A,TRUE,"PERFIL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Desp._.financeiras." localSheetId="20" hidden="1">{"FINANCEIRAS",#N/A,FALSE,"BALmar96"}</definedName>
    <definedName name="wrn.Desp._.financeiras." localSheetId="2" hidden="1">{"FINANCEIRAS",#N/A,FALSE,"BALmar96"}</definedName>
    <definedName name="wrn.Desp._.financeiras." localSheetId="1" hidden="1">{"FINANCEIRAS",#N/A,FALSE,"BALmar96"}</definedName>
    <definedName name="wrn.Desp._.financeiras." localSheetId="9" hidden="1">{"FINANCEIRAS",#N/A,FALSE,"BALmar96"}</definedName>
    <definedName name="wrn.Desp._.financeiras." localSheetId="10" hidden="1">{"FINANCEIRAS",#N/A,FALSE,"BALmar96"}</definedName>
    <definedName name="wrn.Desp._.financeiras." localSheetId="6" hidden="1">{"FINANCEIRAS",#N/A,FALSE,"BALmar96"}</definedName>
    <definedName name="wrn.Desp._.financeiras." localSheetId="7" hidden="1">{"FINANCEIRAS",#N/A,FALSE,"BALmar96"}</definedName>
    <definedName name="wrn.Desp._.financeiras." localSheetId="8" hidden="1">{"FINANCEIRAS",#N/A,FALSE,"BALmar96"}</definedName>
    <definedName name="wrn.Desp._.financeiras." hidden="1">{"FINANCEIRAS",#N/A,FALSE,"BALmar96"}</definedName>
    <definedName name="wrn.Desp._.financeiras._1" localSheetId="20" hidden="1">{"FINANCEIRAS",#N/A,FALSE,"BALmar96"}</definedName>
    <definedName name="wrn.Desp._.financeiras._1" localSheetId="2" hidden="1">{"FINANCEIRAS",#N/A,FALSE,"BALmar96"}</definedName>
    <definedName name="wrn.Desp._.financeiras._1" localSheetId="1" hidden="1">{"FINANCEIRAS",#N/A,FALSE,"BALmar96"}</definedName>
    <definedName name="wrn.Desp._.financeiras._1" localSheetId="9" hidden="1">{"FINANCEIRAS",#N/A,FALSE,"BALmar96"}</definedName>
    <definedName name="wrn.Desp._.financeiras._1" localSheetId="10" hidden="1">{"FINANCEIRAS",#N/A,FALSE,"BALmar96"}</definedName>
    <definedName name="wrn.Desp._.financeiras._1" localSheetId="6" hidden="1">{"FINANCEIRAS",#N/A,FALSE,"BALmar96"}</definedName>
    <definedName name="wrn.Desp._.financeiras._1" localSheetId="7" hidden="1">{"FINANCEIRAS",#N/A,FALSE,"BALmar96"}</definedName>
    <definedName name="wrn.Desp._.financeiras._1" localSheetId="8" hidden="1">{"FINANCEIRAS",#N/A,FALSE,"BALmar96"}</definedName>
    <definedName name="wrn.Desp._.financeiras._1" hidden="1">{"FINANCEIRAS",#N/A,FALSE,"BALmar96"}</definedName>
    <definedName name="wrn.Despesas._.Diferidas._.Indedutíveis._.de._.1998." localSheetId="20" hidden="1">{"Despesas Diferidas Indedutíveis de 1998",#N/A,FALSE,"Impressão"}</definedName>
    <definedName name="wrn.Despesas._.Diferidas._.Indedutíveis._.de._.1998." localSheetId="2" hidden="1">{"Despesas Diferidas Indedutíveis de 1998",#N/A,FALSE,"Impressão"}</definedName>
    <definedName name="wrn.Despesas._.Diferidas._.Indedutíveis._.de._.1998." localSheetId="1" hidden="1">{"Despesas Diferidas Indedutíveis de 1998",#N/A,FALSE,"Impressão"}</definedName>
    <definedName name="wrn.Despesas._.Diferidas._.Indedutíveis._.de._.1998." localSheetId="9" hidden="1">{"Despesas Diferidas Indedutíveis de 1998",#N/A,FALSE,"Impressão"}</definedName>
    <definedName name="wrn.Despesas._.Diferidas._.Indedutíveis._.de._.1998." localSheetId="10" hidden="1">{"Despesas Diferidas Indedutíveis de 1998",#N/A,FALSE,"Impressão"}</definedName>
    <definedName name="wrn.Despesas._.Diferidas._.Indedutíveis._.de._.1998." localSheetId="6" hidden="1">{"Despesas Diferidas Indedutíveis de 1998",#N/A,FALSE,"Impressão"}</definedName>
    <definedName name="wrn.Despesas._.Diferidas._.Indedutíveis._.de._.1998." localSheetId="7" hidden="1">{"Despesas Diferidas Indedutíveis de 1998",#N/A,FALSE,"Impressão"}</definedName>
    <definedName name="wrn.Despesas._.Diferidas._.Indedutíveis._.de._.1998." localSheetId="8" hidden="1">{"Despesas Diferidas Indedutíveis de 1998",#N/A,FALSE,"Impressão"}</definedName>
    <definedName name="wrn.Despesas._.Diferidas._.Indedutíveis._.de._.1998." hidden="1">{"Despesas Diferidas Indedutíveis de 1998",#N/A,FALSE,"Impressão"}</definedName>
    <definedName name="wrn.Despesas._.Diferidas._.Indedutíveis._.de._.1998._1" localSheetId="20" hidden="1">{"Despesas Diferidas Indedutíveis de 1998",#N/A,FALSE,"Impressão"}</definedName>
    <definedName name="wrn.Despesas._.Diferidas._.Indedutíveis._.de._.1998._1" localSheetId="2" hidden="1">{"Despesas Diferidas Indedutíveis de 1998",#N/A,FALSE,"Impressão"}</definedName>
    <definedName name="wrn.Despesas._.Diferidas._.Indedutíveis._.de._.1998._1" localSheetId="1" hidden="1">{"Despesas Diferidas Indedutíveis de 1998",#N/A,FALSE,"Impressão"}</definedName>
    <definedName name="wrn.Despesas._.Diferidas._.Indedutíveis._.de._.1998._1" localSheetId="9" hidden="1">{"Despesas Diferidas Indedutíveis de 1998",#N/A,FALSE,"Impressão"}</definedName>
    <definedName name="wrn.Despesas._.Diferidas._.Indedutíveis._.de._.1998._1" localSheetId="10" hidden="1">{"Despesas Diferidas Indedutíveis de 1998",#N/A,FALSE,"Impressão"}</definedName>
    <definedName name="wrn.Despesas._.Diferidas._.Indedutíveis._.de._.1998._1" localSheetId="6" hidden="1">{"Despesas Diferidas Indedutíveis de 1998",#N/A,FALSE,"Impressão"}</definedName>
    <definedName name="wrn.Despesas._.Diferidas._.Indedutíveis._.de._.1998._1" localSheetId="7" hidden="1">{"Despesas Diferidas Indedutíveis de 1998",#N/A,FALSE,"Impressão"}</definedName>
    <definedName name="wrn.Despesas._.Diferidas._.Indedutíveis._.de._.1998._1" localSheetId="8" hidden="1">{"Despesas Diferidas Indedutíveis de 1998",#N/A,FALSE,"Impressão"}</definedName>
    <definedName name="wrn.Despesas._.Diferidas._.Indedutíveis._.de._.1998._1" hidden="1">{"Despesas Diferidas Indedutíveis de 1998",#N/A,FALSE,"Impressão"}</definedName>
    <definedName name="wrn.DLPs._.DFCs." localSheetId="20" hidden="1">{"E002 D.L.P. Geral",#N/A,FALSE,"PCF97-04";"E003 D.L.P. Produção Própria",#N/A,FALSE,"PCF97-04";"E008 D.F.C. Produção Própria",#N/A,FALSE,"PCF97-04";"E004 D.L.P. Produtos de Revenda",#N/A,FALSE,"PCF97-04";"E010 D.F.C. Revenda",#N/A,FALSE,"PCF97-04"}</definedName>
    <definedName name="wrn.DLPs._.DFCs." localSheetId="2" hidden="1">{"E002 D.L.P. Geral",#N/A,FALSE,"PCF97-04";"E003 D.L.P. Produção Própria",#N/A,FALSE,"PCF97-04";"E008 D.F.C. Produção Própria",#N/A,FALSE,"PCF97-04";"E004 D.L.P. Produtos de Revenda",#N/A,FALSE,"PCF97-04";"E010 D.F.C. Revenda",#N/A,FALSE,"PCF97-04"}</definedName>
    <definedName name="wrn.DLPs._.DFCs." localSheetId="1" hidden="1">{"E002 D.L.P. Geral",#N/A,FALSE,"PCF97-04";"E003 D.L.P. Produção Própria",#N/A,FALSE,"PCF97-04";"E008 D.F.C. Produção Própria",#N/A,FALSE,"PCF97-04";"E004 D.L.P. Produtos de Revenda",#N/A,FALSE,"PCF97-04";"E010 D.F.C. Revenda",#N/A,FALSE,"PCF97-04"}</definedName>
    <definedName name="wrn.DLPs._.DFCs." localSheetId="9" hidden="1">{"E002 D.L.P. Geral",#N/A,FALSE,"PCF97-04";"E003 D.L.P. Produção Própria",#N/A,FALSE,"PCF97-04";"E008 D.F.C. Produção Própria",#N/A,FALSE,"PCF97-04";"E004 D.L.P. Produtos de Revenda",#N/A,FALSE,"PCF97-04";"E010 D.F.C. Revenda",#N/A,FALSE,"PCF97-04"}</definedName>
    <definedName name="wrn.DLPs._.DFCs." localSheetId="10" hidden="1">{"E002 D.L.P. Geral",#N/A,FALSE,"PCF97-04";"E003 D.L.P. Produção Própria",#N/A,FALSE,"PCF97-04";"E008 D.F.C. Produção Própria",#N/A,FALSE,"PCF97-04";"E004 D.L.P. Produtos de Revenda",#N/A,FALSE,"PCF97-04";"E010 D.F.C. Revenda",#N/A,FALSE,"PCF97-04"}</definedName>
    <definedName name="wrn.DLPs._.DFCs." localSheetId="6" hidden="1">{"E002 D.L.P. Geral",#N/A,FALSE,"PCF97-04";"E003 D.L.P. Produção Própria",#N/A,FALSE,"PCF97-04";"E008 D.F.C. Produção Própria",#N/A,FALSE,"PCF97-04";"E004 D.L.P. Produtos de Revenda",#N/A,FALSE,"PCF97-04";"E010 D.F.C. Revenda",#N/A,FALSE,"PCF97-04"}</definedName>
    <definedName name="wrn.DLPs._.DFCs." localSheetId="7" hidden="1">{"E002 D.L.P. Geral",#N/A,FALSE,"PCF97-04";"E003 D.L.P. Produção Própria",#N/A,FALSE,"PCF97-04";"E008 D.F.C. Produção Própria",#N/A,FALSE,"PCF97-04";"E004 D.L.P. Produtos de Revenda",#N/A,FALSE,"PCF97-04";"E010 D.F.C. Revenda",#N/A,FALSE,"PCF97-04"}</definedName>
    <definedName name="wrn.DLPs._.DFCs." localSheetId="8" hidden="1">{"E002 D.L.P. Geral",#N/A,FALSE,"PCF97-04";"E003 D.L.P. Produção Própria",#N/A,FALSE,"PCF97-04";"E008 D.F.C. Produção Própria",#N/A,FALSE,"PCF97-04";"E004 D.L.P. Produtos de Revenda",#N/A,FALSE,"PCF97-04";"E010 D.F.C. Revenda",#N/A,FALSE,"PCF97-04"}</definedName>
    <definedName name="wrn.DLPs._.DFCs." hidden="1">{"E002 D.L.P. Geral",#N/A,FALSE,"PCF97-04";"E003 D.L.P. Produção Própria",#N/A,FALSE,"PCF97-04";"E008 D.F.C. Produção Própria",#N/A,FALSE,"PCF97-04";"E004 D.L.P. Produtos de Revenda",#N/A,FALSE,"PCF97-04";"E010 D.F.C. Revenda",#N/A,FALSE,"PCF97-04"}</definedName>
    <definedName name="wrn.DLPs._.DFCs._1" localSheetId="20" hidden="1">{"E002 D.L.P. Geral",#N/A,FALSE,"PCF97-04";"E003 D.L.P. Produção Própria",#N/A,FALSE,"PCF97-04";"E008 D.F.C. Produção Própria",#N/A,FALSE,"PCF97-04";"E004 D.L.P. Produtos de Revenda",#N/A,FALSE,"PCF97-04";"E010 D.F.C. Revenda",#N/A,FALSE,"PCF97-04"}</definedName>
    <definedName name="wrn.DLPs._.DFCs._1" localSheetId="2" hidden="1">{"E002 D.L.P. Geral",#N/A,FALSE,"PCF97-04";"E003 D.L.P. Produção Própria",#N/A,FALSE,"PCF97-04";"E008 D.F.C. Produção Própria",#N/A,FALSE,"PCF97-04";"E004 D.L.P. Produtos de Revenda",#N/A,FALSE,"PCF97-04";"E010 D.F.C. Revenda",#N/A,FALSE,"PCF97-04"}</definedName>
    <definedName name="wrn.DLPs._.DFCs._1" localSheetId="1" hidden="1">{"E002 D.L.P. Geral",#N/A,FALSE,"PCF97-04";"E003 D.L.P. Produção Própria",#N/A,FALSE,"PCF97-04";"E008 D.F.C. Produção Própria",#N/A,FALSE,"PCF97-04";"E004 D.L.P. Produtos de Revenda",#N/A,FALSE,"PCF97-04";"E010 D.F.C. Revenda",#N/A,FALSE,"PCF97-04"}</definedName>
    <definedName name="wrn.DLPs._.DFCs._1" localSheetId="9" hidden="1">{"E002 D.L.P. Geral",#N/A,FALSE,"PCF97-04";"E003 D.L.P. Produção Própria",#N/A,FALSE,"PCF97-04";"E008 D.F.C. Produção Própria",#N/A,FALSE,"PCF97-04";"E004 D.L.P. Produtos de Revenda",#N/A,FALSE,"PCF97-04";"E010 D.F.C. Revenda",#N/A,FALSE,"PCF97-04"}</definedName>
    <definedName name="wrn.DLPs._.DFCs._1" localSheetId="10" hidden="1">{"E002 D.L.P. Geral",#N/A,FALSE,"PCF97-04";"E003 D.L.P. Produção Própria",#N/A,FALSE,"PCF97-04";"E008 D.F.C. Produção Própria",#N/A,FALSE,"PCF97-04";"E004 D.L.P. Produtos de Revenda",#N/A,FALSE,"PCF97-04";"E010 D.F.C. Revenda",#N/A,FALSE,"PCF97-04"}</definedName>
    <definedName name="wrn.DLPs._.DFCs._1" localSheetId="6" hidden="1">{"E002 D.L.P. Geral",#N/A,FALSE,"PCF97-04";"E003 D.L.P. Produção Própria",#N/A,FALSE,"PCF97-04";"E008 D.F.C. Produção Própria",#N/A,FALSE,"PCF97-04";"E004 D.L.P. Produtos de Revenda",#N/A,FALSE,"PCF97-04";"E010 D.F.C. Revenda",#N/A,FALSE,"PCF97-04"}</definedName>
    <definedName name="wrn.DLPs._.DFCs._1" localSheetId="7" hidden="1">{"E002 D.L.P. Geral",#N/A,FALSE,"PCF97-04";"E003 D.L.P. Produção Própria",#N/A,FALSE,"PCF97-04";"E008 D.F.C. Produção Própria",#N/A,FALSE,"PCF97-04";"E004 D.L.P. Produtos de Revenda",#N/A,FALSE,"PCF97-04";"E010 D.F.C. Revenda",#N/A,FALSE,"PCF97-04"}</definedName>
    <definedName name="wrn.DLPs._.DFCs._1" localSheetId="8" hidden="1">{"E002 D.L.P. Geral",#N/A,FALSE,"PCF97-04";"E003 D.L.P. Produção Própria",#N/A,FALSE,"PCF97-04";"E008 D.F.C. Produção Própria",#N/A,FALSE,"PCF97-04";"E004 D.L.P. Produtos de Revenda",#N/A,FALSE,"PCF97-04";"E010 D.F.C. Revenda",#N/A,FALSE,"PCF97-04"}</definedName>
    <definedName name="wrn.DLPs._.DFCs._1" hidden="1">{"E002 D.L.P. Geral",#N/A,FALSE,"PCF97-04";"E003 D.L.P. Produção Própria",#N/A,FALSE,"PCF97-04";"E008 D.F.C. Produção Própria",#N/A,FALSE,"PCF97-04";"E004 D.L.P. Produtos de Revenda",#N/A,FALSE,"PCF97-04";"E010 D.F.C. Revenda",#N/A,FALSE,"PCF97-04"}</definedName>
    <definedName name="wrn.Financeiras._.Totais." localSheetId="20" hidden="1">{"Financ.total",#N/A,FALSE,"BALJAN97"}</definedName>
    <definedName name="wrn.Financeiras._.Totais." localSheetId="2" hidden="1">{"Financ.total",#N/A,FALSE,"BALJAN97"}</definedName>
    <definedName name="wrn.Financeiras._.Totais." localSheetId="1" hidden="1">{"Financ.total",#N/A,FALSE,"BALJAN97"}</definedName>
    <definedName name="wrn.Financeiras._.Totais." localSheetId="9" hidden="1">{"Financ.total",#N/A,FALSE,"BALJAN97"}</definedName>
    <definedName name="wrn.Financeiras._.Totais." localSheetId="10" hidden="1">{"Financ.total",#N/A,FALSE,"BALJAN97"}</definedName>
    <definedName name="wrn.Financeiras._.Totais." localSheetId="6" hidden="1">{"Financ.total",#N/A,FALSE,"BALJAN97"}</definedName>
    <definedName name="wrn.Financeiras._.Totais." localSheetId="7" hidden="1">{"Financ.total",#N/A,FALSE,"BALJAN97"}</definedName>
    <definedName name="wrn.Financeiras._.Totais." localSheetId="8" hidden="1">{"Financ.total",#N/A,FALSE,"BALJAN97"}</definedName>
    <definedName name="wrn.Financeiras._.Totais." hidden="1">{"Financ.total",#N/A,FALSE,"BALJAN97"}</definedName>
    <definedName name="wrn.Financeiras._.Totais._1" localSheetId="20" hidden="1">{"Financ.total",#N/A,FALSE,"BALJAN97"}</definedName>
    <definedName name="wrn.Financeiras._.Totais._1" localSheetId="2" hidden="1">{"Financ.total",#N/A,FALSE,"BALJAN97"}</definedName>
    <definedName name="wrn.Financeiras._.Totais._1" localSheetId="1" hidden="1">{"Financ.total",#N/A,FALSE,"BALJAN97"}</definedName>
    <definedName name="wrn.Financeiras._.Totais._1" localSheetId="9" hidden="1">{"Financ.total",#N/A,FALSE,"BALJAN97"}</definedName>
    <definedName name="wrn.Financeiras._.Totais._1" localSheetId="10" hidden="1">{"Financ.total",#N/A,FALSE,"BALJAN97"}</definedName>
    <definedName name="wrn.Financeiras._.Totais._1" localSheetId="6" hidden="1">{"Financ.total",#N/A,FALSE,"BALJAN97"}</definedName>
    <definedName name="wrn.Financeiras._.Totais._1" localSheetId="7" hidden="1">{"Financ.total",#N/A,FALSE,"BALJAN97"}</definedName>
    <definedName name="wrn.Financeiras._.Totais._1" localSheetId="8" hidden="1">{"Financ.total",#N/A,FALSE,"BALJAN97"}</definedName>
    <definedName name="wrn.Financeiras._.Totais._1" hidden="1">{"Financ.total",#N/A,FALSE,"BALJAN97"}</definedName>
    <definedName name="wrn.GER." localSheetId="20" hidden="1">{"capa A",#N/A,TRUE,"capa (2)";"indices",#N/A,TRUE,"índices bal (2)";"organo1",#N/A,TRUE,"organo";"bal A",#N/A,TRUE,"bal A";"RES 06",#N/A,TRUE,"resultado A";"BAL ANAL A",#N/A,TRUE,"B.analítico B (2)";"resultado 05 analítico",#N/A,TRUE,"mês a mês";"EBITDA06A",#N/A,TRUE,"ebitda A";"perfil a1",#N/A,TRUE,"perfil A";"despesas A",#N/A,TRUE,"despesa A";"análise LB6",#N/A,TRUE,"análise";"PERMANENTE",#N/A,TRUE,"permanente A";"MUTAÇÃO",#N/A,TRUE,"mutação A (2)";"prod6",#N/A,TRUE,"produção";"VOLUME A1",#N/A,TRUE,"volume A";"VOLUME A3",#N/A,TRUE,"volume A3";"VOLUME A2",#N/A,TRUE,"volume A2";"rec3",#N/A,TRUE,"receita A2";"MIX06A",#N/A,TRUE,"mix A";"LB2002 R$",#N/A,TRUE,"lb2002-R$";"LB2002 U$",#N/A,TRUE,"lb2002-U$";"LB2001 R$",#N/A,TRUE,"lb2001-R$";"LB2001 U$",#N/A,TRUE,"lb2001-U$"}</definedName>
    <definedName name="wrn.GER." localSheetId="2" hidden="1">{"capa A",#N/A,TRUE,"capa (2)";"indices",#N/A,TRUE,"índices bal (2)";"organo1",#N/A,TRUE,"organo";"bal A",#N/A,TRUE,"bal A";"RES 06",#N/A,TRUE,"resultado A";"BAL ANAL A",#N/A,TRUE,"B.analítico B (2)";"resultado 05 analítico",#N/A,TRUE,"mês a mês";"EBITDA06A",#N/A,TRUE,"ebitda A";"perfil a1",#N/A,TRUE,"perfil A";"despesas A",#N/A,TRUE,"despesa A";"análise LB6",#N/A,TRUE,"análise";"PERMANENTE",#N/A,TRUE,"permanente A";"MUTAÇÃO",#N/A,TRUE,"mutação A (2)";"prod6",#N/A,TRUE,"produção";"VOLUME A1",#N/A,TRUE,"volume A";"VOLUME A3",#N/A,TRUE,"volume A3";"VOLUME A2",#N/A,TRUE,"volume A2";"rec3",#N/A,TRUE,"receita A2";"MIX06A",#N/A,TRUE,"mix A";"LB2002 R$",#N/A,TRUE,"lb2002-R$";"LB2002 U$",#N/A,TRUE,"lb2002-U$";"LB2001 R$",#N/A,TRUE,"lb2001-R$";"LB2001 U$",#N/A,TRUE,"lb2001-U$"}</definedName>
    <definedName name="wrn.GER." localSheetId="1" hidden="1">{"capa A",#N/A,TRUE,"capa (2)";"indices",#N/A,TRUE,"índices bal (2)";"organo1",#N/A,TRUE,"organo";"bal A",#N/A,TRUE,"bal A";"RES 06",#N/A,TRUE,"resultado A";"BAL ANAL A",#N/A,TRUE,"B.analítico B (2)";"resultado 05 analítico",#N/A,TRUE,"mês a mês";"EBITDA06A",#N/A,TRUE,"ebitda A";"perfil a1",#N/A,TRUE,"perfil A";"despesas A",#N/A,TRUE,"despesa A";"análise LB6",#N/A,TRUE,"análise";"PERMANENTE",#N/A,TRUE,"permanente A";"MUTAÇÃO",#N/A,TRUE,"mutação A (2)";"prod6",#N/A,TRUE,"produção";"VOLUME A1",#N/A,TRUE,"volume A";"VOLUME A3",#N/A,TRUE,"volume A3";"VOLUME A2",#N/A,TRUE,"volume A2";"rec3",#N/A,TRUE,"receita A2";"MIX06A",#N/A,TRUE,"mix A";"LB2002 R$",#N/A,TRUE,"lb2002-R$";"LB2002 U$",#N/A,TRUE,"lb2002-U$";"LB2001 R$",#N/A,TRUE,"lb2001-R$";"LB2001 U$",#N/A,TRUE,"lb2001-U$"}</definedName>
    <definedName name="wrn.GER." localSheetId="9" hidden="1">{"capa A",#N/A,TRUE,"capa (2)";"indices",#N/A,TRUE,"índices bal (2)";"organo1",#N/A,TRUE,"organo";"bal A",#N/A,TRUE,"bal A";"RES 06",#N/A,TRUE,"resultado A";"BAL ANAL A",#N/A,TRUE,"B.analítico B (2)";"resultado 05 analítico",#N/A,TRUE,"mês a mês";"EBITDA06A",#N/A,TRUE,"ebitda A";"perfil a1",#N/A,TRUE,"perfil A";"despesas A",#N/A,TRUE,"despesa A";"análise LB6",#N/A,TRUE,"análise";"PERMANENTE",#N/A,TRUE,"permanente A";"MUTAÇÃO",#N/A,TRUE,"mutação A (2)";"prod6",#N/A,TRUE,"produção";"VOLUME A1",#N/A,TRUE,"volume A";"VOLUME A3",#N/A,TRUE,"volume A3";"VOLUME A2",#N/A,TRUE,"volume A2";"rec3",#N/A,TRUE,"receita A2";"MIX06A",#N/A,TRUE,"mix A";"LB2002 R$",#N/A,TRUE,"lb2002-R$";"LB2002 U$",#N/A,TRUE,"lb2002-U$";"LB2001 R$",#N/A,TRUE,"lb2001-R$";"LB2001 U$",#N/A,TRUE,"lb2001-U$"}</definedName>
    <definedName name="wrn.GER." localSheetId="10" hidden="1">{"capa A",#N/A,TRUE,"capa (2)";"indices",#N/A,TRUE,"índices bal (2)";"organo1",#N/A,TRUE,"organo";"bal A",#N/A,TRUE,"bal A";"RES 06",#N/A,TRUE,"resultado A";"BAL ANAL A",#N/A,TRUE,"B.analítico B (2)";"resultado 05 analítico",#N/A,TRUE,"mês a mês";"EBITDA06A",#N/A,TRUE,"ebitda A";"perfil a1",#N/A,TRUE,"perfil A";"despesas A",#N/A,TRUE,"despesa A";"análise LB6",#N/A,TRUE,"análise";"PERMANENTE",#N/A,TRUE,"permanente A";"MUTAÇÃO",#N/A,TRUE,"mutação A (2)";"prod6",#N/A,TRUE,"produção";"VOLUME A1",#N/A,TRUE,"volume A";"VOLUME A3",#N/A,TRUE,"volume A3";"VOLUME A2",#N/A,TRUE,"volume A2";"rec3",#N/A,TRUE,"receita A2";"MIX06A",#N/A,TRUE,"mix A";"LB2002 R$",#N/A,TRUE,"lb2002-R$";"LB2002 U$",#N/A,TRUE,"lb2002-U$";"LB2001 R$",#N/A,TRUE,"lb2001-R$";"LB2001 U$",#N/A,TRUE,"lb2001-U$"}</definedName>
    <definedName name="wrn.GER." localSheetId="6" hidden="1">{"capa A",#N/A,TRUE,"capa (2)";"indices",#N/A,TRUE,"índices bal (2)";"organo1",#N/A,TRUE,"organo";"bal A",#N/A,TRUE,"bal A";"RES 06",#N/A,TRUE,"resultado A";"BAL ANAL A",#N/A,TRUE,"B.analítico B (2)";"resultado 05 analítico",#N/A,TRUE,"mês a mês";"EBITDA06A",#N/A,TRUE,"ebitda A";"perfil a1",#N/A,TRUE,"perfil A";"despesas A",#N/A,TRUE,"despesa A";"análise LB6",#N/A,TRUE,"análise";"PERMANENTE",#N/A,TRUE,"permanente A";"MUTAÇÃO",#N/A,TRUE,"mutação A (2)";"prod6",#N/A,TRUE,"produção";"VOLUME A1",#N/A,TRUE,"volume A";"VOLUME A3",#N/A,TRUE,"volume A3";"VOLUME A2",#N/A,TRUE,"volume A2";"rec3",#N/A,TRUE,"receita A2";"MIX06A",#N/A,TRUE,"mix A";"LB2002 R$",#N/A,TRUE,"lb2002-R$";"LB2002 U$",#N/A,TRUE,"lb2002-U$";"LB2001 R$",#N/A,TRUE,"lb2001-R$";"LB2001 U$",#N/A,TRUE,"lb2001-U$"}</definedName>
    <definedName name="wrn.GER." localSheetId="7" hidden="1">{"capa A",#N/A,TRUE,"capa (2)";"indices",#N/A,TRUE,"índices bal (2)";"organo1",#N/A,TRUE,"organo";"bal A",#N/A,TRUE,"bal A";"RES 06",#N/A,TRUE,"resultado A";"BAL ANAL A",#N/A,TRUE,"B.analítico B (2)";"resultado 05 analítico",#N/A,TRUE,"mês a mês";"EBITDA06A",#N/A,TRUE,"ebitda A";"perfil a1",#N/A,TRUE,"perfil A";"despesas A",#N/A,TRUE,"despesa A";"análise LB6",#N/A,TRUE,"análise";"PERMANENTE",#N/A,TRUE,"permanente A";"MUTAÇÃO",#N/A,TRUE,"mutação A (2)";"prod6",#N/A,TRUE,"produção";"VOLUME A1",#N/A,TRUE,"volume A";"VOLUME A3",#N/A,TRUE,"volume A3";"VOLUME A2",#N/A,TRUE,"volume A2";"rec3",#N/A,TRUE,"receita A2";"MIX06A",#N/A,TRUE,"mix A";"LB2002 R$",#N/A,TRUE,"lb2002-R$";"LB2002 U$",#N/A,TRUE,"lb2002-U$";"LB2001 R$",#N/A,TRUE,"lb2001-R$";"LB2001 U$",#N/A,TRUE,"lb2001-U$"}</definedName>
    <definedName name="wrn.GER." localSheetId="8" hidden="1">{"capa A",#N/A,TRUE,"capa (2)";"indices",#N/A,TRUE,"índices bal (2)";"organo1",#N/A,TRUE,"organo";"bal A",#N/A,TRUE,"bal A";"RES 06",#N/A,TRUE,"resultado A";"BAL ANAL A",#N/A,TRUE,"B.analítico B (2)";"resultado 05 analítico",#N/A,TRUE,"mês a mês";"EBITDA06A",#N/A,TRUE,"ebitda A";"perfil a1",#N/A,TRUE,"perfil A";"despesas A",#N/A,TRUE,"despesa A";"análise LB6",#N/A,TRUE,"análise";"PERMANENTE",#N/A,TRUE,"permanente A";"MUTAÇÃO",#N/A,TRUE,"mutação A (2)";"prod6",#N/A,TRUE,"produção";"VOLUME A1",#N/A,TRUE,"volume A";"VOLUME A3",#N/A,TRUE,"volume A3";"VOLUME A2",#N/A,TRUE,"volume A2";"rec3",#N/A,TRUE,"receita A2";"MIX06A",#N/A,TRUE,"mix A";"LB2002 R$",#N/A,TRUE,"lb2002-R$";"LB2002 U$",#N/A,TRUE,"lb2002-U$";"LB2001 R$",#N/A,TRUE,"lb2001-R$";"LB2001 U$",#N/A,TRUE,"lb2001-U$"}</definedName>
    <definedName name="wrn.GER." hidden="1">{"capa A",#N/A,TRUE,"capa (2)";"indices",#N/A,TRUE,"índices bal (2)";"organo1",#N/A,TRUE,"organo";"bal A",#N/A,TRUE,"bal A";"RES 06",#N/A,TRUE,"resultado A";"BAL ANAL A",#N/A,TRUE,"B.analítico B (2)";"resultado 05 analítico",#N/A,TRUE,"mês a mês";"EBITDA06A",#N/A,TRUE,"ebitda A";"perfil a1",#N/A,TRUE,"perfil A";"despesas A",#N/A,TRUE,"despesa A";"análise LB6",#N/A,TRUE,"análise";"PERMANENTE",#N/A,TRUE,"permanente A";"MUTAÇÃO",#N/A,TRUE,"mutação A (2)";"prod6",#N/A,TRUE,"produção";"VOLUME A1",#N/A,TRUE,"volume A";"VOLUME A3",#N/A,TRUE,"volume A3";"VOLUME A2",#N/A,TRUE,"volume A2";"rec3",#N/A,TRUE,"receita A2";"MIX06A",#N/A,TRUE,"mix A";"LB2002 R$",#N/A,TRUE,"lb2002-R$";"LB2002 U$",#N/A,TRUE,"lb2002-U$";"LB2001 R$",#N/A,TRUE,"lb2001-R$";"LB2001 U$",#N/A,TRUE,"lb2001-U$"}</definedName>
    <definedName name="wrn.GER._.MINI." localSheetId="20" hidden="1">{"capa A",#N/A,TRUE,"capa (2)";"bal A",#N/A,TRUE,"bal A";"RES 06",#N/A,TRUE,"resultado A";"BAL ANAL A",#N/A,TRUE,"B.analítico B (2)";"resultado 06 analítico",#N/A,TRUE,"mês a mês";"EBITDA06A",#N/A,TRUE,"ebitda A";"análise LB6",#N/A,TRUE,"análise";"perfil a1",#N/A,TRUE,"perfil A";"despesas A",#N/A,TRUE,"despesa A";"PERMANENTE",#N/A,TRUE,"permanente A";"MUTAÇÃO",#N/A,TRUE,"mutação A (2)";"prod6",#N/A,TRUE,"produção";"VOLUME A1",#N/A,TRUE,"volume A";"VOLUME A3",#N/A,TRUE,"volume A3";"VOLA2",#N/A,TRUE,"volume A2";"rec3",#N/A,TRUE,"receita A2";"capa B",#N/A,TRUE,"capa (3)";"BAL B",#N/A,TRUE,"bal B";"RES B 06",#N/A,TRUE,"resultado B";"EBITDA B 06",#N/A,TRUE,"ebitda B"}</definedName>
    <definedName name="wrn.GER._.MINI." localSheetId="2" hidden="1">{"capa A",#N/A,TRUE,"capa (2)";"bal A",#N/A,TRUE,"bal A";"RES 06",#N/A,TRUE,"resultado A";"BAL ANAL A",#N/A,TRUE,"B.analítico B (2)";"resultado 06 analítico",#N/A,TRUE,"mês a mês";"EBITDA06A",#N/A,TRUE,"ebitda A";"análise LB6",#N/A,TRUE,"análise";"perfil a1",#N/A,TRUE,"perfil A";"despesas A",#N/A,TRUE,"despesa A";"PERMANENTE",#N/A,TRUE,"permanente A";"MUTAÇÃO",#N/A,TRUE,"mutação A (2)";"prod6",#N/A,TRUE,"produção";"VOLUME A1",#N/A,TRUE,"volume A";"VOLUME A3",#N/A,TRUE,"volume A3";"VOLA2",#N/A,TRUE,"volume A2";"rec3",#N/A,TRUE,"receita A2";"capa B",#N/A,TRUE,"capa (3)";"BAL B",#N/A,TRUE,"bal B";"RES B 06",#N/A,TRUE,"resultado B";"EBITDA B 06",#N/A,TRUE,"ebitda B"}</definedName>
    <definedName name="wrn.GER._.MINI." localSheetId="1" hidden="1">{"capa A",#N/A,TRUE,"capa (2)";"bal A",#N/A,TRUE,"bal A";"RES 06",#N/A,TRUE,"resultado A";"BAL ANAL A",#N/A,TRUE,"B.analítico B (2)";"resultado 06 analítico",#N/A,TRUE,"mês a mês";"EBITDA06A",#N/A,TRUE,"ebitda A";"análise LB6",#N/A,TRUE,"análise";"perfil a1",#N/A,TRUE,"perfil A";"despesas A",#N/A,TRUE,"despesa A";"PERMANENTE",#N/A,TRUE,"permanente A";"MUTAÇÃO",#N/A,TRUE,"mutação A (2)";"prod6",#N/A,TRUE,"produção";"VOLUME A1",#N/A,TRUE,"volume A";"VOLUME A3",#N/A,TRUE,"volume A3";"VOLA2",#N/A,TRUE,"volume A2";"rec3",#N/A,TRUE,"receita A2";"capa B",#N/A,TRUE,"capa (3)";"BAL B",#N/A,TRUE,"bal B";"RES B 06",#N/A,TRUE,"resultado B";"EBITDA B 06",#N/A,TRUE,"ebitda B"}</definedName>
    <definedName name="wrn.GER._.MINI." localSheetId="9" hidden="1">{"capa A",#N/A,TRUE,"capa (2)";"bal A",#N/A,TRUE,"bal A";"RES 06",#N/A,TRUE,"resultado A";"BAL ANAL A",#N/A,TRUE,"B.analítico B (2)";"resultado 06 analítico",#N/A,TRUE,"mês a mês";"EBITDA06A",#N/A,TRUE,"ebitda A";"análise LB6",#N/A,TRUE,"análise";"perfil a1",#N/A,TRUE,"perfil A";"despesas A",#N/A,TRUE,"despesa A";"PERMANENTE",#N/A,TRUE,"permanente A";"MUTAÇÃO",#N/A,TRUE,"mutação A (2)";"prod6",#N/A,TRUE,"produção";"VOLUME A1",#N/A,TRUE,"volume A";"VOLUME A3",#N/A,TRUE,"volume A3";"VOLA2",#N/A,TRUE,"volume A2";"rec3",#N/A,TRUE,"receita A2";"capa B",#N/A,TRUE,"capa (3)";"BAL B",#N/A,TRUE,"bal B";"RES B 06",#N/A,TRUE,"resultado B";"EBITDA B 06",#N/A,TRUE,"ebitda B"}</definedName>
    <definedName name="wrn.GER._.MINI." localSheetId="10" hidden="1">{"capa A",#N/A,TRUE,"capa (2)";"bal A",#N/A,TRUE,"bal A";"RES 06",#N/A,TRUE,"resultado A";"BAL ANAL A",#N/A,TRUE,"B.analítico B (2)";"resultado 06 analítico",#N/A,TRUE,"mês a mês";"EBITDA06A",#N/A,TRUE,"ebitda A";"análise LB6",#N/A,TRUE,"análise";"perfil a1",#N/A,TRUE,"perfil A";"despesas A",#N/A,TRUE,"despesa A";"PERMANENTE",#N/A,TRUE,"permanente A";"MUTAÇÃO",#N/A,TRUE,"mutação A (2)";"prod6",#N/A,TRUE,"produção";"VOLUME A1",#N/A,TRUE,"volume A";"VOLUME A3",#N/A,TRUE,"volume A3";"VOLA2",#N/A,TRUE,"volume A2";"rec3",#N/A,TRUE,"receita A2";"capa B",#N/A,TRUE,"capa (3)";"BAL B",#N/A,TRUE,"bal B";"RES B 06",#N/A,TRUE,"resultado B";"EBITDA B 06",#N/A,TRUE,"ebitda B"}</definedName>
    <definedName name="wrn.GER._.MINI." localSheetId="6" hidden="1">{"capa A",#N/A,TRUE,"capa (2)";"bal A",#N/A,TRUE,"bal A";"RES 06",#N/A,TRUE,"resultado A";"BAL ANAL A",#N/A,TRUE,"B.analítico B (2)";"resultado 06 analítico",#N/A,TRUE,"mês a mês";"EBITDA06A",#N/A,TRUE,"ebitda A";"análise LB6",#N/A,TRUE,"análise";"perfil a1",#N/A,TRUE,"perfil A";"despesas A",#N/A,TRUE,"despesa A";"PERMANENTE",#N/A,TRUE,"permanente A";"MUTAÇÃO",#N/A,TRUE,"mutação A (2)";"prod6",#N/A,TRUE,"produção";"VOLUME A1",#N/A,TRUE,"volume A";"VOLUME A3",#N/A,TRUE,"volume A3";"VOLA2",#N/A,TRUE,"volume A2";"rec3",#N/A,TRUE,"receita A2";"capa B",#N/A,TRUE,"capa (3)";"BAL B",#N/A,TRUE,"bal B";"RES B 06",#N/A,TRUE,"resultado B";"EBITDA B 06",#N/A,TRUE,"ebitda B"}</definedName>
    <definedName name="wrn.GER._.MINI." localSheetId="7" hidden="1">{"capa A",#N/A,TRUE,"capa (2)";"bal A",#N/A,TRUE,"bal A";"RES 06",#N/A,TRUE,"resultado A";"BAL ANAL A",#N/A,TRUE,"B.analítico B (2)";"resultado 06 analítico",#N/A,TRUE,"mês a mês";"EBITDA06A",#N/A,TRUE,"ebitda A";"análise LB6",#N/A,TRUE,"análise";"perfil a1",#N/A,TRUE,"perfil A";"despesas A",#N/A,TRUE,"despesa A";"PERMANENTE",#N/A,TRUE,"permanente A";"MUTAÇÃO",#N/A,TRUE,"mutação A (2)";"prod6",#N/A,TRUE,"produção";"VOLUME A1",#N/A,TRUE,"volume A";"VOLUME A3",#N/A,TRUE,"volume A3";"VOLA2",#N/A,TRUE,"volume A2";"rec3",#N/A,TRUE,"receita A2";"capa B",#N/A,TRUE,"capa (3)";"BAL B",#N/A,TRUE,"bal B";"RES B 06",#N/A,TRUE,"resultado B";"EBITDA B 06",#N/A,TRUE,"ebitda B"}</definedName>
    <definedName name="wrn.GER._.MINI." localSheetId="8" hidden="1">{"capa A",#N/A,TRUE,"capa (2)";"bal A",#N/A,TRUE,"bal A";"RES 06",#N/A,TRUE,"resultado A";"BAL ANAL A",#N/A,TRUE,"B.analítico B (2)";"resultado 06 analítico",#N/A,TRUE,"mês a mês";"EBITDA06A",#N/A,TRUE,"ebitda A";"análise LB6",#N/A,TRUE,"análise";"perfil a1",#N/A,TRUE,"perfil A";"despesas A",#N/A,TRUE,"despesa A";"PERMANENTE",#N/A,TRUE,"permanente A";"MUTAÇÃO",#N/A,TRUE,"mutação A (2)";"prod6",#N/A,TRUE,"produção";"VOLUME A1",#N/A,TRUE,"volume A";"VOLUME A3",#N/A,TRUE,"volume A3";"VOLA2",#N/A,TRUE,"volume A2";"rec3",#N/A,TRUE,"receita A2";"capa B",#N/A,TRUE,"capa (3)";"BAL B",#N/A,TRUE,"bal B";"RES B 06",#N/A,TRUE,"resultado B";"EBITDA B 06",#N/A,TRUE,"ebitda B"}</definedName>
    <definedName name="wrn.GER._.MINI." hidden="1">{"capa A",#N/A,TRUE,"capa (2)";"bal A",#N/A,TRUE,"bal A";"RES 06",#N/A,TRUE,"resultado A";"BAL ANAL A",#N/A,TRUE,"B.analítico B (2)";"resultado 06 analítico",#N/A,TRUE,"mês a mês";"EBITDA06A",#N/A,TRUE,"ebitda A";"análise LB6",#N/A,TRUE,"análise";"perfil a1",#N/A,TRUE,"perfil A";"despesas A",#N/A,TRUE,"despesa A";"PERMANENTE",#N/A,TRUE,"permanente A";"MUTAÇÃO",#N/A,TRUE,"mutação A (2)";"prod6",#N/A,TRUE,"produção";"VOLUME A1",#N/A,TRUE,"volume A";"VOLUME A3",#N/A,TRUE,"volume A3";"VOLA2",#N/A,TRUE,"volume A2";"rec3",#N/A,TRUE,"receita A2";"capa B",#N/A,TRUE,"capa (3)";"BAL B",#N/A,TRUE,"bal B";"RES B 06",#N/A,TRUE,"resultado B";"EBITDA B 06",#N/A,TRUE,"ebitda B"}</definedName>
    <definedName name="wrn.GER._.MINI._1" localSheetId="20" hidden="1">{"capa A",#N/A,TRUE,"capa (2)";"bal A",#N/A,TRUE,"bal A";"RES 06",#N/A,TRUE,"resultado A";"BAL ANAL A",#N/A,TRUE,"B.analítico B (2)";"resultado 06 analítico",#N/A,TRUE,"mês a mês";"EBITDA06A",#N/A,TRUE,"ebitda A";"análise LB6",#N/A,TRUE,"análise";"perfil a1",#N/A,TRUE,"perfil A";"despesas A",#N/A,TRUE,"despesa A";"PERMANENTE",#N/A,TRUE,"permanente A";"MUTAÇÃO",#N/A,TRUE,"mutação A (2)";"prod6",#N/A,TRUE,"produção";"VOLUME A1",#N/A,TRUE,"volume A";"VOLUME A3",#N/A,TRUE,"volume A3";"VOLA2",#N/A,TRUE,"volume A2";"rec3",#N/A,TRUE,"receita A2";"capa B",#N/A,TRUE,"capa (3)";"BAL B",#N/A,TRUE,"bal B";"RES B 06",#N/A,TRUE,"resultado B";"EBITDA B 06",#N/A,TRUE,"ebitda B"}</definedName>
    <definedName name="wrn.GER._.MINI._1" localSheetId="2" hidden="1">{"capa A",#N/A,TRUE,"capa (2)";"bal A",#N/A,TRUE,"bal A";"RES 06",#N/A,TRUE,"resultado A";"BAL ANAL A",#N/A,TRUE,"B.analítico B (2)";"resultado 06 analítico",#N/A,TRUE,"mês a mês";"EBITDA06A",#N/A,TRUE,"ebitda A";"análise LB6",#N/A,TRUE,"análise";"perfil a1",#N/A,TRUE,"perfil A";"despesas A",#N/A,TRUE,"despesa A";"PERMANENTE",#N/A,TRUE,"permanente A";"MUTAÇÃO",#N/A,TRUE,"mutação A (2)";"prod6",#N/A,TRUE,"produção";"VOLUME A1",#N/A,TRUE,"volume A";"VOLUME A3",#N/A,TRUE,"volume A3";"VOLA2",#N/A,TRUE,"volume A2";"rec3",#N/A,TRUE,"receita A2";"capa B",#N/A,TRUE,"capa (3)";"BAL B",#N/A,TRUE,"bal B";"RES B 06",#N/A,TRUE,"resultado B";"EBITDA B 06",#N/A,TRUE,"ebitda B"}</definedName>
    <definedName name="wrn.GER._.MINI._1" localSheetId="1" hidden="1">{"capa A",#N/A,TRUE,"capa (2)";"bal A",#N/A,TRUE,"bal A";"RES 06",#N/A,TRUE,"resultado A";"BAL ANAL A",#N/A,TRUE,"B.analítico B (2)";"resultado 06 analítico",#N/A,TRUE,"mês a mês";"EBITDA06A",#N/A,TRUE,"ebitda A";"análise LB6",#N/A,TRUE,"análise";"perfil a1",#N/A,TRUE,"perfil A";"despesas A",#N/A,TRUE,"despesa A";"PERMANENTE",#N/A,TRUE,"permanente A";"MUTAÇÃO",#N/A,TRUE,"mutação A (2)";"prod6",#N/A,TRUE,"produção";"VOLUME A1",#N/A,TRUE,"volume A";"VOLUME A3",#N/A,TRUE,"volume A3";"VOLA2",#N/A,TRUE,"volume A2";"rec3",#N/A,TRUE,"receita A2";"capa B",#N/A,TRUE,"capa (3)";"BAL B",#N/A,TRUE,"bal B";"RES B 06",#N/A,TRUE,"resultado B";"EBITDA B 06",#N/A,TRUE,"ebitda B"}</definedName>
    <definedName name="wrn.GER._.MINI._1" localSheetId="9" hidden="1">{"capa A",#N/A,TRUE,"capa (2)";"bal A",#N/A,TRUE,"bal A";"RES 06",#N/A,TRUE,"resultado A";"BAL ANAL A",#N/A,TRUE,"B.analítico B (2)";"resultado 06 analítico",#N/A,TRUE,"mês a mês";"EBITDA06A",#N/A,TRUE,"ebitda A";"análise LB6",#N/A,TRUE,"análise";"perfil a1",#N/A,TRUE,"perfil A";"despesas A",#N/A,TRUE,"despesa A";"PERMANENTE",#N/A,TRUE,"permanente A";"MUTAÇÃO",#N/A,TRUE,"mutação A (2)";"prod6",#N/A,TRUE,"produção";"VOLUME A1",#N/A,TRUE,"volume A";"VOLUME A3",#N/A,TRUE,"volume A3";"VOLA2",#N/A,TRUE,"volume A2";"rec3",#N/A,TRUE,"receita A2";"capa B",#N/A,TRUE,"capa (3)";"BAL B",#N/A,TRUE,"bal B";"RES B 06",#N/A,TRUE,"resultado B";"EBITDA B 06",#N/A,TRUE,"ebitda B"}</definedName>
    <definedName name="wrn.GER._.MINI._1" localSheetId="10" hidden="1">{"capa A",#N/A,TRUE,"capa (2)";"bal A",#N/A,TRUE,"bal A";"RES 06",#N/A,TRUE,"resultado A";"BAL ANAL A",#N/A,TRUE,"B.analítico B (2)";"resultado 06 analítico",#N/A,TRUE,"mês a mês";"EBITDA06A",#N/A,TRUE,"ebitda A";"análise LB6",#N/A,TRUE,"análise";"perfil a1",#N/A,TRUE,"perfil A";"despesas A",#N/A,TRUE,"despesa A";"PERMANENTE",#N/A,TRUE,"permanente A";"MUTAÇÃO",#N/A,TRUE,"mutação A (2)";"prod6",#N/A,TRUE,"produção";"VOLUME A1",#N/A,TRUE,"volume A";"VOLUME A3",#N/A,TRUE,"volume A3";"VOLA2",#N/A,TRUE,"volume A2";"rec3",#N/A,TRUE,"receita A2";"capa B",#N/A,TRUE,"capa (3)";"BAL B",#N/A,TRUE,"bal B";"RES B 06",#N/A,TRUE,"resultado B";"EBITDA B 06",#N/A,TRUE,"ebitda B"}</definedName>
    <definedName name="wrn.GER._.MINI._1" localSheetId="6" hidden="1">{"capa A",#N/A,TRUE,"capa (2)";"bal A",#N/A,TRUE,"bal A";"RES 06",#N/A,TRUE,"resultado A";"BAL ANAL A",#N/A,TRUE,"B.analítico B (2)";"resultado 06 analítico",#N/A,TRUE,"mês a mês";"EBITDA06A",#N/A,TRUE,"ebitda A";"análise LB6",#N/A,TRUE,"análise";"perfil a1",#N/A,TRUE,"perfil A";"despesas A",#N/A,TRUE,"despesa A";"PERMANENTE",#N/A,TRUE,"permanente A";"MUTAÇÃO",#N/A,TRUE,"mutação A (2)";"prod6",#N/A,TRUE,"produção";"VOLUME A1",#N/A,TRUE,"volume A";"VOLUME A3",#N/A,TRUE,"volume A3";"VOLA2",#N/A,TRUE,"volume A2";"rec3",#N/A,TRUE,"receita A2";"capa B",#N/A,TRUE,"capa (3)";"BAL B",#N/A,TRUE,"bal B";"RES B 06",#N/A,TRUE,"resultado B";"EBITDA B 06",#N/A,TRUE,"ebitda B"}</definedName>
    <definedName name="wrn.GER._.MINI._1" localSheetId="7" hidden="1">{"capa A",#N/A,TRUE,"capa (2)";"bal A",#N/A,TRUE,"bal A";"RES 06",#N/A,TRUE,"resultado A";"BAL ANAL A",#N/A,TRUE,"B.analítico B (2)";"resultado 06 analítico",#N/A,TRUE,"mês a mês";"EBITDA06A",#N/A,TRUE,"ebitda A";"análise LB6",#N/A,TRUE,"análise";"perfil a1",#N/A,TRUE,"perfil A";"despesas A",#N/A,TRUE,"despesa A";"PERMANENTE",#N/A,TRUE,"permanente A";"MUTAÇÃO",#N/A,TRUE,"mutação A (2)";"prod6",#N/A,TRUE,"produção";"VOLUME A1",#N/A,TRUE,"volume A";"VOLUME A3",#N/A,TRUE,"volume A3";"VOLA2",#N/A,TRUE,"volume A2";"rec3",#N/A,TRUE,"receita A2";"capa B",#N/A,TRUE,"capa (3)";"BAL B",#N/A,TRUE,"bal B";"RES B 06",#N/A,TRUE,"resultado B";"EBITDA B 06",#N/A,TRUE,"ebitda B"}</definedName>
    <definedName name="wrn.GER._.MINI._1" localSheetId="8" hidden="1">{"capa A",#N/A,TRUE,"capa (2)";"bal A",#N/A,TRUE,"bal A";"RES 06",#N/A,TRUE,"resultado A";"BAL ANAL A",#N/A,TRUE,"B.analítico B (2)";"resultado 06 analítico",#N/A,TRUE,"mês a mês";"EBITDA06A",#N/A,TRUE,"ebitda A";"análise LB6",#N/A,TRUE,"análise";"perfil a1",#N/A,TRUE,"perfil A";"despesas A",#N/A,TRUE,"despesa A";"PERMANENTE",#N/A,TRUE,"permanente A";"MUTAÇÃO",#N/A,TRUE,"mutação A (2)";"prod6",#N/A,TRUE,"produção";"VOLUME A1",#N/A,TRUE,"volume A";"VOLUME A3",#N/A,TRUE,"volume A3";"VOLA2",#N/A,TRUE,"volume A2";"rec3",#N/A,TRUE,"receita A2";"capa B",#N/A,TRUE,"capa (3)";"BAL B",#N/A,TRUE,"bal B";"RES B 06",#N/A,TRUE,"resultado B";"EBITDA B 06",#N/A,TRUE,"ebitda B"}</definedName>
    <definedName name="wrn.GER._.MINI._1" hidden="1">{"capa A",#N/A,TRUE,"capa (2)";"bal A",#N/A,TRUE,"bal A";"RES 06",#N/A,TRUE,"resultado A";"BAL ANAL A",#N/A,TRUE,"B.analítico B (2)";"resultado 06 analítico",#N/A,TRUE,"mês a mês";"EBITDA06A",#N/A,TRUE,"ebitda A";"análise LB6",#N/A,TRUE,"análise";"perfil a1",#N/A,TRUE,"perfil A";"despesas A",#N/A,TRUE,"despesa A";"PERMANENTE",#N/A,TRUE,"permanente A";"MUTAÇÃO",#N/A,TRUE,"mutação A (2)";"prod6",#N/A,TRUE,"produção";"VOLUME A1",#N/A,TRUE,"volume A";"VOLUME A3",#N/A,TRUE,"volume A3";"VOLA2",#N/A,TRUE,"volume A2";"rec3",#N/A,TRUE,"receita A2";"capa B",#N/A,TRUE,"capa (3)";"BAL B",#N/A,TRUE,"bal B";"RES B 06",#N/A,TRUE,"resultado B";"EBITDA B 06",#N/A,TRUE,"ebitda B"}</definedName>
    <definedName name="wrn.GER._1" localSheetId="20" hidden="1">{"capa A",#N/A,TRUE,"capa (2)";"indices",#N/A,TRUE,"índices bal (2)";"organo1",#N/A,TRUE,"organo";"bal A",#N/A,TRUE,"bal A";"RES 06",#N/A,TRUE,"resultado A";"BAL ANAL A",#N/A,TRUE,"B.analítico B (2)";"resultado 05 analítico",#N/A,TRUE,"mês a mês";"EBITDA06A",#N/A,TRUE,"ebitda A";"perfil a1",#N/A,TRUE,"perfil A";"despesas A",#N/A,TRUE,"despesa A";"análise LB6",#N/A,TRUE,"análise";"PERMANENTE",#N/A,TRUE,"permanente A";"MUTAÇÃO",#N/A,TRUE,"mutação A (2)";"prod6",#N/A,TRUE,"produção";"VOLUME A1",#N/A,TRUE,"volume A";"VOLUME A3",#N/A,TRUE,"volume A3";"VOLUME A2",#N/A,TRUE,"volume A2";"rec3",#N/A,TRUE,"receita A2";"MIX06A",#N/A,TRUE,"mix A";"LB2002 R$",#N/A,TRUE,"lb2002-R$";"LB2002 U$",#N/A,TRUE,"lb2002-U$";"LB2001 R$",#N/A,TRUE,"lb2001-R$";"LB2001 U$",#N/A,TRUE,"lb2001-U$"}</definedName>
    <definedName name="wrn.GER._1" localSheetId="2" hidden="1">{"capa A",#N/A,TRUE,"capa (2)";"indices",#N/A,TRUE,"índices bal (2)";"organo1",#N/A,TRUE,"organo";"bal A",#N/A,TRUE,"bal A";"RES 06",#N/A,TRUE,"resultado A";"BAL ANAL A",#N/A,TRUE,"B.analítico B (2)";"resultado 05 analítico",#N/A,TRUE,"mês a mês";"EBITDA06A",#N/A,TRUE,"ebitda A";"perfil a1",#N/A,TRUE,"perfil A";"despesas A",#N/A,TRUE,"despesa A";"análise LB6",#N/A,TRUE,"análise";"PERMANENTE",#N/A,TRUE,"permanente A";"MUTAÇÃO",#N/A,TRUE,"mutação A (2)";"prod6",#N/A,TRUE,"produção";"VOLUME A1",#N/A,TRUE,"volume A";"VOLUME A3",#N/A,TRUE,"volume A3";"VOLUME A2",#N/A,TRUE,"volume A2";"rec3",#N/A,TRUE,"receita A2";"MIX06A",#N/A,TRUE,"mix A";"LB2002 R$",#N/A,TRUE,"lb2002-R$";"LB2002 U$",#N/A,TRUE,"lb2002-U$";"LB2001 R$",#N/A,TRUE,"lb2001-R$";"LB2001 U$",#N/A,TRUE,"lb2001-U$"}</definedName>
    <definedName name="wrn.GER._1" localSheetId="1" hidden="1">{"capa A",#N/A,TRUE,"capa (2)";"indices",#N/A,TRUE,"índices bal (2)";"organo1",#N/A,TRUE,"organo";"bal A",#N/A,TRUE,"bal A";"RES 06",#N/A,TRUE,"resultado A";"BAL ANAL A",#N/A,TRUE,"B.analítico B (2)";"resultado 05 analítico",#N/A,TRUE,"mês a mês";"EBITDA06A",#N/A,TRUE,"ebitda A";"perfil a1",#N/A,TRUE,"perfil A";"despesas A",#N/A,TRUE,"despesa A";"análise LB6",#N/A,TRUE,"análise";"PERMANENTE",#N/A,TRUE,"permanente A";"MUTAÇÃO",#N/A,TRUE,"mutação A (2)";"prod6",#N/A,TRUE,"produção";"VOLUME A1",#N/A,TRUE,"volume A";"VOLUME A3",#N/A,TRUE,"volume A3";"VOLUME A2",#N/A,TRUE,"volume A2";"rec3",#N/A,TRUE,"receita A2";"MIX06A",#N/A,TRUE,"mix A";"LB2002 R$",#N/A,TRUE,"lb2002-R$";"LB2002 U$",#N/A,TRUE,"lb2002-U$";"LB2001 R$",#N/A,TRUE,"lb2001-R$";"LB2001 U$",#N/A,TRUE,"lb2001-U$"}</definedName>
    <definedName name="wrn.GER._1" localSheetId="9" hidden="1">{"capa A",#N/A,TRUE,"capa (2)";"indices",#N/A,TRUE,"índices bal (2)";"organo1",#N/A,TRUE,"organo";"bal A",#N/A,TRUE,"bal A";"RES 06",#N/A,TRUE,"resultado A";"BAL ANAL A",#N/A,TRUE,"B.analítico B (2)";"resultado 05 analítico",#N/A,TRUE,"mês a mês";"EBITDA06A",#N/A,TRUE,"ebitda A";"perfil a1",#N/A,TRUE,"perfil A";"despesas A",#N/A,TRUE,"despesa A";"análise LB6",#N/A,TRUE,"análise";"PERMANENTE",#N/A,TRUE,"permanente A";"MUTAÇÃO",#N/A,TRUE,"mutação A (2)";"prod6",#N/A,TRUE,"produção";"VOLUME A1",#N/A,TRUE,"volume A";"VOLUME A3",#N/A,TRUE,"volume A3";"VOLUME A2",#N/A,TRUE,"volume A2";"rec3",#N/A,TRUE,"receita A2";"MIX06A",#N/A,TRUE,"mix A";"LB2002 R$",#N/A,TRUE,"lb2002-R$";"LB2002 U$",#N/A,TRUE,"lb2002-U$";"LB2001 R$",#N/A,TRUE,"lb2001-R$";"LB2001 U$",#N/A,TRUE,"lb2001-U$"}</definedName>
    <definedName name="wrn.GER._1" localSheetId="10" hidden="1">{"capa A",#N/A,TRUE,"capa (2)";"indices",#N/A,TRUE,"índices bal (2)";"organo1",#N/A,TRUE,"organo";"bal A",#N/A,TRUE,"bal A";"RES 06",#N/A,TRUE,"resultado A";"BAL ANAL A",#N/A,TRUE,"B.analítico B (2)";"resultado 05 analítico",#N/A,TRUE,"mês a mês";"EBITDA06A",#N/A,TRUE,"ebitda A";"perfil a1",#N/A,TRUE,"perfil A";"despesas A",#N/A,TRUE,"despesa A";"análise LB6",#N/A,TRUE,"análise";"PERMANENTE",#N/A,TRUE,"permanente A";"MUTAÇÃO",#N/A,TRUE,"mutação A (2)";"prod6",#N/A,TRUE,"produção";"VOLUME A1",#N/A,TRUE,"volume A";"VOLUME A3",#N/A,TRUE,"volume A3";"VOLUME A2",#N/A,TRUE,"volume A2";"rec3",#N/A,TRUE,"receita A2";"MIX06A",#N/A,TRUE,"mix A";"LB2002 R$",#N/A,TRUE,"lb2002-R$";"LB2002 U$",#N/A,TRUE,"lb2002-U$";"LB2001 R$",#N/A,TRUE,"lb2001-R$";"LB2001 U$",#N/A,TRUE,"lb2001-U$"}</definedName>
    <definedName name="wrn.GER._1" localSheetId="6" hidden="1">{"capa A",#N/A,TRUE,"capa (2)";"indices",#N/A,TRUE,"índices bal (2)";"organo1",#N/A,TRUE,"organo";"bal A",#N/A,TRUE,"bal A";"RES 06",#N/A,TRUE,"resultado A";"BAL ANAL A",#N/A,TRUE,"B.analítico B (2)";"resultado 05 analítico",#N/A,TRUE,"mês a mês";"EBITDA06A",#N/A,TRUE,"ebitda A";"perfil a1",#N/A,TRUE,"perfil A";"despesas A",#N/A,TRUE,"despesa A";"análise LB6",#N/A,TRUE,"análise";"PERMANENTE",#N/A,TRUE,"permanente A";"MUTAÇÃO",#N/A,TRUE,"mutação A (2)";"prod6",#N/A,TRUE,"produção";"VOLUME A1",#N/A,TRUE,"volume A";"VOLUME A3",#N/A,TRUE,"volume A3";"VOLUME A2",#N/A,TRUE,"volume A2";"rec3",#N/A,TRUE,"receita A2";"MIX06A",#N/A,TRUE,"mix A";"LB2002 R$",#N/A,TRUE,"lb2002-R$";"LB2002 U$",#N/A,TRUE,"lb2002-U$";"LB2001 R$",#N/A,TRUE,"lb2001-R$";"LB2001 U$",#N/A,TRUE,"lb2001-U$"}</definedName>
    <definedName name="wrn.GER._1" localSheetId="7" hidden="1">{"capa A",#N/A,TRUE,"capa (2)";"indices",#N/A,TRUE,"índices bal (2)";"organo1",#N/A,TRUE,"organo";"bal A",#N/A,TRUE,"bal A";"RES 06",#N/A,TRUE,"resultado A";"BAL ANAL A",#N/A,TRUE,"B.analítico B (2)";"resultado 05 analítico",#N/A,TRUE,"mês a mês";"EBITDA06A",#N/A,TRUE,"ebitda A";"perfil a1",#N/A,TRUE,"perfil A";"despesas A",#N/A,TRUE,"despesa A";"análise LB6",#N/A,TRUE,"análise";"PERMANENTE",#N/A,TRUE,"permanente A";"MUTAÇÃO",#N/A,TRUE,"mutação A (2)";"prod6",#N/A,TRUE,"produção";"VOLUME A1",#N/A,TRUE,"volume A";"VOLUME A3",#N/A,TRUE,"volume A3";"VOLUME A2",#N/A,TRUE,"volume A2";"rec3",#N/A,TRUE,"receita A2";"MIX06A",#N/A,TRUE,"mix A";"LB2002 R$",#N/A,TRUE,"lb2002-R$";"LB2002 U$",#N/A,TRUE,"lb2002-U$";"LB2001 R$",#N/A,TRUE,"lb2001-R$";"LB2001 U$",#N/A,TRUE,"lb2001-U$"}</definedName>
    <definedName name="wrn.GER._1" localSheetId="8" hidden="1">{"capa A",#N/A,TRUE,"capa (2)";"indices",#N/A,TRUE,"índices bal (2)";"organo1",#N/A,TRUE,"organo";"bal A",#N/A,TRUE,"bal A";"RES 06",#N/A,TRUE,"resultado A";"BAL ANAL A",#N/A,TRUE,"B.analítico B (2)";"resultado 05 analítico",#N/A,TRUE,"mês a mês";"EBITDA06A",#N/A,TRUE,"ebitda A";"perfil a1",#N/A,TRUE,"perfil A";"despesas A",#N/A,TRUE,"despesa A";"análise LB6",#N/A,TRUE,"análise";"PERMANENTE",#N/A,TRUE,"permanente A";"MUTAÇÃO",#N/A,TRUE,"mutação A (2)";"prod6",#N/A,TRUE,"produção";"VOLUME A1",#N/A,TRUE,"volume A";"VOLUME A3",#N/A,TRUE,"volume A3";"VOLUME A2",#N/A,TRUE,"volume A2";"rec3",#N/A,TRUE,"receita A2";"MIX06A",#N/A,TRUE,"mix A";"LB2002 R$",#N/A,TRUE,"lb2002-R$";"LB2002 U$",#N/A,TRUE,"lb2002-U$";"LB2001 R$",#N/A,TRUE,"lb2001-R$";"LB2001 U$",#N/A,TRUE,"lb2001-U$"}</definedName>
    <definedName name="wrn.GER._1" hidden="1">{"capa A",#N/A,TRUE,"capa (2)";"indices",#N/A,TRUE,"índices bal (2)";"organo1",#N/A,TRUE,"organo";"bal A",#N/A,TRUE,"bal A";"RES 06",#N/A,TRUE,"resultado A";"BAL ANAL A",#N/A,TRUE,"B.analítico B (2)";"resultado 05 analítico",#N/A,TRUE,"mês a mês";"EBITDA06A",#N/A,TRUE,"ebitda A";"perfil a1",#N/A,TRUE,"perfil A";"despesas A",#N/A,TRUE,"despesa A";"análise LB6",#N/A,TRUE,"análise";"PERMANENTE",#N/A,TRUE,"permanente A";"MUTAÇÃO",#N/A,TRUE,"mutação A (2)";"prod6",#N/A,TRUE,"produção";"VOLUME A1",#N/A,TRUE,"volume A";"VOLUME A3",#N/A,TRUE,"volume A3";"VOLUME A2",#N/A,TRUE,"volume A2";"rec3",#N/A,TRUE,"receita A2";"MIX06A",#N/A,TRUE,"mix A";"LB2002 R$",#N/A,TRUE,"lb2002-R$";"LB2002 U$",#N/A,TRUE,"lb2002-U$";"LB2001 R$",#N/A,TRUE,"lb2001-R$";"LB2001 U$",#N/A,TRUE,"lb2001-U$"}</definedName>
    <definedName name="wrn.Geral." localSheetId="20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" localSheetId="2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" localSheetId="1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" localSheetId="9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" localSheetId="10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" localSheetId="6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" localSheetId="7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" localSheetId="8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_1" localSheetId="20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_1" localSheetId="2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_1" localSheetId="1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_1" localSheetId="9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_1" localSheetId="10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_1" localSheetId="6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_1" localSheetId="7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_1" localSheetId="8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_1" hidden="1">{#N/A,#N/A,FALSE,"Relatórios";"Vendas e Custos",#N/A,FALSE,"Vendas e Custos";"Premissas",#N/A,FALSE,"Premissas";"Projeções",#N/A,FALSE,"Projeções";"Dolar",#N/A,FALSE,"Dolar";"Original",#N/A,FALSE,"Original e UFIR"}</definedName>
    <definedName name="wrn.GERENCIAL._.01." localSheetId="20" hidden="1">{"CAPA GERENCIAL&amp;DIRETORIA",#N/A,TRUE,"capa (2)";"CAPITAL 2002",#N/A,TRUE,"capital (2)";"INDICES2002",#N/A,TRUE,"índices bal (2)";"BAL(B)2002",#N/A,TRUE,"BAL B (2)";"BANAL(B)2002",#N/A,TRUE,"B.analítico B (2)";"RESULTADO 01",#N/A,TRUE,"resultado";"RESULTADO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01",#N/A,TRUE,"produção";"ESTOQUEPA 01",#N/A,TRUE,"estoque pa";"VOLUME 01",#N/A,TRUE,"volume";"MIX 01",#N/A,TRUE,"mix";"ESTOQUE PA(2)2002",#N/A,TRUE,"estoque pa (2)";"PREÇOS 01",#N/A,TRUE,"preços";"ANALISE 01",#N/A,TRUE,"análise";"LB2002",#N/A,TRUE,"lb2002";"DESPESAS2002",#N/A,TRUE,"Desp2002";"FINANCEIRAS 01",#N/A,TRUE,"financeiras";"EBITDA 01",#N/A,TRUE,"ebitda";"FLUXO(B)2002",#N/A,TRUE,"FLUXO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1." localSheetId="2" hidden="1">{"CAPA GERENCIAL&amp;DIRETORIA",#N/A,TRUE,"capa (2)";"CAPITAL 2002",#N/A,TRUE,"capital (2)";"INDICES2002",#N/A,TRUE,"índices bal (2)";"BAL(B)2002",#N/A,TRUE,"BAL B (2)";"BANAL(B)2002",#N/A,TRUE,"B.analítico B (2)";"RESULTADO 01",#N/A,TRUE,"resultado";"RESULTADO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01",#N/A,TRUE,"produção";"ESTOQUEPA 01",#N/A,TRUE,"estoque pa";"VOLUME 01",#N/A,TRUE,"volume";"MIX 01",#N/A,TRUE,"mix";"ESTOQUE PA(2)2002",#N/A,TRUE,"estoque pa (2)";"PREÇOS 01",#N/A,TRUE,"preços";"ANALISE 01",#N/A,TRUE,"análise";"LB2002",#N/A,TRUE,"lb2002";"DESPESAS2002",#N/A,TRUE,"Desp2002";"FINANCEIRAS 01",#N/A,TRUE,"financeiras";"EBITDA 01",#N/A,TRUE,"ebitda";"FLUXO(B)2002",#N/A,TRUE,"FLUXO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1." localSheetId="1" hidden="1">{"CAPA GERENCIAL&amp;DIRETORIA",#N/A,TRUE,"capa (2)";"CAPITAL 2002",#N/A,TRUE,"capital (2)";"INDICES2002",#N/A,TRUE,"índices bal (2)";"BAL(B)2002",#N/A,TRUE,"BAL B (2)";"BANAL(B)2002",#N/A,TRUE,"B.analítico B (2)";"RESULTADO 01",#N/A,TRUE,"resultado";"RESULTADO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01",#N/A,TRUE,"produção";"ESTOQUEPA 01",#N/A,TRUE,"estoque pa";"VOLUME 01",#N/A,TRUE,"volume";"MIX 01",#N/A,TRUE,"mix";"ESTOQUE PA(2)2002",#N/A,TRUE,"estoque pa (2)";"PREÇOS 01",#N/A,TRUE,"preços";"ANALISE 01",#N/A,TRUE,"análise";"LB2002",#N/A,TRUE,"lb2002";"DESPESAS2002",#N/A,TRUE,"Desp2002";"FINANCEIRAS 01",#N/A,TRUE,"financeiras";"EBITDA 01",#N/A,TRUE,"ebitda";"FLUXO(B)2002",#N/A,TRUE,"FLUXO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1." localSheetId="9" hidden="1">{"CAPA GERENCIAL&amp;DIRETORIA",#N/A,TRUE,"capa (2)";"CAPITAL 2002",#N/A,TRUE,"capital (2)";"INDICES2002",#N/A,TRUE,"índices bal (2)";"BAL(B)2002",#N/A,TRUE,"BAL B (2)";"BANAL(B)2002",#N/A,TRUE,"B.analítico B (2)";"RESULTADO 01",#N/A,TRUE,"resultado";"RESULTADO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01",#N/A,TRUE,"produção";"ESTOQUEPA 01",#N/A,TRUE,"estoque pa";"VOLUME 01",#N/A,TRUE,"volume";"MIX 01",#N/A,TRUE,"mix";"ESTOQUE PA(2)2002",#N/A,TRUE,"estoque pa (2)";"PREÇOS 01",#N/A,TRUE,"preços";"ANALISE 01",#N/A,TRUE,"análise";"LB2002",#N/A,TRUE,"lb2002";"DESPESAS2002",#N/A,TRUE,"Desp2002";"FINANCEIRAS 01",#N/A,TRUE,"financeiras";"EBITDA 01",#N/A,TRUE,"ebitda";"FLUXO(B)2002",#N/A,TRUE,"FLUXO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1." localSheetId="10" hidden="1">{"CAPA GERENCIAL&amp;DIRETORIA",#N/A,TRUE,"capa (2)";"CAPITAL 2002",#N/A,TRUE,"capital (2)";"INDICES2002",#N/A,TRUE,"índices bal (2)";"BAL(B)2002",#N/A,TRUE,"BAL B (2)";"BANAL(B)2002",#N/A,TRUE,"B.analítico B (2)";"RESULTADO 01",#N/A,TRUE,"resultado";"RESULTADO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01",#N/A,TRUE,"produção";"ESTOQUEPA 01",#N/A,TRUE,"estoque pa";"VOLUME 01",#N/A,TRUE,"volume";"MIX 01",#N/A,TRUE,"mix";"ESTOQUE PA(2)2002",#N/A,TRUE,"estoque pa (2)";"PREÇOS 01",#N/A,TRUE,"preços";"ANALISE 01",#N/A,TRUE,"análise";"LB2002",#N/A,TRUE,"lb2002";"DESPESAS2002",#N/A,TRUE,"Desp2002";"FINANCEIRAS 01",#N/A,TRUE,"financeiras";"EBITDA 01",#N/A,TRUE,"ebitda";"FLUXO(B)2002",#N/A,TRUE,"FLUXO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1." localSheetId="6" hidden="1">{"CAPA GERENCIAL&amp;DIRETORIA",#N/A,TRUE,"capa (2)";"CAPITAL 2002",#N/A,TRUE,"capital (2)";"INDICES2002",#N/A,TRUE,"índices bal (2)";"BAL(B)2002",#N/A,TRUE,"BAL B (2)";"BANAL(B)2002",#N/A,TRUE,"B.analítico B (2)";"RESULTADO 01",#N/A,TRUE,"resultado";"RESULTADO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01",#N/A,TRUE,"produção";"ESTOQUEPA 01",#N/A,TRUE,"estoque pa";"VOLUME 01",#N/A,TRUE,"volume";"MIX 01",#N/A,TRUE,"mix";"ESTOQUE PA(2)2002",#N/A,TRUE,"estoque pa (2)";"PREÇOS 01",#N/A,TRUE,"preços";"ANALISE 01",#N/A,TRUE,"análise";"LB2002",#N/A,TRUE,"lb2002";"DESPESAS2002",#N/A,TRUE,"Desp2002";"FINANCEIRAS 01",#N/A,TRUE,"financeiras";"EBITDA 01",#N/A,TRUE,"ebitda";"FLUXO(B)2002",#N/A,TRUE,"FLUXO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1." localSheetId="7" hidden="1">{"CAPA GERENCIAL&amp;DIRETORIA",#N/A,TRUE,"capa (2)";"CAPITAL 2002",#N/A,TRUE,"capital (2)";"INDICES2002",#N/A,TRUE,"índices bal (2)";"BAL(B)2002",#N/A,TRUE,"BAL B (2)";"BANAL(B)2002",#N/A,TRUE,"B.analítico B (2)";"RESULTADO 01",#N/A,TRUE,"resultado";"RESULTADO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01",#N/A,TRUE,"produção";"ESTOQUEPA 01",#N/A,TRUE,"estoque pa";"VOLUME 01",#N/A,TRUE,"volume";"MIX 01",#N/A,TRUE,"mix";"ESTOQUE PA(2)2002",#N/A,TRUE,"estoque pa (2)";"PREÇOS 01",#N/A,TRUE,"preços";"ANALISE 01",#N/A,TRUE,"análise";"LB2002",#N/A,TRUE,"lb2002";"DESPESAS2002",#N/A,TRUE,"Desp2002";"FINANCEIRAS 01",#N/A,TRUE,"financeiras";"EBITDA 01",#N/A,TRUE,"ebitda";"FLUXO(B)2002",#N/A,TRUE,"FLUXO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1." localSheetId="8" hidden="1">{"CAPA GERENCIAL&amp;DIRETORIA",#N/A,TRUE,"capa (2)";"CAPITAL 2002",#N/A,TRUE,"capital (2)";"INDICES2002",#N/A,TRUE,"índices bal (2)";"BAL(B)2002",#N/A,TRUE,"BAL B (2)";"BANAL(B)2002",#N/A,TRUE,"B.analítico B (2)";"RESULTADO 01",#N/A,TRUE,"resultado";"RESULTADO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01",#N/A,TRUE,"produção";"ESTOQUEPA 01",#N/A,TRUE,"estoque pa";"VOLUME 01",#N/A,TRUE,"volume";"MIX 01",#N/A,TRUE,"mix";"ESTOQUE PA(2)2002",#N/A,TRUE,"estoque pa (2)";"PREÇOS 01",#N/A,TRUE,"preços";"ANALISE 01",#N/A,TRUE,"análise";"LB2002",#N/A,TRUE,"lb2002";"DESPESAS2002",#N/A,TRUE,"Desp2002";"FINANCEIRAS 01",#N/A,TRUE,"financeiras";"EBITDA 01",#N/A,TRUE,"ebitda";"FLUXO(B)2002",#N/A,TRUE,"FLUXO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1." hidden="1">{"CAPA GERENCIAL&amp;DIRETORIA",#N/A,TRUE,"capa (2)";"CAPITAL 2002",#N/A,TRUE,"capital (2)";"INDICES2002",#N/A,TRUE,"índices bal (2)";"BAL(B)2002",#N/A,TRUE,"BAL B (2)";"BANAL(B)2002",#N/A,TRUE,"B.analítico B (2)";"RESULTADO 01",#N/A,TRUE,"resultado";"RESULTADO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01",#N/A,TRUE,"produção";"ESTOQUEPA 01",#N/A,TRUE,"estoque pa";"VOLUME 01",#N/A,TRUE,"volume";"MIX 01",#N/A,TRUE,"mix";"ESTOQUE PA(2)2002",#N/A,TRUE,"estoque pa (2)";"PREÇOS 01",#N/A,TRUE,"preços";"ANALISE 01",#N/A,TRUE,"análise";"LB2002",#N/A,TRUE,"lb2002";"DESPESAS2002",#N/A,TRUE,"Desp2002";"FINANCEIRAS 01",#N/A,TRUE,"financeiras";"EBITDA 01",#N/A,TRUE,"ebitda";"FLUXO(B)2002",#N/A,TRUE,"FLUXO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1._1" localSheetId="20" hidden="1">{"CAPA GERENCIAL&amp;DIRETORIA",#N/A,TRUE,"capa (2)";"CAPITAL 2002",#N/A,TRUE,"capital (2)";"INDICES2002",#N/A,TRUE,"índices bal (2)";"BAL(B)2002",#N/A,TRUE,"BAL B (2)";"BANAL(B)2002",#N/A,TRUE,"B.analítico B (2)";"RESULTADO 01",#N/A,TRUE,"resultado";"RESULTADO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01",#N/A,TRUE,"produção";"ESTOQUEPA 01",#N/A,TRUE,"estoque pa";"VOLUME 01",#N/A,TRUE,"volume";"MIX 01",#N/A,TRUE,"mix";"ESTOQUE PA(2)2002",#N/A,TRUE,"estoque pa (2)";"PREÇOS 01",#N/A,TRUE,"preços";"ANALISE 01",#N/A,TRUE,"análise";"LB2002",#N/A,TRUE,"lb2002";"DESPESAS2002",#N/A,TRUE,"Desp2002";"FINANCEIRAS 01",#N/A,TRUE,"financeiras";"EBITDA 01",#N/A,TRUE,"ebitda";"FLUXO(B)2002",#N/A,TRUE,"FLUXO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1._1" localSheetId="2" hidden="1">{"CAPA GERENCIAL&amp;DIRETORIA",#N/A,TRUE,"capa (2)";"CAPITAL 2002",#N/A,TRUE,"capital (2)";"INDICES2002",#N/A,TRUE,"índices bal (2)";"BAL(B)2002",#N/A,TRUE,"BAL B (2)";"BANAL(B)2002",#N/A,TRUE,"B.analítico B (2)";"RESULTADO 01",#N/A,TRUE,"resultado";"RESULTADO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01",#N/A,TRUE,"produção";"ESTOQUEPA 01",#N/A,TRUE,"estoque pa";"VOLUME 01",#N/A,TRUE,"volume";"MIX 01",#N/A,TRUE,"mix";"ESTOQUE PA(2)2002",#N/A,TRUE,"estoque pa (2)";"PREÇOS 01",#N/A,TRUE,"preços";"ANALISE 01",#N/A,TRUE,"análise";"LB2002",#N/A,TRUE,"lb2002";"DESPESAS2002",#N/A,TRUE,"Desp2002";"FINANCEIRAS 01",#N/A,TRUE,"financeiras";"EBITDA 01",#N/A,TRUE,"ebitda";"FLUXO(B)2002",#N/A,TRUE,"FLUXO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1._1" localSheetId="1" hidden="1">{"CAPA GERENCIAL&amp;DIRETORIA",#N/A,TRUE,"capa (2)";"CAPITAL 2002",#N/A,TRUE,"capital (2)";"INDICES2002",#N/A,TRUE,"índices bal (2)";"BAL(B)2002",#N/A,TRUE,"BAL B (2)";"BANAL(B)2002",#N/A,TRUE,"B.analítico B (2)";"RESULTADO 01",#N/A,TRUE,"resultado";"RESULTADO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01",#N/A,TRUE,"produção";"ESTOQUEPA 01",#N/A,TRUE,"estoque pa";"VOLUME 01",#N/A,TRUE,"volume";"MIX 01",#N/A,TRUE,"mix";"ESTOQUE PA(2)2002",#N/A,TRUE,"estoque pa (2)";"PREÇOS 01",#N/A,TRUE,"preços";"ANALISE 01",#N/A,TRUE,"análise";"LB2002",#N/A,TRUE,"lb2002";"DESPESAS2002",#N/A,TRUE,"Desp2002";"FINANCEIRAS 01",#N/A,TRUE,"financeiras";"EBITDA 01",#N/A,TRUE,"ebitda";"FLUXO(B)2002",#N/A,TRUE,"FLUXO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1._1" localSheetId="9" hidden="1">{"CAPA GERENCIAL&amp;DIRETORIA",#N/A,TRUE,"capa (2)";"CAPITAL 2002",#N/A,TRUE,"capital (2)";"INDICES2002",#N/A,TRUE,"índices bal (2)";"BAL(B)2002",#N/A,TRUE,"BAL B (2)";"BANAL(B)2002",#N/A,TRUE,"B.analítico B (2)";"RESULTADO 01",#N/A,TRUE,"resultado";"RESULTADO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01",#N/A,TRUE,"produção";"ESTOQUEPA 01",#N/A,TRUE,"estoque pa";"VOLUME 01",#N/A,TRUE,"volume";"MIX 01",#N/A,TRUE,"mix";"ESTOQUE PA(2)2002",#N/A,TRUE,"estoque pa (2)";"PREÇOS 01",#N/A,TRUE,"preços";"ANALISE 01",#N/A,TRUE,"análise";"LB2002",#N/A,TRUE,"lb2002";"DESPESAS2002",#N/A,TRUE,"Desp2002";"FINANCEIRAS 01",#N/A,TRUE,"financeiras";"EBITDA 01",#N/A,TRUE,"ebitda";"FLUXO(B)2002",#N/A,TRUE,"FLUXO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1._1" localSheetId="10" hidden="1">{"CAPA GERENCIAL&amp;DIRETORIA",#N/A,TRUE,"capa (2)";"CAPITAL 2002",#N/A,TRUE,"capital (2)";"INDICES2002",#N/A,TRUE,"índices bal (2)";"BAL(B)2002",#N/A,TRUE,"BAL B (2)";"BANAL(B)2002",#N/A,TRUE,"B.analítico B (2)";"RESULTADO 01",#N/A,TRUE,"resultado";"RESULTADO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01",#N/A,TRUE,"produção";"ESTOQUEPA 01",#N/A,TRUE,"estoque pa";"VOLUME 01",#N/A,TRUE,"volume";"MIX 01",#N/A,TRUE,"mix";"ESTOQUE PA(2)2002",#N/A,TRUE,"estoque pa (2)";"PREÇOS 01",#N/A,TRUE,"preços";"ANALISE 01",#N/A,TRUE,"análise";"LB2002",#N/A,TRUE,"lb2002";"DESPESAS2002",#N/A,TRUE,"Desp2002";"FINANCEIRAS 01",#N/A,TRUE,"financeiras";"EBITDA 01",#N/A,TRUE,"ebitda";"FLUXO(B)2002",#N/A,TRUE,"FLUXO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1._1" localSheetId="6" hidden="1">{"CAPA GERENCIAL&amp;DIRETORIA",#N/A,TRUE,"capa (2)";"CAPITAL 2002",#N/A,TRUE,"capital (2)";"INDICES2002",#N/A,TRUE,"índices bal (2)";"BAL(B)2002",#N/A,TRUE,"BAL B (2)";"BANAL(B)2002",#N/A,TRUE,"B.analítico B (2)";"RESULTADO 01",#N/A,TRUE,"resultado";"RESULTADO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01",#N/A,TRUE,"produção";"ESTOQUEPA 01",#N/A,TRUE,"estoque pa";"VOLUME 01",#N/A,TRUE,"volume";"MIX 01",#N/A,TRUE,"mix";"ESTOQUE PA(2)2002",#N/A,TRUE,"estoque pa (2)";"PREÇOS 01",#N/A,TRUE,"preços";"ANALISE 01",#N/A,TRUE,"análise";"LB2002",#N/A,TRUE,"lb2002";"DESPESAS2002",#N/A,TRUE,"Desp2002";"FINANCEIRAS 01",#N/A,TRUE,"financeiras";"EBITDA 01",#N/A,TRUE,"ebitda";"FLUXO(B)2002",#N/A,TRUE,"FLUXO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1._1" localSheetId="7" hidden="1">{"CAPA GERENCIAL&amp;DIRETORIA",#N/A,TRUE,"capa (2)";"CAPITAL 2002",#N/A,TRUE,"capital (2)";"INDICES2002",#N/A,TRUE,"índices bal (2)";"BAL(B)2002",#N/A,TRUE,"BAL B (2)";"BANAL(B)2002",#N/A,TRUE,"B.analítico B (2)";"RESULTADO 01",#N/A,TRUE,"resultado";"RESULTADO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01",#N/A,TRUE,"produção";"ESTOQUEPA 01",#N/A,TRUE,"estoque pa";"VOLUME 01",#N/A,TRUE,"volume";"MIX 01",#N/A,TRUE,"mix";"ESTOQUE PA(2)2002",#N/A,TRUE,"estoque pa (2)";"PREÇOS 01",#N/A,TRUE,"preços";"ANALISE 01",#N/A,TRUE,"análise";"LB2002",#N/A,TRUE,"lb2002";"DESPESAS2002",#N/A,TRUE,"Desp2002";"FINANCEIRAS 01",#N/A,TRUE,"financeiras";"EBITDA 01",#N/A,TRUE,"ebitda";"FLUXO(B)2002",#N/A,TRUE,"FLUXO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1._1" localSheetId="8" hidden="1">{"CAPA GERENCIAL&amp;DIRETORIA",#N/A,TRUE,"capa (2)";"CAPITAL 2002",#N/A,TRUE,"capital (2)";"INDICES2002",#N/A,TRUE,"índices bal (2)";"BAL(B)2002",#N/A,TRUE,"BAL B (2)";"BANAL(B)2002",#N/A,TRUE,"B.analítico B (2)";"RESULTADO 01",#N/A,TRUE,"resultado";"RESULTADO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01",#N/A,TRUE,"produção";"ESTOQUEPA 01",#N/A,TRUE,"estoque pa";"VOLUME 01",#N/A,TRUE,"volume";"MIX 01",#N/A,TRUE,"mix";"ESTOQUE PA(2)2002",#N/A,TRUE,"estoque pa (2)";"PREÇOS 01",#N/A,TRUE,"preços";"ANALISE 01",#N/A,TRUE,"análise";"LB2002",#N/A,TRUE,"lb2002";"DESPESAS2002",#N/A,TRUE,"Desp2002";"FINANCEIRAS 01",#N/A,TRUE,"financeiras";"EBITDA 01",#N/A,TRUE,"ebitda";"FLUXO(B)2002",#N/A,TRUE,"FLUXO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1._1" hidden="1">{"CAPA GERENCIAL&amp;DIRETORIA",#N/A,TRUE,"capa (2)";"CAPITAL 2002",#N/A,TRUE,"capital (2)";"INDICES2002",#N/A,TRUE,"índices bal (2)";"BAL(B)2002",#N/A,TRUE,"BAL B (2)";"BANAL(B)2002",#N/A,TRUE,"B.analítico B (2)";"RESULTADO 01",#N/A,TRUE,"resultado";"RESULTADO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01",#N/A,TRUE,"produção";"ESTOQUEPA 01",#N/A,TRUE,"estoque pa";"VOLUME 01",#N/A,TRUE,"volume";"MIX 01",#N/A,TRUE,"mix";"ESTOQUE PA(2)2002",#N/A,TRUE,"estoque pa (2)";"PREÇOS 01",#N/A,TRUE,"preços";"ANALISE 01",#N/A,TRUE,"análise";"LB2002",#N/A,TRUE,"lb2002";"DESPESAS2002",#N/A,TRUE,"Desp2002";"FINANCEIRAS 01",#N/A,TRUE,"financeiras";"EBITDA 01",#N/A,TRUE,"ebitda";"FLUXO(B)2002",#N/A,TRUE,"FLUXO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2." localSheetId="20" hidden="1">{"CAPA GERENCIAL&amp;DIRETORIA",#N/A,TRUE,"capa (2)";"CAPITAL 2002",#N/A,TRUE,"capital (2)";"INDICES2002",#N/A,TRUE,"índices bal (2)";"BAL(B)2002",#N/A,TRUE,"BAL B (2)";"BANAL(B)2002",#N/A,TRUE,"B.analítico B (2)";"RESULTADO 02",#N/A,TRUE,"resultado";"RESULTADO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02",#N/A,TRUE,"produção";"ESTOQUEPA 02",#N/A,TRUE,"estoque pa";"VOLUME 02",#N/A,TRUE,"volume";"MIX 02",#N/A,TRUE,"mix";"ESTOQUE PA(2)2002",#N/A,TRUE,"estoque pa (2)";"PREÇOS 02",#N/A,TRUE,"preços";"ANALISE 02",#N/A,TRUE,"análise";"LB2002",#N/A,TRUE,"lb2002";"DESPESAS2002",#N/A,TRUE,"Desp2002";"FINANCEIRAS 02",#N/A,TRUE,"financeiras";"EBITDA 02",#N/A,TRUE,"ebitda";"FLUXO(B)2002",#N/A,TRUE,"FLUXO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2." localSheetId="2" hidden="1">{"CAPA GERENCIAL&amp;DIRETORIA",#N/A,TRUE,"capa (2)";"CAPITAL 2002",#N/A,TRUE,"capital (2)";"INDICES2002",#N/A,TRUE,"índices bal (2)";"BAL(B)2002",#N/A,TRUE,"BAL B (2)";"BANAL(B)2002",#N/A,TRUE,"B.analítico B (2)";"RESULTADO 02",#N/A,TRUE,"resultado";"RESULTADO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02",#N/A,TRUE,"produção";"ESTOQUEPA 02",#N/A,TRUE,"estoque pa";"VOLUME 02",#N/A,TRUE,"volume";"MIX 02",#N/A,TRUE,"mix";"ESTOQUE PA(2)2002",#N/A,TRUE,"estoque pa (2)";"PREÇOS 02",#N/A,TRUE,"preços";"ANALISE 02",#N/A,TRUE,"análise";"LB2002",#N/A,TRUE,"lb2002";"DESPESAS2002",#N/A,TRUE,"Desp2002";"FINANCEIRAS 02",#N/A,TRUE,"financeiras";"EBITDA 02",#N/A,TRUE,"ebitda";"FLUXO(B)2002",#N/A,TRUE,"FLUXO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2." localSheetId="1" hidden="1">{"CAPA GERENCIAL&amp;DIRETORIA",#N/A,TRUE,"capa (2)";"CAPITAL 2002",#N/A,TRUE,"capital (2)";"INDICES2002",#N/A,TRUE,"índices bal (2)";"BAL(B)2002",#N/A,TRUE,"BAL B (2)";"BANAL(B)2002",#N/A,TRUE,"B.analítico B (2)";"RESULTADO 02",#N/A,TRUE,"resultado";"RESULTADO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02",#N/A,TRUE,"produção";"ESTOQUEPA 02",#N/A,TRUE,"estoque pa";"VOLUME 02",#N/A,TRUE,"volume";"MIX 02",#N/A,TRUE,"mix";"ESTOQUE PA(2)2002",#N/A,TRUE,"estoque pa (2)";"PREÇOS 02",#N/A,TRUE,"preços";"ANALISE 02",#N/A,TRUE,"análise";"LB2002",#N/A,TRUE,"lb2002";"DESPESAS2002",#N/A,TRUE,"Desp2002";"FINANCEIRAS 02",#N/A,TRUE,"financeiras";"EBITDA 02",#N/A,TRUE,"ebitda";"FLUXO(B)2002",#N/A,TRUE,"FLUXO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2." localSheetId="9" hidden="1">{"CAPA GERENCIAL&amp;DIRETORIA",#N/A,TRUE,"capa (2)";"CAPITAL 2002",#N/A,TRUE,"capital (2)";"INDICES2002",#N/A,TRUE,"índices bal (2)";"BAL(B)2002",#N/A,TRUE,"BAL B (2)";"BANAL(B)2002",#N/A,TRUE,"B.analítico B (2)";"RESULTADO 02",#N/A,TRUE,"resultado";"RESULTADO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02",#N/A,TRUE,"produção";"ESTOQUEPA 02",#N/A,TRUE,"estoque pa";"VOLUME 02",#N/A,TRUE,"volume";"MIX 02",#N/A,TRUE,"mix";"ESTOQUE PA(2)2002",#N/A,TRUE,"estoque pa (2)";"PREÇOS 02",#N/A,TRUE,"preços";"ANALISE 02",#N/A,TRUE,"análise";"LB2002",#N/A,TRUE,"lb2002";"DESPESAS2002",#N/A,TRUE,"Desp2002";"FINANCEIRAS 02",#N/A,TRUE,"financeiras";"EBITDA 02",#N/A,TRUE,"ebitda";"FLUXO(B)2002",#N/A,TRUE,"FLUXO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2." localSheetId="10" hidden="1">{"CAPA GERENCIAL&amp;DIRETORIA",#N/A,TRUE,"capa (2)";"CAPITAL 2002",#N/A,TRUE,"capital (2)";"INDICES2002",#N/A,TRUE,"índices bal (2)";"BAL(B)2002",#N/A,TRUE,"BAL B (2)";"BANAL(B)2002",#N/A,TRUE,"B.analítico B (2)";"RESULTADO 02",#N/A,TRUE,"resultado";"RESULTADO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02",#N/A,TRUE,"produção";"ESTOQUEPA 02",#N/A,TRUE,"estoque pa";"VOLUME 02",#N/A,TRUE,"volume";"MIX 02",#N/A,TRUE,"mix";"ESTOQUE PA(2)2002",#N/A,TRUE,"estoque pa (2)";"PREÇOS 02",#N/A,TRUE,"preços";"ANALISE 02",#N/A,TRUE,"análise";"LB2002",#N/A,TRUE,"lb2002";"DESPESAS2002",#N/A,TRUE,"Desp2002";"FINANCEIRAS 02",#N/A,TRUE,"financeiras";"EBITDA 02",#N/A,TRUE,"ebitda";"FLUXO(B)2002",#N/A,TRUE,"FLUXO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2." localSheetId="6" hidden="1">{"CAPA GERENCIAL&amp;DIRETORIA",#N/A,TRUE,"capa (2)";"CAPITAL 2002",#N/A,TRUE,"capital (2)";"INDICES2002",#N/A,TRUE,"índices bal (2)";"BAL(B)2002",#N/A,TRUE,"BAL B (2)";"BANAL(B)2002",#N/A,TRUE,"B.analítico B (2)";"RESULTADO 02",#N/A,TRUE,"resultado";"RESULTADO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02",#N/A,TRUE,"produção";"ESTOQUEPA 02",#N/A,TRUE,"estoque pa";"VOLUME 02",#N/A,TRUE,"volume";"MIX 02",#N/A,TRUE,"mix";"ESTOQUE PA(2)2002",#N/A,TRUE,"estoque pa (2)";"PREÇOS 02",#N/A,TRUE,"preços";"ANALISE 02",#N/A,TRUE,"análise";"LB2002",#N/A,TRUE,"lb2002";"DESPESAS2002",#N/A,TRUE,"Desp2002";"FINANCEIRAS 02",#N/A,TRUE,"financeiras";"EBITDA 02",#N/A,TRUE,"ebitda";"FLUXO(B)2002",#N/A,TRUE,"FLUXO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2." localSheetId="7" hidden="1">{"CAPA GERENCIAL&amp;DIRETORIA",#N/A,TRUE,"capa (2)";"CAPITAL 2002",#N/A,TRUE,"capital (2)";"INDICES2002",#N/A,TRUE,"índices bal (2)";"BAL(B)2002",#N/A,TRUE,"BAL B (2)";"BANAL(B)2002",#N/A,TRUE,"B.analítico B (2)";"RESULTADO 02",#N/A,TRUE,"resultado";"RESULTADO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02",#N/A,TRUE,"produção";"ESTOQUEPA 02",#N/A,TRUE,"estoque pa";"VOLUME 02",#N/A,TRUE,"volume";"MIX 02",#N/A,TRUE,"mix";"ESTOQUE PA(2)2002",#N/A,TRUE,"estoque pa (2)";"PREÇOS 02",#N/A,TRUE,"preços";"ANALISE 02",#N/A,TRUE,"análise";"LB2002",#N/A,TRUE,"lb2002";"DESPESAS2002",#N/A,TRUE,"Desp2002";"FINANCEIRAS 02",#N/A,TRUE,"financeiras";"EBITDA 02",#N/A,TRUE,"ebitda";"FLUXO(B)2002",#N/A,TRUE,"FLUXO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2." localSheetId="8" hidden="1">{"CAPA GERENCIAL&amp;DIRETORIA",#N/A,TRUE,"capa (2)";"CAPITAL 2002",#N/A,TRUE,"capital (2)";"INDICES2002",#N/A,TRUE,"índices bal (2)";"BAL(B)2002",#N/A,TRUE,"BAL B (2)";"BANAL(B)2002",#N/A,TRUE,"B.analítico B (2)";"RESULTADO 02",#N/A,TRUE,"resultado";"RESULTADO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02",#N/A,TRUE,"produção";"ESTOQUEPA 02",#N/A,TRUE,"estoque pa";"VOLUME 02",#N/A,TRUE,"volume";"MIX 02",#N/A,TRUE,"mix";"ESTOQUE PA(2)2002",#N/A,TRUE,"estoque pa (2)";"PREÇOS 02",#N/A,TRUE,"preços";"ANALISE 02",#N/A,TRUE,"análise";"LB2002",#N/A,TRUE,"lb2002";"DESPESAS2002",#N/A,TRUE,"Desp2002";"FINANCEIRAS 02",#N/A,TRUE,"financeiras";"EBITDA 02",#N/A,TRUE,"ebitda";"FLUXO(B)2002",#N/A,TRUE,"FLUXO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2." hidden="1">{"CAPA GERENCIAL&amp;DIRETORIA",#N/A,TRUE,"capa (2)";"CAPITAL 2002",#N/A,TRUE,"capital (2)";"INDICES2002",#N/A,TRUE,"índices bal (2)";"BAL(B)2002",#N/A,TRUE,"BAL B (2)";"BANAL(B)2002",#N/A,TRUE,"B.analítico B (2)";"RESULTADO 02",#N/A,TRUE,"resultado";"RESULTADO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02",#N/A,TRUE,"produção";"ESTOQUEPA 02",#N/A,TRUE,"estoque pa";"VOLUME 02",#N/A,TRUE,"volume";"MIX 02",#N/A,TRUE,"mix";"ESTOQUE PA(2)2002",#N/A,TRUE,"estoque pa (2)";"PREÇOS 02",#N/A,TRUE,"preços";"ANALISE 02",#N/A,TRUE,"análise";"LB2002",#N/A,TRUE,"lb2002";"DESPESAS2002",#N/A,TRUE,"Desp2002";"FINANCEIRAS 02",#N/A,TRUE,"financeiras";"EBITDA 02",#N/A,TRUE,"ebitda";"FLUXO(B)2002",#N/A,TRUE,"FLUXO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2._1" localSheetId="20" hidden="1">{"CAPA GERENCIAL&amp;DIRETORIA",#N/A,TRUE,"capa (2)";"CAPITAL 2002",#N/A,TRUE,"capital (2)";"INDICES2002",#N/A,TRUE,"índices bal (2)";"BAL(B)2002",#N/A,TRUE,"BAL B (2)";"BANAL(B)2002",#N/A,TRUE,"B.analítico B (2)";"RESULTADO 02",#N/A,TRUE,"resultado";"RESULTADO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02",#N/A,TRUE,"produção";"ESTOQUEPA 02",#N/A,TRUE,"estoque pa";"VOLUME 02",#N/A,TRUE,"volume";"MIX 02",#N/A,TRUE,"mix";"ESTOQUE PA(2)2002",#N/A,TRUE,"estoque pa (2)";"PREÇOS 02",#N/A,TRUE,"preços";"ANALISE 02",#N/A,TRUE,"análise";"LB2002",#N/A,TRUE,"lb2002";"DESPESAS2002",#N/A,TRUE,"Desp2002";"FINANCEIRAS 02",#N/A,TRUE,"financeiras";"EBITDA 02",#N/A,TRUE,"ebitda";"FLUXO(B)2002",#N/A,TRUE,"FLUXO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2._1" localSheetId="2" hidden="1">{"CAPA GERENCIAL&amp;DIRETORIA",#N/A,TRUE,"capa (2)";"CAPITAL 2002",#N/A,TRUE,"capital (2)";"INDICES2002",#N/A,TRUE,"índices bal (2)";"BAL(B)2002",#N/A,TRUE,"BAL B (2)";"BANAL(B)2002",#N/A,TRUE,"B.analítico B (2)";"RESULTADO 02",#N/A,TRUE,"resultado";"RESULTADO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02",#N/A,TRUE,"produção";"ESTOQUEPA 02",#N/A,TRUE,"estoque pa";"VOLUME 02",#N/A,TRUE,"volume";"MIX 02",#N/A,TRUE,"mix";"ESTOQUE PA(2)2002",#N/A,TRUE,"estoque pa (2)";"PREÇOS 02",#N/A,TRUE,"preços";"ANALISE 02",#N/A,TRUE,"análise";"LB2002",#N/A,TRUE,"lb2002";"DESPESAS2002",#N/A,TRUE,"Desp2002";"FINANCEIRAS 02",#N/A,TRUE,"financeiras";"EBITDA 02",#N/A,TRUE,"ebitda";"FLUXO(B)2002",#N/A,TRUE,"FLUXO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2._1" localSheetId="1" hidden="1">{"CAPA GERENCIAL&amp;DIRETORIA",#N/A,TRUE,"capa (2)";"CAPITAL 2002",#N/A,TRUE,"capital (2)";"INDICES2002",#N/A,TRUE,"índices bal (2)";"BAL(B)2002",#N/A,TRUE,"BAL B (2)";"BANAL(B)2002",#N/A,TRUE,"B.analítico B (2)";"RESULTADO 02",#N/A,TRUE,"resultado";"RESULTADO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02",#N/A,TRUE,"produção";"ESTOQUEPA 02",#N/A,TRUE,"estoque pa";"VOLUME 02",#N/A,TRUE,"volume";"MIX 02",#N/A,TRUE,"mix";"ESTOQUE PA(2)2002",#N/A,TRUE,"estoque pa (2)";"PREÇOS 02",#N/A,TRUE,"preços";"ANALISE 02",#N/A,TRUE,"análise";"LB2002",#N/A,TRUE,"lb2002";"DESPESAS2002",#N/A,TRUE,"Desp2002";"FINANCEIRAS 02",#N/A,TRUE,"financeiras";"EBITDA 02",#N/A,TRUE,"ebitda";"FLUXO(B)2002",#N/A,TRUE,"FLUXO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2._1" localSheetId="9" hidden="1">{"CAPA GERENCIAL&amp;DIRETORIA",#N/A,TRUE,"capa (2)";"CAPITAL 2002",#N/A,TRUE,"capital (2)";"INDICES2002",#N/A,TRUE,"índices bal (2)";"BAL(B)2002",#N/A,TRUE,"BAL B (2)";"BANAL(B)2002",#N/A,TRUE,"B.analítico B (2)";"RESULTADO 02",#N/A,TRUE,"resultado";"RESULTADO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02",#N/A,TRUE,"produção";"ESTOQUEPA 02",#N/A,TRUE,"estoque pa";"VOLUME 02",#N/A,TRUE,"volume";"MIX 02",#N/A,TRUE,"mix";"ESTOQUE PA(2)2002",#N/A,TRUE,"estoque pa (2)";"PREÇOS 02",#N/A,TRUE,"preços";"ANALISE 02",#N/A,TRUE,"análise";"LB2002",#N/A,TRUE,"lb2002";"DESPESAS2002",#N/A,TRUE,"Desp2002";"FINANCEIRAS 02",#N/A,TRUE,"financeiras";"EBITDA 02",#N/A,TRUE,"ebitda";"FLUXO(B)2002",#N/A,TRUE,"FLUXO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2._1" localSheetId="10" hidden="1">{"CAPA GERENCIAL&amp;DIRETORIA",#N/A,TRUE,"capa (2)";"CAPITAL 2002",#N/A,TRUE,"capital (2)";"INDICES2002",#N/A,TRUE,"índices bal (2)";"BAL(B)2002",#N/A,TRUE,"BAL B (2)";"BANAL(B)2002",#N/A,TRUE,"B.analítico B (2)";"RESULTADO 02",#N/A,TRUE,"resultado";"RESULTADO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02",#N/A,TRUE,"produção";"ESTOQUEPA 02",#N/A,TRUE,"estoque pa";"VOLUME 02",#N/A,TRUE,"volume";"MIX 02",#N/A,TRUE,"mix";"ESTOQUE PA(2)2002",#N/A,TRUE,"estoque pa (2)";"PREÇOS 02",#N/A,TRUE,"preços";"ANALISE 02",#N/A,TRUE,"análise";"LB2002",#N/A,TRUE,"lb2002";"DESPESAS2002",#N/A,TRUE,"Desp2002";"FINANCEIRAS 02",#N/A,TRUE,"financeiras";"EBITDA 02",#N/A,TRUE,"ebitda";"FLUXO(B)2002",#N/A,TRUE,"FLUXO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2._1" localSheetId="6" hidden="1">{"CAPA GERENCIAL&amp;DIRETORIA",#N/A,TRUE,"capa (2)";"CAPITAL 2002",#N/A,TRUE,"capital (2)";"INDICES2002",#N/A,TRUE,"índices bal (2)";"BAL(B)2002",#N/A,TRUE,"BAL B (2)";"BANAL(B)2002",#N/A,TRUE,"B.analítico B (2)";"RESULTADO 02",#N/A,TRUE,"resultado";"RESULTADO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02",#N/A,TRUE,"produção";"ESTOQUEPA 02",#N/A,TRUE,"estoque pa";"VOLUME 02",#N/A,TRUE,"volume";"MIX 02",#N/A,TRUE,"mix";"ESTOQUE PA(2)2002",#N/A,TRUE,"estoque pa (2)";"PREÇOS 02",#N/A,TRUE,"preços";"ANALISE 02",#N/A,TRUE,"análise";"LB2002",#N/A,TRUE,"lb2002";"DESPESAS2002",#N/A,TRUE,"Desp2002";"FINANCEIRAS 02",#N/A,TRUE,"financeiras";"EBITDA 02",#N/A,TRUE,"ebitda";"FLUXO(B)2002",#N/A,TRUE,"FLUXO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2._1" localSheetId="7" hidden="1">{"CAPA GERENCIAL&amp;DIRETORIA",#N/A,TRUE,"capa (2)";"CAPITAL 2002",#N/A,TRUE,"capital (2)";"INDICES2002",#N/A,TRUE,"índices bal (2)";"BAL(B)2002",#N/A,TRUE,"BAL B (2)";"BANAL(B)2002",#N/A,TRUE,"B.analítico B (2)";"RESULTADO 02",#N/A,TRUE,"resultado";"RESULTADO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02",#N/A,TRUE,"produção";"ESTOQUEPA 02",#N/A,TRUE,"estoque pa";"VOLUME 02",#N/A,TRUE,"volume";"MIX 02",#N/A,TRUE,"mix";"ESTOQUE PA(2)2002",#N/A,TRUE,"estoque pa (2)";"PREÇOS 02",#N/A,TRUE,"preços";"ANALISE 02",#N/A,TRUE,"análise";"LB2002",#N/A,TRUE,"lb2002";"DESPESAS2002",#N/A,TRUE,"Desp2002";"FINANCEIRAS 02",#N/A,TRUE,"financeiras";"EBITDA 02",#N/A,TRUE,"ebitda";"FLUXO(B)2002",#N/A,TRUE,"FLUXO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2._1" localSheetId="8" hidden="1">{"CAPA GERENCIAL&amp;DIRETORIA",#N/A,TRUE,"capa (2)";"CAPITAL 2002",#N/A,TRUE,"capital (2)";"INDICES2002",#N/A,TRUE,"índices bal (2)";"BAL(B)2002",#N/A,TRUE,"BAL B (2)";"BANAL(B)2002",#N/A,TRUE,"B.analítico B (2)";"RESULTADO 02",#N/A,TRUE,"resultado";"RESULTADO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02",#N/A,TRUE,"produção";"ESTOQUEPA 02",#N/A,TRUE,"estoque pa";"VOLUME 02",#N/A,TRUE,"volume";"MIX 02",#N/A,TRUE,"mix";"ESTOQUE PA(2)2002",#N/A,TRUE,"estoque pa (2)";"PREÇOS 02",#N/A,TRUE,"preços";"ANALISE 02",#N/A,TRUE,"análise";"LB2002",#N/A,TRUE,"lb2002";"DESPESAS2002",#N/A,TRUE,"Desp2002";"FINANCEIRAS 02",#N/A,TRUE,"financeiras";"EBITDA 02",#N/A,TRUE,"ebitda";"FLUXO(B)2002",#N/A,TRUE,"FLUXO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2._1" hidden="1">{"CAPA GERENCIAL&amp;DIRETORIA",#N/A,TRUE,"capa (2)";"CAPITAL 2002",#N/A,TRUE,"capital (2)";"INDICES2002",#N/A,TRUE,"índices bal (2)";"BAL(B)2002",#N/A,TRUE,"BAL B (2)";"BANAL(B)2002",#N/A,TRUE,"B.analítico B (2)";"RESULTADO 02",#N/A,TRUE,"resultado";"RESULTADO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02",#N/A,TRUE,"produção";"ESTOQUEPA 02",#N/A,TRUE,"estoque pa";"VOLUME 02",#N/A,TRUE,"volume";"MIX 02",#N/A,TRUE,"mix";"ESTOQUE PA(2)2002",#N/A,TRUE,"estoque pa (2)";"PREÇOS 02",#N/A,TRUE,"preços";"ANALISE 02",#N/A,TRUE,"análise";"LB2002",#N/A,TRUE,"lb2002";"DESPESAS2002",#N/A,TRUE,"Desp2002";"FINANCEIRAS 02",#N/A,TRUE,"financeiras";"EBITDA 02",#N/A,TRUE,"ebitda";"FLUXO(B)2002",#N/A,TRUE,"FLUXO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3." localSheetId="20" hidden="1">{"CAPAGERENCIAL&amp;DIRETORIA",#N/A,TRUE,"capa (2)";"CAPITAL 2002",#N/A,TRUE,"capital (2)";"INDICES2002",#N/A,TRUE,"índices bal (2)";"BAL(B)2002",#N/A,TRUE,"BAL B (2)";"BANAL(B)2002",#N/A,TRUE,"B.analítico B (2)";"RESULTADO 03",#N/A,TRUE,"resultado";"RESULTADO mes a mes (B)2002",#N/A,TRUE,"resultado";"ESTOQUE(B)2002",#N/A,TRUE,"mutação B (2)";"DOAR(B)2002",#N/A,TRUE,"DOAR B (2)";"ESTOQUE(B)2002",#N/A,TRUE,"estoque";"ESTOQUEANALITICO(B)2002",#N/A,TRUE,"estoque";"PERMANENTE(B)2002",#N/A,TRUE,"permanente B (2)";"PERFIL(B)2002",#N/A,TRUE,"PERFIL B (2)";"PROVISÕES2002",#N/A,TRUE,"prov-contas a receber";"CAPA ANÁLISE",#N/A,TRUE,"capa (2)";"PRODUÇÃO 03",#N/A,TRUE,"produção";"ESTOQUEPA 03",#N/A,TRUE,"estoque pa";"VOLUME 03",#N/A,TRUE,"volume";"MIX 03",#N/A,TRUE,"mix";"ESTOQUE PA(2)2002",#N/A,TRUE,"estoque pa (2)";"PREÇOS 03",#N/A,TRUE,"preços";"ANALISE 03",#N/A,TRUE,"análise";"LB2002",#N/A,TRUE,"lb2002";"DESPESAS2002",#N/A,TRUE,"Desp2001-02";"FINANCEIRAS 03",#N/A,TRUE,"financeiras";"EBITDA 03",#N/A,TRUE,"ebitda";"FLUXO(B)2002",#N/A,TRUE,"FLUXO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3." localSheetId="2" hidden="1">{"CAPAGERENCIAL&amp;DIRETORIA",#N/A,TRUE,"capa (2)";"CAPITAL 2002",#N/A,TRUE,"capital (2)";"INDICES2002",#N/A,TRUE,"índices bal (2)";"BAL(B)2002",#N/A,TRUE,"BAL B (2)";"BANAL(B)2002",#N/A,TRUE,"B.analítico B (2)";"RESULTADO 03",#N/A,TRUE,"resultado";"RESULTADO mes a mes (B)2002",#N/A,TRUE,"resultado";"ESTOQUE(B)2002",#N/A,TRUE,"mutação B (2)";"DOAR(B)2002",#N/A,TRUE,"DOAR B (2)";"ESTOQUE(B)2002",#N/A,TRUE,"estoque";"ESTOQUEANALITICO(B)2002",#N/A,TRUE,"estoque";"PERMANENTE(B)2002",#N/A,TRUE,"permanente B (2)";"PERFIL(B)2002",#N/A,TRUE,"PERFIL B (2)";"PROVISÕES2002",#N/A,TRUE,"prov-contas a receber";"CAPA ANÁLISE",#N/A,TRUE,"capa (2)";"PRODUÇÃO 03",#N/A,TRUE,"produção";"ESTOQUEPA 03",#N/A,TRUE,"estoque pa";"VOLUME 03",#N/A,TRUE,"volume";"MIX 03",#N/A,TRUE,"mix";"ESTOQUE PA(2)2002",#N/A,TRUE,"estoque pa (2)";"PREÇOS 03",#N/A,TRUE,"preços";"ANALISE 03",#N/A,TRUE,"análise";"LB2002",#N/A,TRUE,"lb2002";"DESPESAS2002",#N/A,TRUE,"Desp2001-02";"FINANCEIRAS 03",#N/A,TRUE,"financeiras";"EBITDA 03",#N/A,TRUE,"ebitda";"FLUXO(B)2002",#N/A,TRUE,"FLUXO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3." localSheetId="1" hidden="1">{"CAPAGERENCIAL&amp;DIRETORIA",#N/A,TRUE,"capa (2)";"CAPITAL 2002",#N/A,TRUE,"capital (2)";"INDICES2002",#N/A,TRUE,"índices bal (2)";"BAL(B)2002",#N/A,TRUE,"BAL B (2)";"BANAL(B)2002",#N/A,TRUE,"B.analítico B (2)";"RESULTADO 03",#N/A,TRUE,"resultado";"RESULTADO mes a mes (B)2002",#N/A,TRUE,"resultado";"ESTOQUE(B)2002",#N/A,TRUE,"mutação B (2)";"DOAR(B)2002",#N/A,TRUE,"DOAR B (2)";"ESTOQUE(B)2002",#N/A,TRUE,"estoque";"ESTOQUEANALITICO(B)2002",#N/A,TRUE,"estoque";"PERMANENTE(B)2002",#N/A,TRUE,"permanente B (2)";"PERFIL(B)2002",#N/A,TRUE,"PERFIL B (2)";"PROVISÕES2002",#N/A,TRUE,"prov-contas a receber";"CAPA ANÁLISE",#N/A,TRUE,"capa (2)";"PRODUÇÃO 03",#N/A,TRUE,"produção";"ESTOQUEPA 03",#N/A,TRUE,"estoque pa";"VOLUME 03",#N/A,TRUE,"volume";"MIX 03",#N/A,TRUE,"mix";"ESTOQUE PA(2)2002",#N/A,TRUE,"estoque pa (2)";"PREÇOS 03",#N/A,TRUE,"preços";"ANALISE 03",#N/A,TRUE,"análise";"LB2002",#N/A,TRUE,"lb2002";"DESPESAS2002",#N/A,TRUE,"Desp2001-02";"FINANCEIRAS 03",#N/A,TRUE,"financeiras";"EBITDA 03",#N/A,TRUE,"ebitda";"FLUXO(B)2002",#N/A,TRUE,"FLUXO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3." localSheetId="9" hidden="1">{"CAPAGERENCIAL&amp;DIRETORIA",#N/A,TRUE,"capa (2)";"CAPITAL 2002",#N/A,TRUE,"capital (2)";"INDICES2002",#N/A,TRUE,"índices bal (2)";"BAL(B)2002",#N/A,TRUE,"BAL B (2)";"BANAL(B)2002",#N/A,TRUE,"B.analítico B (2)";"RESULTADO 03",#N/A,TRUE,"resultado";"RESULTADO mes a mes (B)2002",#N/A,TRUE,"resultado";"ESTOQUE(B)2002",#N/A,TRUE,"mutação B (2)";"DOAR(B)2002",#N/A,TRUE,"DOAR B (2)";"ESTOQUE(B)2002",#N/A,TRUE,"estoque";"ESTOQUEANALITICO(B)2002",#N/A,TRUE,"estoque";"PERMANENTE(B)2002",#N/A,TRUE,"permanente B (2)";"PERFIL(B)2002",#N/A,TRUE,"PERFIL B (2)";"PROVISÕES2002",#N/A,TRUE,"prov-contas a receber";"CAPA ANÁLISE",#N/A,TRUE,"capa (2)";"PRODUÇÃO 03",#N/A,TRUE,"produção";"ESTOQUEPA 03",#N/A,TRUE,"estoque pa";"VOLUME 03",#N/A,TRUE,"volume";"MIX 03",#N/A,TRUE,"mix";"ESTOQUE PA(2)2002",#N/A,TRUE,"estoque pa (2)";"PREÇOS 03",#N/A,TRUE,"preços";"ANALISE 03",#N/A,TRUE,"análise";"LB2002",#N/A,TRUE,"lb2002";"DESPESAS2002",#N/A,TRUE,"Desp2001-02";"FINANCEIRAS 03",#N/A,TRUE,"financeiras";"EBITDA 03",#N/A,TRUE,"ebitda";"FLUXO(B)2002",#N/A,TRUE,"FLUXO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3." localSheetId="10" hidden="1">{"CAPAGERENCIAL&amp;DIRETORIA",#N/A,TRUE,"capa (2)";"CAPITAL 2002",#N/A,TRUE,"capital (2)";"INDICES2002",#N/A,TRUE,"índices bal (2)";"BAL(B)2002",#N/A,TRUE,"BAL B (2)";"BANAL(B)2002",#N/A,TRUE,"B.analítico B (2)";"RESULTADO 03",#N/A,TRUE,"resultado";"RESULTADO mes a mes (B)2002",#N/A,TRUE,"resultado";"ESTOQUE(B)2002",#N/A,TRUE,"mutação B (2)";"DOAR(B)2002",#N/A,TRUE,"DOAR B (2)";"ESTOQUE(B)2002",#N/A,TRUE,"estoque";"ESTOQUEANALITICO(B)2002",#N/A,TRUE,"estoque";"PERMANENTE(B)2002",#N/A,TRUE,"permanente B (2)";"PERFIL(B)2002",#N/A,TRUE,"PERFIL B (2)";"PROVISÕES2002",#N/A,TRUE,"prov-contas a receber";"CAPA ANÁLISE",#N/A,TRUE,"capa (2)";"PRODUÇÃO 03",#N/A,TRUE,"produção";"ESTOQUEPA 03",#N/A,TRUE,"estoque pa";"VOLUME 03",#N/A,TRUE,"volume";"MIX 03",#N/A,TRUE,"mix";"ESTOQUE PA(2)2002",#N/A,TRUE,"estoque pa (2)";"PREÇOS 03",#N/A,TRUE,"preços";"ANALISE 03",#N/A,TRUE,"análise";"LB2002",#N/A,TRUE,"lb2002";"DESPESAS2002",#N/A,TRUE,"Desp2001-02";"FINANCEIRAS 03",#N/A,TRUE,"financeiras";"EBITDA 03",#N/A,TRUE,"ebitda";"FLUXO(B)2002",#N/A,TRUE,"FLUXO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3." localSheetId="6" hidden="1">{"CAPAGERENCIAL&amp;DIRETORIA",#N/A,TRUE,"capa (2)";"CAPITAL 2002",#N/A,TRUE,"capital (2)";"INDICES2002",#N/A,TRUE,"índices bal (2)";"BAL(B)2002",#N/A,TRUE,"BAL B (2)";"BANAL(B)2002",#N/A,TRUE,"B.analítico B (2)";"RESULTADO 03",#N/A,TRUE,"resultado";"RESULTADO mes a mes (B)2002",#N/A,TRUE,"resultado";"ESTOQUE(B)2002",#N/A,TRUE,"mutação B (2)";"DOAR(B)2002",#N/A,TRUE,"DOAR B (2)";"ESTOQUE(B)2002",#N/A,TRUE,"estoque";"ESTOQUEANALITICO(B)2002",#N/A,TRUE,"estoque";"PERMANENTE(B)2002",#N/A,TRUE,"permanente B (2)";"PERFIL(B)2002",#N/A,TRUE,"PERFIL B (2)";"PROVISÕES2002",#N/A,TRUE,"prov-contas a receber";"CAPA ANÁLISE",#N/A,TRUE,"capa (2)";"PRODUÇÃO 03",#N/A,TRUE,"produção";"ESTOQUEPA 03",#N/A,TRUE,"estoque pa";"VOLUME 03",#N/A,TRUE,"volume";"MIX 03",#N/A,TRUE,"mix";"ESTOQUE PA(2)2002",#N/A,TRUE,"estoque pa (2)";"PREÇOS 03",#N/A,TRUE,"preços";"ANALISE 03",#N/A,TRUE,"análise";"LB2002",#N/A,TRUE,"lb2002";"DESPESAS2002",#N/A,TRUE,"Desp2001-02";"FINANCEIRAS 03",#N/A,TRUE,"financeiras";"EBITDA 03",#N/A,TRUE,"ebitda";"FLUXO(B)2002",#N/A,TRUE,"FLUXO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3." localSheetId="7" hidden="1">{"CAPAGERENCIAL&amp;DIRETORIA",#N/A,TRUE,"capa (2)";"CAPITAL 2002",#N/A,TRUE,"capital (2)";"INDICES2002",#N/A,TRUE,"índices bal (2)";"BAL(B)2002",#N/A,TRUE,"BAL B (2)";"BANAL(B)2002",#N/A,TRUE,"B.analítico B (2)";"RESULTADO 03",#N/A,TRUE,"resultado";"RESULTADO mes a mes (B)2002",#N/A,TRUE,"resultado";"ESTOQUE(B)2002",#N/A,TRUE,"mutação B (2)";"DOAR(B)2002",#N/A,TRUE,"DOAR B (2)";"ESTOQUE(B)2002",#N/A,TRUE,"estoque";"ESTOQUEANALITICO(B)2002",#N/A,TRUE,"estoque";"PERMANENTE(B)2002",#N/A,TRUE,"permanente B (2)";"PERFIL(B)2002",#N/A,TRUE,"PERFIL B (2)";"PROVISÕES2002",#N/A,TRUE,"prov-contas a receber";"CAPA ANÁLISE",#N/A,TRUE,"capa (2)";"PRODUÇÃO 03",#N/A,TRUE,"produção";"ESTOQUEPA 03",#N/A,TRUE,"estoque pa";"VOLUME 03",#N/A,TRUE,"volume";"MIX 03",#N/A,TRUE,"mix";"ESTOQUE PA(2)2002",#N/A,TRUE,"estoque pa (2)";"PREÇOS 03",#N/A,TRUE,"preços";"ANALISE 03",#N/A,TRUE,"análise";"LB2002",#N/A,TRUE,"lb2002";"DESPESAS2002",#N/A,TRUE,"Desp2001-02";"FINANCEIRAS 03",#N/A,TRUE,"financeiras";"EBITDA 03",#N/A,TRUE,"ebitda";"FLUXO(B)2002",#N/A,TRUE,"FLUXO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3." localSheetId="8" hidden="1">{"CAPAGERENCIAL&amp;DIRETORIA",#N/A,TRUE,"capa (2)";"CAPITAL 2002",#N/A,TRUE,"capital (2)";"INDICES2002",#N/A,TRUE,"índices bal (2)";"BAL(B)2002",#N/A,TRUE,"BAL B (2)";"BANAL(B)2002",#N/A,TRUE,"B.analítico B (2)";"RESULTADO 03",#N/A,TRUE,"resultado";"RESULTADO mes a mes (B)2002",#N/A,TRUE,"resultado";"ESTOQUE(B)2002",#N/A,TRUE,"mutação B (2)";"DOAR(B)2002",#N/A,TRUE,"DOAR B (2)";"ESTOQUE(B)2002",#N/A,TRUE,"estoque";"ESTOQUEANALITICO(B)2002",#N/A,TRUE,"estoque";"PERMANENTE(B)2002",#N/A,TRUE,"permanente B (2)";"PERFIL(B)2002",#N/A,TRUE,"PERFIL B (2)";"PROVISÕES2002",#N/A,TRUE,"prov-contas a receber";"CAPA ANÁLISE",#N/A,TRUE,"capa (2)";"PRODUÇÃO 03",#N/A,TRUE,"produção";"ESTOQUEPA 03",#N/A,TRUE,"estoque pa";"VOLUME 03",#N/A,TRUE,"volume";"MIX 03",#N/A,TRUE,"mix";"ESTOQUE PA(2)2002",#N/A,TRUE,"estoque pa (2)";"PREÇOS 03",#N/A,TRUE,"preços";"ANALISE 03",#N/A,TRUE,"análise";"LB2002",#N/A,TRUE,"lb2002";"DESPESAS2002",#N/A,TRUE,"Desp2001-02";"FINANCEIRAS 03",#N/A,TRUE,"financeiras";"EBITDA 03",#N/A,TRUE,"ebitda";"FLUXO(B)2002",#N/A,TRUE,"FLUXO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3." hidden="1">{"CAPAGERENCIAL&amp;DIRETORIA",#N/A,TRUE,"capa (2)";"CAPITAL 2002",#N/A,TRUE,"capital (2)";"INDICES2002",#N/A,TRUE,"índices bal (2)";"BAL(B)2002",#N/A,TRUE,"BAL B (2)";"BANAL(B)2002",#N/A,TRUE,"B.analítico B (2)";"RESULTADO 03",#N/A,TRUE,"resultado";"RESULTADO mes a mes (B)2002",#N/A,TRUE,"resultado";"ESTOQUE(B)2002",#N/A,TRUE,"mutação B (2)";"DOAR(B)2002",#N/A,TRUE,"DOAR B (2)";"ESTOQUE(B)2002",#N/A,TRUE,"estoque";"ESTOQUEANALITICO(B)2002",#N/A,TRUE,"estoque";"PERMANENTE(B)2002",#N/A,TRUE,"permanente B (2)";"PERFIL(B)2002",#N/A,TRUE,"PERFIL B (2)";"PROVISÕES2002",#N/A,TRUE,"prov-contas a receber";"CAPA ANÁLISE",#N/A,TRUE,"capa (2)";"PRODUÇÃO 03",#N/A,TRUE,"produção";"ESTOQUEPA 03",#N/A,TRUE,"estoque pa";"VOLUME 03",#N/A,TRUE,"volume";"MIX 03",#N/A,TRUE,"mix";"ESTOQUE PA(2)2002",#N/A,TRUE,"estoque pa (2)";"PREÇOS 03",#N/A,TRUE,"preços";"ANALISE 03",#N/A,TRUE,"análise";"LB2002",#N/A,TRUE,"lb2002";"DESPESAS2002",#N/A,TRUE,"Desp2001-02";"FINANCEIRAS 03",#N/A,TRUE,"financeiras";"EBITDA 03",#N/A,TRUE,"ebitda";"FLUXO(B)2002",#N/A,TRUE,"FLUXO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3._1" localSheetId="20" hidden="1">{"CAPAGERENCIAL&amp;DIRETORIA",#N/A,TRUE,"capa (2)";"CAPITAL 2002",#N/A,TRUE,"capital (2)";"INDICES2002",#N/A,TRUE,"índices bal (2)";"BAL(B)2002",#N/A,TRUE,"BAL B (2)";"BANAL(B)2002",#N/A,TRUE,"B.analítico B (2)";"RESULTADO 03",#N/A,TRUE,"resultado";"RESULTADO mes a mes (B)2002",#N/A,TRUE,"resultado";"ESTOQUE(B)2002",#N/A,TRUE,"mutação B (2)";"DOAR(B)2002",#N/A,TRUE,"DOAR B (2)";"ESTOQUE(B)2002",#N/A,TRUE,"estoque";"ESTOQUEANALITICO(B)2002",#N/A,TRUE,"estoque";"PERMANENTE(B)2002",#N/A,TRUE,"permanente B (2)";"PERFIL(B)2002",#N/A,TRUE,"PERFIL B (2)";"PROVISÕES2002",#N/A,TRUE,"prov-contas a receber";"CAPA ANÁLISE",#N/A,TRUE,"capa (2)";"PRODUÇÃO 03",#N/A,TRUE,"produção";"ESTOQUEPA 03",#N/A,TRUE,"estoque pa";"VOLUME 03",#N/A,TRUE,"volume";"MIX 03",#N/A,TRUE,"mix";"ESTOQUE PA(2)2002",#N/A,TRUE,"estoque pa (2)";"PREÇOS 03",#N/A,TRUE,"preços";"ANALISE 03",#N/A,TRUE,"análise";"LB2002",#N/A,TRUE,"lb2002";"DESPESAS2002",#N/A,TRUE,"Desp2001-02";"FINANCEIRAS 03",#N/A,TRUE,"financeiras";"EBITDA 03",#N/A,TRUE,"ebitda";"FLUXO(B)2002",#N/A,TRUE,"FLUXO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3._1" localSheetId="2" hidden="1">{"CAPAGERENCIAL&amp;DIRETORIA",#N/A,TRUE,"capa (2)";"CAPITAL 2002",#N/A,TRUE,"capital (2)";"INDICES2002",#N/A,TRUE,"índices bal (2)";"BAL(B)2002",#N/A,TRUE,"BAL B (2)";"BANAL(B)2002",#N/A,TRUE,"B.analítico B (2)";"RESULTADO 03",#N/A,TRUE,"resultado";"RESULTADO mes a mes (B)2002",#N/A,TRUE,"resultado";"ESTOQUE(B)2002",#N/A,TRUE,"mutação B (2)";"DOAR(B)2002",#N/A,TRUE,"DOAR B (2)";"ESTOQUE(B)2002",#N/A,TRUE,"estoque";"ESTOQUEANALITICO(B)2002",#N/A,TRUE,"estoque";"PERMANENTE(B)2002",#N/A,TRUE,"permanente B (2)";"PERFIL(B)2002",#N/A,TRUE,"PERFIL B (2)";"PROVISÕES2002",#N/A,TRUE,"prov-contas a receber";"CAPA ANÁLISE",#N/A,TRUE,"capa (2)";"PRODUÇÃO 03",#N/A,TRUE,"produção";"ESTOQUEPA 03",#N/A,TRUE,"estoque pa";"VOLUME 03",#N/A,TRUE,"volume";"MIX 03",#N/A,TRUE,"mix";"ESTOQUE PA(2)2002",#N/A,TRUE,"estoque pa (2)";"PREÇOS 03",#N/A,TRUE,"preços";"ANALISE 03",#N/A,TRUE,"análise";"LB2002",#N/A,TRUE,"lb2002";"DESPESAS2002",#N/A,TRUE,"Desp2001-02";"FINANCEIRAS 03",#N/A,TRUE,"financeiras";"EBITDA 03",#N/A,TRUE,"ebitda";"FLUXO(B)2002",#N/A,TRUE,"FLUXO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3._1" localSheetId="1" hidden="1">{"CAPAGERENCIAL&amp;DIRETORIA",#N/A,TRUE,"capa (2)";"CAPITAL 2002",#N/A,TRUE,"capital (2)";"INDICES2002",#N/A,TRUE,"índices bal (2)";"BAL(B)2002",#N/A,TRUE,"BAL B (2)";"BANAL(B)2002",#N/A,TRUE,"B.analítico B (2)";"RESULTADO 03",#N/A,TRUE,"resultado";"RESULTADO mes a mes (B)2002",#N/A,TRUE,"resultado";"ESTOQUE(B)2002",#N/A,TRUE,"mutação B (2)";"DOAR(B)2002",#N/A,TRUE,"DOAR B (2)";"ESTOQUE(B)2002",#N/A,TRUE,"estoque";"ESTOQUEANALITICO(B)2002",#N/A,TRUE,"estoque";"PERMANENTE(B)2002",#N/A,TRUE,"permanente B (2)";"PERFIL(B)2002",#N/A,TRUE,"PERFIL B (2)";"PROVISÕES2002",#N/A,TRUE,"prov-contas a receber";"CAPA ANÁLISE",#N/A,TRUE,"capa (2)";"PRODUÇÃO 03",#N/A,TRUE,"produção";"ESTOQUEPA 03",#N/A,TRUE,"estoque pa";"VOLUME 03",#N/A,TRUE,"volume";"MIX 03",#N/A,TRUE,"mix";"ESTOQUE PA(2)2002",#N/A,TRUE,"estoque pa (2)";"PREÇOS 03",#N/A,TRUE,"preços";"ANALISE 03",#N/A,TRUE,"análise";"LB2002",#N/A,TRUE,"lb2002";"DESPESAS2002",#N/A,TRUE,"Desp2001-02";"FINANCEIRAS 03",#N/A,TRUE,"financeiras";"EBITDA 03",#N/A,TRUE,"ebitda";"FLUXO(B)2002",#N/A,TRUE,"FLUXO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3._1" localSheetId="9" hidden="1">{"CAPAGERENCIAL&amp;DIRETORIA",#N/A,TRUE,"capa (2)";"CAPITAL 2002",#N/A,TRUE,"capital (2)";"INDICES2002",#N/A,TRUE,"índices bal (2)";"BAL(B)2002",#N/A,TRUE,"BAL B (2)";"BANAL(B)2002",#N/A,TRUE,"B.analítico B (2)";"RESULTADO 03",#N/A,TRUE,"resultado";"RESULTADO mes a mes (B)2002",#N/A,TRUE,"resultado";"ESTOQUE(B)2002",#N/A,TRUE,"mutação B (2)";"DOAR(B)2002",#N/A,TRUE,"DOAR B (2)";"ESTOQUE(B)2002",#N/A,TRUE,"estoque";"ESTOQUEANALITICO(B)2002",#N/A,TRUE,"estoque";"PERMANENTE(B)2002",#N/A,TRUE,"permanente B (2)";"PERFIL(B)2002",#N/A,TRUE,"PERFIL B (2)";"PROVISÕES2002",#N/A,TRUE,"prov-contas a receber";"CAPA ANÁLISE",#N/A,TRUE,"capa (2)";"PRODUÇÃO 03",#N/A,TRUE,"produção";"ESTOQUEPA 03",#N/A,TRUE,"estoque pa";"VOLUME 03",#N/A,TRUE,"volume";"MIX 03",#N/A,TRUE,"mix";"ESTOQUE PA(2)2002",#N/A,TRUE,"estoque pa (2)";"PREÇOS 03",#N/A,TRUE,"preços";"ANALISE 03",#N/A,TRUE,"análise";"LB2002",#N/A,TRUE,"lb2002";"DESPESAS2002",#N/A,TRUE,"Desp2001-02";"FINANCEIRAS 03",#N/A,TRUE,"financeiras";"EBITDA 03",#N/A,TRUE,"ebitda";"FLUXO(B)2002",#N/A,TRUE,"FLUXO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3._1" localSheetId="10" hidden="1">{"CAPAGERENCIAL&amp;DIRETORIA",#N/A,TRUE,"capa (2)";"CAPITAL 2002",#N/A,TRUE,"capital (2)";"INDICES2002",#N/A,TRUE,"índices bal (2)";"BAL(B)2002",#N/A,TRUE,"BAL B (2)";"BANAL(B)2002",#N/A,TRUE,"B.analítico B (2)";"RESULTADO 03",#N/A,TRUE,"resultado";"RESULTADO mes a mes (B)2002",#N/A,TRUE,"resultado";"ESTOQUE(B)2002",#N/A,TRUE,"mutação B (2)";"DOAR(B)2002",#N/A,TRUE,"DOAR B (2)";"ESTOQUE(B)2002",#N/A,TRUE,"estoque";"ESTOQUEANALITICO(B)2002",#N/A,TRUE,"estoque";"PERMANENTE(B)2002",#N/A,TRUE,"permanente B (2)";"PERFIL(B)2002",#N/A,TRUE,"PERFIL B (2)";"PROVISÕES2002",#N/A,TRUE,"prov-contas a receber";"CAPA ANÁLISE",#N/A,TRUE,"capa (2)";"PRODUÇÃO 03",#N/A,TRUE,"produção";"ESTOQUEPA 03",#N/A,TRUE,"estoque pa";"VOLUME 03",#N/A,TRUE,"volume";"MIX 03",#N/A,TRUE,"mix";"ESTOQUE PA(2)2002",#N/A,TRUE,"estoque pa (2)";"PREÇOS 03",#N/A,TRUE,"preços";"ANALISE 03",#N/A,TRUE,"análise";"LB2002",#N/A,TRUE,"lb2002";"DESPESAS2002",#N/A,TRUE,"Desp2001-02";"FINANCEIRAS 03",#N/A,TRUE,"financeiras";"EBITDA 03",#N/A,TRUE,"ebitda";"FLUXO(B)2002",#N/A,TRUE,"FLUXO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3._1" localSheetId="6" hidden="1">{"CAPAGERENCIAL&amp;DIRETORIA",#N/A,TRUE,"capa (2)";"CAPITAL 2002",#N/A,TRUE,"capital (2)";"INDICES2002",#N/A,TRUE,"índices bal (2)";"BAL(B)2002",#N/A,TRUE,"BAL B (2)";"BANAL(B)2002",#N/A,TRUE,"B.analítico B (2)";"RESULTADO 03",#N/A,TRUE,"resultado";"RESULTADO mes a mes (B)2002",#N/A,TRUE,"resultado";"ESTOQUE(B)2002",#N/A,TRUE,"mutação B (2)";"DOAR(B)2002",#N/A,TRUE,"DOAR B (2)";"ESTOQUE(B)2002",#N/A,TRUE,"estoque";"ESTOQUEANALITICO(B)2002",#N/A,TRUE,"estoque";"PERMANENTE(B)2002",#N/A,TRUE,"permanente B (2)";"PERFIL(B)2002",#N/A,TRUE,"PERFIL B (2)";"PROVISÕES2002",#N/A,TRUE,"prov-contas a receber";"CAPA ANÁLISE",#N/A,TRUE,"capa (2)";"PRODUÇÃO 03",#N/A,TRUE,"produção";"ESTOQUEPA 03",#N/A,TRUE,"estoque pa";"VOLUME 03",#N/A,TRUE,"volume";"MIX 03",#N/A,TRUE,"mix";"ESTOQUE PA(2)2002",#N/A,TRUE,"estoque pa (2)";"PREÇOS 03",#N/A,TRUE,"preços";"ANALISE 03",#N/A,TRUE,"análise";"LB2002",#N/A,TRUE,"lb2002";"DESPESAS2002",#N/A,TRUE,"Desp2001-02";"FINANCEIRAS 03",#N/A,TRUE,"financeiras";"EBITDA 03",#N/A,TRUE,"ebitda";"FLUXO(B)2002",#N/A,TRUE,"FLUXO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3._1" localSheetId="7" hidden="1">{"CAPAGERENCIAL&amp;DIRETORIA",#N/A,TRUE,"capa (2)";"CAPITAL 2002",#N/A,TRUE,"capital (2)";"INDICES2002",#N/A,TRUE,"índices bal (2)";"BAL(B)2002",#N/A,TRUE,"BAL B (2)";"BANAL(B)2002",#N/A,TRUE,"B.analítico B (2)";"RESULTADO 03",#N/A,TRUE,"resultado";"RESULTADO mes a mes (B)2002",#N/A,TRUE,"resultado";"ESTOQUE(B)2002",#N/A,TRUE,"mutação B (2)";"DOAR(B)2002",#N/A,TRUE,"DOAR B (2)";"ESTOQUE(B)2002",#N/A,TRUE,"estoque";"ESTOQUEANALITICO(B)2002",#N/A,TRUE,"estoque";"PERMANENTE(B)2002",#N/A,TRUE,"permanente B (2)";"PERFIL(B)2002",#N/A,TRUE,"PERFIL B (2)";"PROVISÕES2002",#N/A,TRUE,"prov-contas a receber";"CAPA ANÁLISE",#N/A,TRUE,"capa (2)";"PRODUÇÃO 03",#N/A,TRUE,"produção";"ESTOQUEPA 03",#N/A,TRUE,"estoque pa";"VOLUME 03",#N/A,TRUE,"volume";"MIX 03",#N/A,TRUE,"mix";"ESTOQUE PA(2)2002",#N/A,TRUE,"estoque pa (2)";"PREÇOS 03",#N/A,TRUE,"preços";"ANALISE 03",#N/A,TRUE,"análise";"LB2002",#N/A,TRUE,"lb2002";"DESPESAS2002",#N/A,TRUE,"Desp2001-02";"FINANCEIRAS 03",#N/A,TRUE,"financeiras";"EBITDA 03",#N/A,TRUE,"ebitda";"FLUXO(B)2002",#N/A,TRUE,"FLUXO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3._1" localSheetId="8" hidden="1">{"CAPAGERENCIAL&amp;DIRETORIA",#N/A,TRUE,"capa (2)";"CAPITAL 2002",#N/A,TRUE,"capital (2)";"INDICES2002",#N/A,TRUE,"índices bal (2)";"BAL(B)2002",#N/A,TRUE,"BAL B (2)";"BANAL(B)2002",#N/A,TRUE,"B.analítico B (2)";"RESULTADO 03",#N/A,TRUE,"resultado";"RESULTADO mes a mes (B)2002",#N/A,TRUE,"resultado";"ESTOQUE(B)2002",#N/A,TRUE,"mutação B (2)";"DOAR(B)2002",#N/A,TRUE,"DOAR B (2)";"ESTOQUE(B)2002",#N/A,TRUE,"estoque";"ESTOQUEANALITICO(B)2002",#N/A,TRUE,"estoque";"PERMANENTE(B)2002",#N/A,TRUE,"permanente B (2)";"PERFIL(B)2002",#N/A,TRUE,"PERFIL B (2)";"PROVISÕES2002",#N/A,TRUE,"prov-contas a receber";"CAPA ANÁLISE",#N/A,TRUE,"capa (2)";"PRODUÇÃO 03",#N/A,TRUE,"produção";"ESTOQUEPA 03",#N/A,TRUE,"estoque pa";"VOLUME 03",#N/A,TRUE,"volume";"MIX 03",#N/A,TRUE,"mix";"ESTOQUE PA(2)2002",#N/A,TRUE,"estoque pa (2)";"PREÇOS 03",#N/A,TRUE,"preços";"ANALISE 03",#N/A,TRUE,"análise";"LB2002",#N/A,TRUE,"lb2002";"DESPESAS2002",#N/A,TRUE,"Desp2001-02";"FINANCEIRAS 03",#N/A,TRUE,"financeiras";"EBITDA 03",#N/A,TRUE,"ebitda";"FLUXO(B)2002",#N/A,TRUE,"FLUXO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3._1" hidden="1">{"CAPAGERENCIAL&amp;DIRETORIA",#N/A,TRUE,"capa (2)";"CAPITAL 2002",#N/A,TRUE,"capital (2)";"INDICES2002",#N/A,TRUE,"índices bal (2)";"BAL(B)2002",#N/A,TRUE,"BAL B (2)";"BANAL(B)2002",#N/A,TRUE,"B.analítico B (2)";"RESULTADO 03",#N/A,TRUE,"resultado";"RESULTADO mes a mes (B)2002",#N/A,TRUE,"resultado";"ESTOQUE(B)2002",#N/A,TRUE,"mutação B (2)";"DOAR(B)2002",#N/A,TRUE,"DOAR B (2)";"ESTOQUE(B)2002",#N/A,TRUE,"estoque";"ESTOQUEANALITICO(B)2002",#N/A,TRUE,"estoque";"PERMANENTE(B)2002",#N/A,TRUE,"permanente B (2)";"PERFIL(B)2002",#N/A,TRUE,"PERFIL B (2)";"PROVISÕES2002",#N/A,TRUE,"prov-contas a receber";"CAPA ANÁLISE",#N/A,TRUE,"capa (2)";"PRODUÇÃO 03",#N/A,TRUE,"produção";"ESTOQUEPA 03",#N/A,TRUE,"estoque pa";"VOLUME 03",#N/A,TRUE,"volume";"MIX 03",#N/A,TRUE,"mix";"ESTOQUE PA(2)2002",#N/A,TRUE,"estoque pa (2)";"PREÇOS 03",#N/A,TRUE,"preços";"ANALISE 03",#N/A,TRUE,"análise";"LB2002",#N/A,TRUE,"lb2002";"DESPESAS2002",#N/A,TRUE,"Desp2001-02";"FINANCEIRAS 03",#N/A,TRUE,"financeiras";"EBITDA 03",#N/A,TRUE,"ebitda";"FLUXO(B)2002",#N/A,TRUE,"FLUXO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4." localSheetId="20" hidden="1">{"CAPAGERENCIAL&amp;DIRETORIA",#N/A,TRUE,"capa (2)";"CAPITAL 2002",#N/A,TRUE,"capital (2)";"INDICES2002",#N/A,TRUE,"índices bal (2)";"BAL(B)2002",#N/A,TRUE,"BAL B (2)";"BANAL(B)2002",#N/A,TRUE,"B.analítico B (2)";"RESULTADO 04",#N/A,TRUE,"resultado";"RESULTADO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04",#N/A,TRUE,"produção";"ESTOQUEPA 04",#N/A,TRUE,"estoque";"VOLUME 04",#N/A,TRUE,"volume";"MIX 04",#N/A,TRUE,"mix";"ESTOQUE PA(2)2002",#N/A,TRUE,"estoque pa (2)";"PREÇOS 04",#N/A,TRUE,"preços";"ANALISE 04",#N/A,TRUE,"análise";"LB2002",#N/A,TRUE,"lb2002";"DESPESAS2002",#N/A,TRUE,"Desp2001-02";"FINACEIRAS 04",#N/A,TRUE,"financeiras";"EBITDA 04",#N/A,TRUE,"ebitda";"FLUXO(B)2002",#N/A,TRUE,"FLUXO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4." localSheetId="2" hidden="1">{"CAPAGERENCIAL&amp;DIRETORIA",#N/A,TRUE,"capa (2)";"CAPITAL 2002",#N/A,TRUE,"capital (2)";"INDICES2002",#N/A,TRUE,"índices bal (2)";"BAL(B)2002",#N/A,TRUE,"BAL B (2)";"BANAL(B)2002",#N/A,TRUE,"B.analítico B (2)";"RESULTADO 04",#N/A,TRUE,"resultado";"RESULTADO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04",#N/A,TRUE,"produção";"ESTOQUEPA 04",#N/A,TRUE,"estoque";"VOLUME 04",#N/A,TRUE,"volume";"MIX 04",#N/A,TRUE,"mix";"ESTOQUE PA(2)2002",#N/A,TRUE,"estoque pa (2)";"PREÇOS 04",#N/A,TRUE,"preços";"ANALISE 04",#N/A,TRUE,"análise";"LB2002",#N/A,TRUE,"lb2002";"DESPESAS2002",#N/A,TRUE,"Desp2001-02";"FINACEIRAS 04",#N/A,TRUE,"financeiras";"EBITDA 04",#N/A,TRUE,"ebitda";"FLUXO(B)2002",#N/A,TRUE,"FLUXO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4." localSheetId="1" hidden="1">{"CAPAGERENCIAL&amp;DIRETORIA",#N/A,TRUE,"capa (2)";"CAPITAL 2002",#N/A,TRUE,"capital (2)";"INDICES2002",#N/A,TRUE,"índices bal (2)";"BAL(B)2002",#N/A,TRUE,"BAL B (2)";"BANAL(B)2002",#N/A,TRUE,"B.analítico B (2)";"RESULTADO 04",#N/A,TRUE,"resultado";"RESULTADO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04",#N/A,TRUE,"produção";"ESTOQUEPA 04",#N/A,TRUE,"estoque";"VOLUME 04",#N/A,TRUE,"volume";"MIX 04",#N/A,TRUE,"mix";"ESTOQUE PA(2)2002",#N/A,TRUE,"estoque pa (2)";"PREÇOS 04",#N/A,TRUE,"preços";"ANALISE 04",#N/A,TRUE,"análise";"LB2002",#N/A,TRUE,"lb2002";"DESPESAS2002",#N/A,TRUE,"Desp2001-02";"FINACEIRAS 04",#N/A,TRUE,"financeiras";"EBITDA 04",#N/A,TRUE,"ebitda";"FLUXO(B)2002",#N/A,TRUE,"FLUXO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4." localSheetId="9" hidden="1">{"CAPAGERENCIAL&amp;DIRETORIA",#N/A,TRUE,"capa (2)";"CAPITAL 2002",#N/A,TRUE,"capital (2)";"INDICES2002",#N/A,TRUE,"índices bal (2)";"BAL(B)2002",#N/A,TRUE,"BAL B (2)";"BANAL(B)2002",#N/A,TRUE,"B.analítico B (2)";"RESULTADO 04",#N/A,TRUE,"resultado";"RESULTADO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04",#N/A,TRUE,"produção";"ESTOQUEPA 04",#N/A,TRUE,"estoque";"VOLUME 04",#N/A,TRUE,"volume";"MIX 04",#N/A,TRUE,"mix";"ESTOQUE PA(2)2002",#N/A,TRUE,"estoque pa (2)";"PREÇOS 04",#N/A,TRUE,"preços";"ANALISE 04",#N/A,TRUE,"análise";"LB2002",#N/A,TRUE,"lb2002";"DESPESAS2002",#N/A,TRUE,"Desp2001-02";"FINACEIRAS 04",#N/A,TRUE,"financeiras";"EBITDA 04",#N/A,TRUE,"ebitda";"FLUXO(B)2002",#N/A,TRUE,"FLUXO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4." localSheetId="10" hidden="1">{"CAPAGERENCIAL&amp;DIRETORIA",#N/A,TRUE,"capa (2)";"CAPITAL 2002",#N/A,TRUE,"capital (2)";"INDICES2002",#N/A,TRUE,"índices bal (2)";"BAL(B)2002",#N/A,TRUE,"BAL B (2)";"BANAL(B)2002",#N/A,TRUE,"B.analítico B (2)";"RESULTADO 04",#N/A,TRUE,"resultado";"RESULTADO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04",#N/A,TRUE,"produção";"ESTOQUEPA 04",#N/A,TRUE,"estoque";"VOLUME 04",#N/A,TRUE,"volume";"MIX 04",#N/A,TRUE,"mix";"ESTOQUE PA(2)2002",#N/A,TRUE,"estoque pa (2)";"PREÇOS 04",#N/A,TRUE,"preços";"ANALISE 04",#N/A,TRUE,"análise";"LB2002",#N/A,TRUE,"lb2002";"DESPESAS2002",#N/A,TRUE,"Desp2001-02";"FINACEIRAS 04",#N/A,TRUE,"financeiras";"EBITDA 04",#N/A,TRUE,"ebitda";"FLUXO(B)2002",#N/A,TRUE,"FLUXO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4." localSheetId="6" hidden="1">{"CAPAGERENCIAL&amp;DIRETORIA",#N/A,TRUE,"capa (2)";"CAPITAL 2002",#N/A,TRUE,"capital (2)";"INDICES2002",#N/A,TRUE,"índices bal (2)";"BAL(B)2002",#N/A,TRUE,"BAL B (2)";"BANAL(B)2002",#N/A,TRUE,"B.analítico B (2)";"RESULTADO 04",#N/A,TRUE,"resultado";"RESULTADO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04",#N/A,TRUE,"produção";"ESTOQUEPA 04",#N/A,TRUE,"estoque";"VOLUME 04",#N/A,TRUE,"volume";"MIX 04",#N/A,TRUE,"mix";"ESTOQUE PA(2)2002",#N/A,TRUE,"estoque pa (2)";"PREÇOS 04",#N/A,TRUE,"preços";"ANALISE 04",#N/A,TRUE,"análise";"LB2002",#N/A,TRUE,"lb2002";"DESPESAS2002",#N/A,TRUE,"Desp2001-02";"FINACEIRAS 04",#N/A,TRUE,"financeiras";"EBITDA 04",#N/A,TRUE,"ebitda";"FLUXO(B)2002",#N/A,TRUE,"FLUXO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4." localSheetId="7" hidden="1">{"CAPAGERENCIAL&amp;DIRETORIA",#N/A,TRUE,"capa (2)";"CAPITAL 2002",#N/A,TRUE,"capital (2)";"INDICES2002",#N/A,TRUE,"índices bal (2)";"BAL(B)2002",#N/A,TRUE,"BAL B (2)";"BANAL(B)2002",#N/A,TRUE,"B.analítico B (2)";"RESULTADO 04",#N/A,TRUE,"resultado";"RESULTADO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04",#N/A,TRUE,"produção";"ESTOQUEPA 04",#N/A,TRUE,"estoque";"VOLUME 04",#N/A,TRUE,"volume";"MIX 04",#N/A,TRUE,"mix";"ESTOQUE PA(2)2002",#N/A,TRUE,"estoque pa (2)";"PREÇOS 04",#N/A,TRUE,"preços";"ANALISE 04",#N/A,TRUE,"análise";"LB2002",#N/A,TRUE,"lb2002";"DESPESAS2002",#N/A,TRUE,"Desp2001-02";"FINACEIRAS 04",#N/A,TRUE,"financeiras";"EBITDA 04",#N/A,TRUE,"ebitda";"FLUXO(B)2002",#N/A,TRUE,"FLUXO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4." localSheetId="8" hidden="1">{"CAPAGERENCIAL&amp;DIRETORIA",#N/A,TRUE,"capa (2)";"CAPITAL 2002",#N/A,TRUE,"capital (2)";"INDICES2002",#N/A,TRUE,"índices bal (2)";"BAL(B)2002",#N/A,TRUE,"BAL B (2)";"BANAL(B)2002",#N/A,TRUE,"B.analítico B (2)";"RESULTADO 04",#N/A,TRUE,"resultado";"RESULTADO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04",#N/A,TRUE,"produção";"ESTOQUEPA 04",#N/A,TRUE,"estoque";"VOLUME 04",#N/A,TRUE,"volume";"MIX 04",#N/A,TRUE,"mix";"ESTOQUE PA(2)2002",#N/A,TRUE,"estoque pa (2)";"PREÇOS 04",#N/A,TRUE,"preços";"ANALISE 04",#N/A,TRUE,"análise";"LB2002",#N/A,TRUE,"lb2002";"DESPESAS2002",#N/A,TRUE,"Desp2001-02";"FINACEIRAS 04",#N/A,TRUE,"financeiras";"EBITDA 04",#N/A,TRUE,"ebitda";"FLUXO(B)2002",#N/A,TRUE,"FLUXO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4." hidden="1">{"CAPAGERENCIAL&amp;DIRETORIA",#N/A,TRUE,"capa (2)";"CAPITAL 2002",#N/A,TRUE,"capital (2)";"INDICES2002",#N/A,TRUE,"índices bal (2)";"BAL(B)2002",#N/A,TRUE,"BAL B (2)";"BANAL(B)2002",#N/A,TRUE,"B.analítico B (2)";"RESULTADO 04",#N/A,TRUE,"resultado";"RESULTADO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04",#N/A,TRUE,"produção";"ESTOQUEPA 04",#N/A,TRUE,"estoque";"VOLUME 04",#N/A,TRUE,"volume";"MIX 04",#N/A,TRUE,"mix";"ESTOQUE PA(2)2002",#N/A,TRUE,"estoque pa (2)";"PREÇOS 04",#N/A,TRUE,"preços";"ANALISE 04",#N/A,TRUE,"análise";"LB2002",#N/A,TRUE,"lb2002";"DESPESAS2002",#N/A,TRUE,"Desp2001-02";"FINACEIRAS 04",#N/A,TRUE,"financeiras";"EBITDA 04",#N/A,TRUE,"ebitda";"FLUXO(B)2002",#N/A,TRUE,"FLUXO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4._1" localSheetId="20" hidden="1">{"CAPAGERENCIAL&amp;DIRETORIA",#N/A,TRUE,"capa (2)";"CAPITAL 2002",#N/A,TRUE,"capital (2)";"INDICES2002",#N/A,TRUE,"índices bal (2)";"BAL(B)2002",#N/A,TRUE,"BAL B (2)";"BANAL(B)2002",#N/A,TRUE,"B.analítico B (2)";"RESULTADO 04",#N/A,TRUE,"resultado";"RESULTADO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04",#N/A,TRUE,"produção";"ESTOQUEPA 04",#N/A,TRUE,"estoque";"VOLUME 04",#N/A,TRUE,"volume";"MIX 04",#N/A,TRUE,"mix";"ESTOQUE PA(2)2002",#N/A,TRUE,"estoque pa (2)";"PREÇOS 04",#N/A,TRUE,"preços";"ANALISE 04",#N/A,TRUE,"análise";"LB2002",#N/A,TRUE,"lb2002";"DESPESAS2002",#N/A,TRUE,"Desp2001-02";"FINACEIRAS 04",#N/A,TRUE,"financeiras";"EBITDA 04",#N/A,TRUE,"ebitda";"FLUXO(B)2002",#N/A,TRUE,"FLUXO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4._1" localSheetId="2" hidden="1">{"CAPAGERENCIAL&amp;DIRETORIA",#N/A,TRUE,"capa (2)";"CAPITAL 2002",#N/A,TRUE,"capital (2)";"INDICES2002",#N/A,TRUE,"índices bal (2)";"BAL(B)2002",#N/A,TRUE,"BAL B (2)";"BANAL(B)2002",#N/A,TRUE,"B.analítico B (2)";"RESULTADO 04",#N/A,TRUE,"resultado";"RESULTADO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04",#N/A,TRUE,"produção";"ESTOQUEPA 04",#N/A,TRUE,"estoque";"VOLUME 04",#N/A,TRUE,"volume";"MIX 04",#N/A,TRUE,"mix";"ESTOQUE PA(2)2002",#N/A,TRUE,"estoque pa (2)";"PREÇOS 04",#N/A,TRUE,"preços";"ANALISE 04",#N/A,TRUE,"análise";"LB2002",#N/A,TRUE,"lb2002";"DESPESAS2002",#N/A,TRUE,"Desp2001-02";"FINACEIRAS 04",#N/A,TRUE,"financeiras";"EBITDA 04",#N/A,TRUE,"ebitda";"FLUXO(B)2002",#N/A,TRUE,"FLUXO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4._1" localSheetId="1" hidden="1">{"CAPAGERENCIAL&amp;DIRETORIA",#N/A,TRUE,"capa (2)";"CAPITAL 2002",#N/A,TRUE,"capital (2)";"INDICES2002",#N/A,TRUE,"índices bal (2)";"BAL(B)2002",#N/A,TRUE,"BAL B (2)";"BANAL(B)2002",#N/A,TRUE,"B.analítico B (2)";"RESULTADO 04",#N/A,TRUE,"resultado";"RESULTADO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04",#N/A,TRUE,"produção";"ESTOQUEPA 04",#N/A,TRUE,"estoque";"VOLUME 04",#N/A,TRUE,"volume";"MIX 04",#N/A,TRUE,"mix";"ESTOQUE PA(2)2002",#N/A,TRUE,"estoque pa (2)";"PREÇOS 04",#N/A,TRUE,"preços";"ANALISE 04",#N/A,TRUE,"análise";"LB2002",#N/A,TRUE,"lb2002";"DESPESAS2002",#N/A,TRUE,"Desp2001-02";"FINACEIRAS 04",#N/A,TRUE,"financeiras";"EBITDA 04",#N/A,TRUE,"ebitda";"FLUXO(B)2002",#N/A,TRUE,"FLUXO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4._1" localSheetId="9" hidden="1">{"CAPAGERENCIAL&amp;DIRETORIA",#N/A,TRUE,"capa (2)";"CAPITAL 2002",#N/A,TRUE,"capital (2)";"INDICES2002",#N/A,TRUE,"índices bal (2)";"BAL(B)2002",#N/A,TRUE,"BAL B (2)";"BANAL(B)2002",#N/A,TRUE,"B.analítico B (2)";"RESULTADO 04",#N/A,TRUE,"resultado";"RESULTADO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04",#N/A,TRUE,"produção";"ESTOQUEPA 04",#N/A,TRUE,"estoque";"VOLUME 04",#N/A,TRUE,"volume";"MIX 04",#N/A,TRUE,"mix";"ESTOQUE PA(2)2002",#N/A,TRUE,"estoque pa (2)";"PREÇOS 04",#N/A,TRUE,"preços";"ANALISE 04",#N/A,TRUE,"análise";"LB2002",#N/A,TRUE,"lb2002";"DESPESAS2002",#N/A,TRUE,"Desp2001-02";"FINACEIRAS 04",#N/A,TRUE,"financeiras";"EBITDA 04",#N/A,TRUE,"ebitda";"FLUXO(B)2002",#N/A,TRUE,"FLUXO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4._1" localSheetId="10" hidden="1">{"CAPAGERENCIAL&amp;DIRETORIA",#N/A,TRUE,"capa (2)";"CAPITAL 2002",#N/A,TRUE,"capital (2)";"INDICES2002",#N/A,TRUE,"índices bal (2)";"BAL(B)2002",#N/A,TRUE,"BAL B (2)";"BANAL(B)2002",#N/A,TRUE,"B.analítico B (2)";"RESULTADO 04",#N/A,TRUE,"resultado";"RESULTADO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04",#N/A,TRUE,"produção";"ESTOQUEPA 04",#N/A,TRUE,"estoque";"VOLUME 04",#N/A,TRUE,"volume";"MIX 04",#N/A,TRUE,"mix";"ESTOQUE PA(2)2002",#N/A,TRUE,"estoque pa (2)";"PREÇOS 04",#N/A,TRUE,"preços";"ANALISE 04",#N/A,TRUE,"análise";"LB2002",#N/A,TRUE,"lb2002";"DESPESAS2002",#N/A,TRUE,"Desp2001-02";"FINACEIRAS 04",#N/A,TRUE,"financeiras";"EBITDA 04",#N/A,TRUE,"ebitda";"FLUXO(B)2002",#N/A,TRUE,"FLUXO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4._1" localSheetId="6" hidden="1">{"CAPAGERENCIAL&amp;DIRETORIA",#N/A,TRUE,"capa (2)";"CAPITAL 2002",#N/A,TRUE,"capital (2)";"INDICES2002",#N/A,TRUE,"índices bal (2)";"BAL(B)2002",#N/A,TRUE,"BAL B (2)";"BANAL(B)2002",#N/A,TRUE,"B.analítico B (2)";"RESULTADO 04",#N/A,TRUE,"resultado";"RESULTADO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04",#N/A,TRUE,"produção";"ESTOQUEPA 04",#N/A,TRUE,"estoque";"VOLUME 04",#N/A,TRUE,"volume";"MIX 04",#N/A,TRUE,"mix";"ESTOQUE PA(2)2002",#N/A,TRUE,"estoque pa (2)";"PREÇOS 04",#N/A,TRUE,"preços";"ANALISE 04",#N/A,TRUE,"análise";"LB2002",#N/A,TRUE,"lb2002";"DESPESAS2002",#N/A,TRUE,"Desp2001-02";"FINACEIRAS 04",#N/A,TRUE,"financeiras";"EBITDA 04",#N/A,TRUE,"ebitda";"FLUXO(B)2002",#N/A,TRUE,"FLUXO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4._1" localSheetId="7" hidden="1">{"CAPAGERENCIAL&amp;DIRETORIA",#N/A,TRUE,"capa (2)";"CAPITAL 2002",#N/A,TRUE,"capital (2)";"INDICES2002",#N/A,TRUE,"índices bal (2)";"BAL(B)2002",#N/A,TRUE,"BAL B (2)";"BANAL(B)2002",#N/A,TRUE,"B.analítico B (2)";"RESULTADO 04",#N/A,TRUE,"resultado";"RESULTADO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04",#N/A,TRUE,"produção";"ESTOQUEPA 04",#N/A,TRUE,"estoque";"VOLUME 04",#N/A,TRUE,"volume";"MIX 04",#N/A,TRUE,"mix";"ESTOQUE PA(2)2002",#N/A,TRUE,"estoque pa (2)";"PREÇOS 04",#N/A,TRUE,"preços";"ANALISE 04",#N/A,TRUE,"análise";"LB2002",#N/A,TRUE,"lb2002";"DESPESAS2002",#N/A,TRUE,"Desp2001-02";"FINACEIRAS 04",#N/A,TRUE,"financeiras";"EBITDA 04",#N/A,TRUE,"ebitda";"FLUXO(B)2002",#N/A,TRUE,"FLUXO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4._1" localSheetId="8" hidden="1">{"CAPAGERENCIAL&amp;DIRETORIA",#N/A,TRUE,"capa (2)";"CAPITAL 2002",#N/A,TRUE,"capital (2)";"INDICES2002",#N/A,TRUE,"índices bal (2)";"BAL(B)2002",#N/A,TRUE,"BAL B (2)";"BANAL(B)2002",#N/A,TRUE,"B.analítico B (2)";"RESULTADO 04",#N/A,TRUE,"resultado";"RESULTADO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04",#N/A,TRUE,"produção";"ESTOQUEPA 04",#N/A,TRUE,"estoque";"VOLUME 04",#N/A,TRUE,"volume";"MIX 04",#N/A,TRUE,"mix";"ESTOQUE PA(2)2002",#N/A,TRUE,"estoque pa (2)";"PREÇOS 04",#N/A,TRUE,"preços";"ANALISE 04",#N/A,TRUE,"análise";"LB2002",#N/A,TRUE,"lb2002";"DESPESAS2002",#N/A,TRUE,"Desp2001-02";"FINACEIRAS 04",#N/A,TRUE,"financeiras";"EBITDA 04",#N/A,TRUE,"ebitda";"FLUXO(B)2002",#N/A,TRUE,"FLUXO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4._1" hidden="1">{"CAPAGERENCIAL&amp;DIRETORIA",#N/A,TRUE,"capa (2)";"CAPITAL 2002",#N/A,TRUE,"capital (2)";"INDICES2002",#N/A,TRUE,"índices bal (2)";"BAL(B)2002",#N/A,TRUE,"BAL B (2)";"BANAL(B)2002",#N/A,TRUE,"B.analítico B (2)";"RESULTADO 04",#N/A,TRUE,"resultado";"RESULTADO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04",#N/A,TRUE,"produção";"ESTOQUEPA 04",#N/A,TRUE,"estoque";"VOLUME 04",#N/A,TRUE,"volume";"MIX 04",#N/A,TRUE,"mix";"ESTOQUE PA(2)2002",#N/A,TRUE,"estoque pa (2)";"PREÇOS 04",#N/A,TRUE,"preços";"ANALISE 04",#N/A,TRUE,"análise";"LB2002",#N/A,TRUE,"lb2002";"DESPESAS2002",#N/A,TRUE,"Desp2001-02";"FINACEIRAS 04",#N/A,TRUE,"financeiras";"EBITDA 04",#N/A,TRUE,"ebitda";"FLUXO(B)2002",#N/A,TRUE,"FLUXO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5." localSheetId="20" hidden="1">{"CAPAGERENCIAL&amp;DIRETORIA",#N/A,TRUE,"capa (2)";"CAPITAL 2002",#N/A,TRUE,"capital (2)";"INDICES2002",#N/A,TRUE,"índices bal (2)";"BAL(B)2002",#N/A,TRUE,"BAL B (2)";"BANAL(B)2002",#N/A,TRUE,"B.analítico B (2)";"RESULTADO 05",#N/A,TRUE,"resultado";"RESULTADO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05",#N/A,TRUE,"produção";"ESTOQUEPA 05",#N/A,TRUE,"estoque";"VOLUME 05",#N/A,TRUE,"volume";"MIX 05",#N/A,TRUE,"mix";"ESTOQUE PA(2)2002",#N/A,TRUE,"estoque pa (2)";"PREÇOS 05",#N/A,TRUE,"preços";"ANALISE 05",#N/A,TRUE,"análise";"LB2002",#N/A,TRUE,"lb2002";"DESPESAS2002",#N/A,TRUE,"Desp2001-02";"FINANCEIRAS 05",#N/A,TRUE,"financeiras";"EBITDA 05",#N/A,TRUE,"ebitda";"FLUXO(B)2002",#N/A,TRUE,"FLUXO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5." localSheetId="2" hidden="1">{"CAPAGERENCIAL&amp;DIRETORIA",#N/A,TRUE,"capa (2)";"CAPITAL 2002",#N/A,TRUE,"capital (2)";"INDICES2002",#N/A,TRUE,"índices bal (2)";"BAL(B)2002",#N/A,TRUE,"BAL B (2)";"BANAL(B)2002",#N/A,TRUE,"B.analítico B (2)";"RESULTADO 05",#N/A,TRUE,"resultado";"RESULTADO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05",#N/A,TRUE,"produção";"ESTOQUEPA 05",#N/A,TRUE,"estoque";"VOLUME 05",#N/A,TRUE,"volume";"MIX 05",#N/A,TRUE,"mix";"ESTOQUE PA(2)2002",#N/A,TRUE,"estoque pa (2)";"PREÇOS 05",#N/A,TRUE,"preços";"ANALISE 05",#N/A,TRUE,"análise";"LB2002",#N/A,TRUE,"lb2002";"DESPESAS2002",#N/A,TRUE,"Desp2001-02";"FINANCEIRAS 05",#N/A,TRUE,"financeiras";"EBITDA 05",#N/A,TRUE,"ebitda";"FLUXO(B)2002",#N/A,TRUE,"FLUXO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5." localSheetId="1" hidden="1">{"CAPAGERENCIAL&amp;DIRETORIA",#N/A,TRUE,"capa (2)";"CAPITAL 2002",#N/A,TRUE,"capital (2)";"INDICES2002",#N/A,TRUE,"índices bal (2)";"BAL(B)2002",#N/A,TRUE,"BAL B (2)";"BANAL(B)2002",#N/A,TRUE,"B.analítico B (2)";"RESULTADO 05",#N/A,TRUE,"resultado";"RESULTADO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05",#N/A,TRUE,"produção";"ESTOQUEPA 05",#N/A,TRUE,"estoque";"VOLUME 05",#N/A,TRUE,"volume";"MIX 05",#N/A,TRUE,"mix";"ESTOQUE PA(2)2002",#N/A,TRUE,"estoque pa (2)";"PREÇOS 05",#N/A,TRUE,"preços";"ANALISE 05",#N/A,TRUE,"análise";"LB2002",#N/A,TRUE,"lb2002";"DESPESAS2002",#N/A,TRUE,"Desp2001-02";"FINANCEIRAS 05",#N/A,TRUE,"financeiras";"EBITDA 05",#N/A,TRUE,"ebitda";"FLUXO(B)2002",#N/A,TRUE,"FLUXO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5." localSheetId="9" hidden="1">{"CAPAGERENCIAL&amp;DIRETORIA",#N/A,TRUE,"capa (2)";"CAPITAL 2002",#N/A,TRUE,"capital (2)";"INDICES2002",#N/A,TRUE,"índices bal (2)";"BAL(B)2002",#N/A,TRUE,"BAL B (2)";"BANAL(B)2002",#N/A,TRUE,"B.analítico B (2)";"RESULTADO 05",#N/A,TRUE,"resultado";"RESULTADO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05",#N/A,TRUE,"produção";"ESTOQUEPA 05",#N/A,TRUE,"estoque";"VOLUME 05",#N/A,TRUE,"volume";"MIX 05",#N/A,TRUE,"mix";"ESTOQUE PA(2)2002",#N/A,TRUE,"estoque pa (2)";"PREÇOS 05",#N/A,TRUE,"preços";"ANALISE 05",#N/A,TRUE,"análise";"LB2002",#N/A,TRUE,"lb2002";"DESPESAS2002",#N/A,TRUE,"Desp2001-02";"FINANCEIRAS 05",#N/A,TRUE,"financeiras";"EBITDA 05",#N/A,TRUE,"ebitda";"FLUXO(B)2002",#N/A,TRUE,"FLUXO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5." localSheetId="10" hidden="1">{"CAPAGERENCIAL&amp;DIRETORIA",#N/A,TRUE,"capa (2)";"CAPITAL 2002",#N/A,TRUE,"capital (2)";"INDICES2002",#N/A,TRUE,"índices bal (2)";"BAL(B)2002",#N/A,TRUE,"BAL B (2)";"BANAL(B)2002",#N/A,TRUE,"B.analítico B (2)";"RESULTADO 05",#N/A,TRUE,"resultado";"RESULTADO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05",#N/A,TRUE,"produção";"ESTOQUEPA 05",#N/A,TRUE,"estoque";"VOLUME 05",#N/A,TRUE,"volume";"MIX 05",#N/A,TRUE,"mix";"ESTOQUE PA(2)2002",#N/A,TRUE,"estoque pa (2)";"PREÇOS 05",#N/A,TRUE,"preços";"ANALISE 05",#N/A,TRUE,"análise";"LB2002",#N/A,TRUE,"lb2002";"DESPESAS2002",#N/A,TRUE,"Desp2001-02";"FINANCEIRAS 05",#N/A,TRUE,"financeiras";"EBITDA 05",#N/A,TRUE,"ebitda";"FLUXO(B)2002",#N/A,TRUE,"FLUXO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5." localSheetId="6" hidden="1">{"CAPAGERENCIAL&amp;DIRETORIA",#N/A,TRUE,"capa (2)";"CAPITAL 2002",#N/A,TRUE,"capital (2)";"INDICES2002",#N/A,TRUE,"índices bal (2)";"BAL(B)2002",#N/A,TRUE,"BAL B (2)";"BANAL(B)2002",#N/A,TRUE,"B.analítico B (2)";"RESULTADO 05",#N/A,TRUE,"resultado";"RESULTADO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05",#N/A,TRUE,"produção";"ESTOQUEPA 05",#N/A,TRUE,"estoque";"VOLUME 05",#N/A,TRUE,"volume";"MIX 05",#N/A,TRUE,"mix";"ESTOQUE PA(2)2002",#N/A,TRUE,"estoque pa (2)";"PREÇOS 05",#N/A,TRUE,"preços";"ANALISE 05",#N/A,TRUE,"análise";"LB2002",#N/A,TRUE,"lb2002";"DESPESAS2002",#N/A,TRUE,"Desp2001-02";"FINANCEIRAS 05",#N/A,TRUE,"financeiras";"EBITDA 05",#N/A,TRUE,"ebitda";"FLUXO(B)2002",#N/A,TRUE,"FLUXO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5." localSheetId="7" hidden="1">{"CAPAGERENCIAL&amp;DIRETORIA",#N/A,TRUE,"capa (2)";"CAPITAL 2002",#N/A,TRUE,"capital (2)";"INDICES2002",#N/A,TRUE,"índices bal (2)";"BAL(B)2002",#N/A,TRUE,"BAL B (2)";"BANAL(B)2002",#N/A,TRUE,"B.analítico B (2)";"RESULTADO 05",#N/A,TRUE,"resultado";"RESULTADO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05",#N/A,TRUE,"produção";"ESTOQUEPA 05",#N/A,TRUE,"estoque";"VOLUME 05",#N/A,TRUE,"volume";"MIX 05",#N/A,TRUE,"mix";"ESTOQUE PA(2)2002",#N/A,TRUE,"estoque pa (2)";"PREÇOS 05",#N/A,TRUE,"preços";"ANALISE 05",#N/A,TRUE,"análise";"LB2002",#N/A,TRUE,"lb2002";"DESPESAS2002",#N/A,TRUE,"Desp2001-02";"FINANCEIRAS 05",#N/A,TRUE,"financeiras";"EBITDA 05",#N/A,TRUE,"ebitda";"FLUXO(B)2002",#N/A,TRUE,"FLUXO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5." localSheetId="8" hidden="1">{"CAPAGERENCIAL&amp;DIRETORIA",#N/A,TRUE,"capa (2)";"CAPITAL 2002",#N/A,TRUE,"capital (2)";"INDICES2002",#N/A,TRUE,"índices bal (2)";"BAL(B)2002",#N/A,TRUE,"BAL B (2)";"BANAL(B)2002",#N/A,TRUE,"B.analítico B (2)";"RESULTADO 05",#N/A,TRUE,"resultado";"RESULTADO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05",#N/A,TRUE,"produção";"ESTOQUEPA 05",#N/A,TRUE,"estoque";"VOLUME 05",#N/A,TRUE,"volume";"MIX 05",#N/A,TRUE,"mix";"ESTOQUE PA(2)2002",#N/A,TRUE,"estoque pa (2)";"PREÇOS 05",#N/A,TRUE,"preços";"ANALISE 05",#N/A,TRUE,"análise";"LB2002",#N/A,TRUE,"lb2002";"DESPESAS2002",#N/A,TRUE,"Desp2001-02";"FINANCEIRAS 05",#N/A,TRUE,"financeiras";"EBITDA 05",#N/A,TRUE,"ebitda";"FLUXO(B)2002",#N/A,TRUE,"FLUXO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5." hidden="1">{"CAPAGERENCIAL&amp;DIRETORIA",#N/A,TRUE,"capa (2)";"CAPITAL 2002",#N/A,TRUE,"capital (2)";"INDICES2002",#N/A,TRUE,"índices bal (2)";"BAL(B)2002",#N/A,TRUE,"BAL B (2)";"BANAL(B)2002",#N/A,TRUE,"B.analítico B (2)";"RESULTADO 05",#N/A,TRUE,"resultado";"RESULTADO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05",#N/A,TRUE,"produção";"ESTOQUEPA 05",#N/A,TRUE,"estoque";"VOLUME 05",#N/A,TRUE,"volume";"MIX 05",#N/A,TRUE,"mix";"ESTOQUE PA(2)2002",#N/A,TRUE,"estoque pa (2)";"PREÇOS 05",#N/A,TRUE,"preços";"ANALISE 05",#N/A,TRUE,"análise";"LB2002",#N/A,TRUE,"lb2002";"DESPESAS2002",#N/A,TRUE,"Desp2001-02";"FINANCEIRAS 05",#N/A,TRUE,"financeiras";"EBITDA 05",#N/A,TRUE,"ebitda";"FLUXO(B)2002",#N/A,TRUE,"FLUXO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5._1" localSheetId="20" hidden="1">{"CAPAGERENCIAL&amp;DIRETORIA",#N/A,TRUE,"capa (2)";"CAPITAL 2002",#N/A,TRUE,"capital (2)";"INDICES2002",#N/A,TRUE,"índices bal (2)";"BAL(B)2002",#N/A,TRUE,"BAL B (2)";"BANAL(B)2002",#N/A,TRUE,"B.analítico B (2)";"RESULTADO 05",#N/A,TRUE,"resultado";"RESULTADO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05",#N/A,TRUE,"produção";"ESTOQUEPA 05",#N/A,TRUE,"estoque";"VOLUME 05",#N/A,TRUE,"volume";"MIX 05",#N/A,TRUE,"mix";"ESTOQUE PA(2)2002",#N/A,TRUE,"estoque pa (2)";"PREÇOS 05",#N/A,TRUE,"preços";"ANALISE 05",#N/A,TRUE,"análise";"LB2002",#N/A,TRUE,"lb2002";"DESPESAS2002",#N/A,TRUE,"Desp2001-02";"FINANCEIRAS 05",#N/A,TRUE,"financeiras";"EBITDA 05",#N/A,TRUE,"ebitda";"FLUXO(B)2002",#N/A,TRUE,"FLUXO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5._1" localSheetId="2" hidden="1">{"CAPAGERENCIAL&amp;DIRETORIA",#N/A,TRUE,"capa (2)";"CAPITAL 2002",#N/A,TRUE,"capital (2)";"INDICES2002",#N/A,TRUE,"índices bal (2)";"BAL(B)2002",#N/A,TRUE,"BAL B (2)";"BANAL(B)2002",#N/A,TRUE,"B.analítico B (2)";"RESULTADO 05",#N/A,TRUE,"resultado";"RESULTADO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05",#N/A,TRUE,"produção";"ESTOQUEPA 05",#N/A,TRUE,"estoque";"VOLUME 05",#N/A,TRUE,"volume";"MIX 05",#N/A,TRUE,"mix";"ESTOQUE PA(2)2002",#N/A,TRUE,"estoque pa (2)";"PREÇOS 05",#N/A,TRUE,"preços";"ANALISE 05",#N/A,TRUE,"análise";"LB2002",#N/A,TRUE,"lb2002";"DESPESAS2002",#N/A,TRUE,"Desp2001-02";"FINANCEIRAS 05",#N/A,TRUE,"financeiras";"EBITDA 05",#N/A,TRUE,"ebitda";"FLUXO(B)2002",#N/A,TRUE,"FLUXO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5._1" localSheetId="1" hidden="1">{"CAPAGERENCIAL&amp;DIRETORIA",#N/A,TRUE,"capa (2)";"CAPITAL 2002",#N/A,TRUE,"capital (2)";"INDICES2002",#N/A,TRUE,"índices bal (2)";"BAL(B)2002",#N/A,TRUE,"BAL B (2)";"BANAL(B)2002",#N/A,TRUE,"B.analítico B (2)";"RESULTADO 05",#N/A,TRUE,"resultado";"RESULTADO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05",#N/A,TRUE,"produção";"ESTOQUEPA 05",#N/A,TRUE,"estoque";"VOLUME 05",#N/A,TRUE,"volume";"MIX 05",#N/A,TRUE,"mix";"ESTOQUE PA(2)2002",#N/A,TRUE,"estoque pa (2)";"PREÇOS 05",#N/A,TRUE,"preços";"ANALISE 05",#N/A,TRUE,"análise";"LB2002",#N/A,TRUE,"lb2002";"DESPESAS2002",#N/A,TRUE,"Desp2001-02";"FINANCEIRAS 05",#N/A,TRUE,"financeiras";"EBITDA 05",#N/A,TRUE,"ebitda";"FLUXO(B)2002",#N/A,TRUE,"FLUXO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5._1" localSheetId="9" hidden="1">{"CAPAGERENCIAL&amp;DIRETORIA",#N/A,TRUE,"capa (2)";"CAPITAL 2002",#N/A,TRUE,"capital (2)";"INDICES2002",#N/A,TRUE,"índices bal (2)";"BAL(B)2002",#N/A,TRUE,"BAL B (2)";"BANAL(B)2002",#N/A,TRUE,"B.analítico B (2)";"RESULTADO 05",#N/A,TRUE,"resultado";"RESULTADO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05",#N/A,TRUE,"produção";"ESTOQUEPA 05",#N/A,TRUE,"estoque";"VOLUME 05",#N/A,TRUE,"volume";"MIX 05",#N/A,TRUE,"mix";"ESTOQUE PA(2)2002",#N/A,TRUE,"estoque pa (2)";"PREÇOS 05",#N/A,TRUE,"preços";"ANALISE 05",#N/A,TRUE,"análise";"LB2002",#N/A,TRUE,"lb2002";"DESPESAS2002",#N/A,TRUE,"Desp2001-02";"FINANCEIRAS 05",#N/A,TRUE,"financeiras";"EBITDA 05",#N/A,TRUE,"ebitda";"FLUXO(B)2002",#N/A,TRUE,"FLUXO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5._1" localSheetId="10" hidden="1">{"CAPAGERENCIAL&amp;DIRETORIA",#N/A,TRUE,"capa (2)";"CAPITAL 2002",#N/A,TRUE,"capital (2)";"INDICES2002",#N/A,TRUE,"índices bal (2)";"BAL(B)2002",#N/A,TRUE,"BAL B (2)";"BANAL(B)2002",#N/A,TRUE,"B.analítico B (2)";"RESULTADO 05",#N/A,TRUE,"resultado";"RESULTADO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05",#N/A,TRUE,"produção";"ESTOQUEPA 05",#N/A,TRUE,"estoque";"VOLUME 05",#N/A,TRUE,"volume";"MIX 05",#N/A,TRUE,"mix";"ESTOQUE PA(2)2002",#N/A,TRUE,"estoque pa (2)";"PREÇOS 05",#N/A,TRUE,"preços";"ANALISE 05",#N/A,TRUE,"análise";"LB2002",#N/A,TRUE,"lb2002";"DESPESAS2002",#N/A,TRUE,"Desp2001-02";"FINANCEIRAS 05",#N/A,TRUE,"financeiras";"EBITDA 05",#N/A,TRUE,"ebitda";"FLUXO(B)2002",#N/A,TRUE,"FLUXO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5._1" localSheetId="6" hidden="1">{"CAPAGERENCIAL&amp;DIRETORIA",#N/A,TRUE,"capa (2)";"CAPITAL 2002",#N/A,TRUE,"capital (2)";"INDICES2002",#N/A,TRUE,"índices bal (2)";"BAL(B)2002",#N/A,TRUE,"BAL B (2)";"BANAL(B)2002",#N/A,TRUE,"B.analítico B (2)";"RESULTADO 05",#N/A,TRUE,"resultado";"RESULTADO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05",#N/A,TRUE,"produção";"ESTOQUEPA 05",#N/A,TRUE,"estoque";"VOLUME 05",#N/A,TRUE,"volume";"MIX 05",#N/A,TRUE,"mix";"ESTOQUE PA(2)2002",#N/A,TRUE,"estoque pa (2)";"PREÇOS 05",#N/A,TRUE,"preços";"ANALISE 05",#N/A,TRUE,"análise";"LB2002",#N/A,TRUE,"lb2002";"DESPESAS2002",#N/A,TRUE,"Desp2001-02";"FINANCEIRAS 05",#N/A,TRUE,"financeiras";"EBITDA 05",#N/A,TRUE,"ebitda";"FLUXO(B)2002",#N/A,TRUE,"FLUXO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5._1" localSheetId="7" hidden="1">{"CAPAGERENCIAL&amp;DIRETORIA",#N/A,TRUE,"capa (2)";"CAPITAL 2002",#N/A,TRUE,"capital (2)";"INDICES2002",#N/A,TRUE,"índices bal (2)";"BAL(B)2002",#N/A,TRUE,"BAL B (2)";"BANAL(B)2002",#N/A,TRUE,"B.analítico B (2)";"RESULTADO 05",#N/A,TRUE,"resultado";"RESULTADO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05",#N/A,TRUE,"produção";"ESTOQUEPA 05",#N/A,TRUE,"estoque";"VOLUME 05",#N/A,TRUE,"volume";"MIX 05",#N/A,TRUE,"mix";"ESTOQUE PA(2)2002",#N/A,TRUE,"estoque pa (2)";"PREÇOS 05",#N/A,TRUE,"preços";"ANALISE 05",#N/A,TRUE,"análise";"LB2002",#N/A,TRUE,"lb2002";"DESPESAS2002",#N/A,TRUE,"Desp2001-02";"FINANCEIRAS 05",#N/A,TRUE,"financeiras";"EBITDA 05",#N/A,TRUE,"ebitda";"FLUXO(B)2002",#N/A,TRUE,"FLUXO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5._1" localSheetId="8" hidden="1">{"CAPAGERENCIAL&amp;DIRETORIA",#N/A,TRUE,"capa (2)";"CAPITAL 2002",#N/A,TRUE,"capital (2)";"INDICES2002",#N/A,TRUE,"índices bal (2)";"BAL(B)2002",#N/A,TRUE,"BAL B (2)";"BANAL(B)2002",#N/A,TRUE,"B.analítico B (2)";"RESULTADO 05",#N/A,TRUE,"resultado";"RESULTADO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05",#N/A,TRUE,"produção";"ESTOQUEPA 05",#N/A,TRUE,"estoque";"VOLUME 05",#N/A,TRUE,"volume";"MIX 05",#N/A,TRUE,"mix";"ESTOQUE PA(2)2002",#N/A,TRUE,"estoque pa (2)";"PREÇOS 05",#N/A,TRUE,"preços";"ANALISE 05",#N/A,TRUE,"análise";"LB2002",#N/A,TRUE,"lb2002";"DESPESAS2002",#N/A,TRUE,"Desp2001-02";"FINANCEIRAS 05",#N/A,TRUE,"financeiras";"EBITDA 05",#N/A,TRUE,"ebitda";"FLUXO(B)2002",#N/A,TRUE,"FLUXO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5._1" hidden="1">{"CAPAGERENCIAL&amp;DIRETORIA",#N/A,TRUE,"capa (2)";"CAPITAL 2002",#N/A,TRUE,"capital (2)";"INDICES2002",#N/A,TRUE,"índices bal (2)";"BAL(B)2002",#N/A,TRUE,"BAL B (2)";"BANAL(B)2002",#N/A,TRUE,"B.analítico B (2)";"RESULTADO 05",#N/A,TRUE,"resultado";"RESULTADO mes a mes (B)2002",#N/A,TRUE,"resultado";"MUTAÇÃO(B)2002",#N/A,TRUE,"mutação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05",#N/A,TRUE,"produção";"ESTOQUEPA 05",#N/A,TRUE,"estoque";"VOLUME 05",#N/A,TRUE,"volume";"MIX 05",#N/A,TRUE,"mix";"ESTOQUE PA(2)2002",#N/A,TRUE,"estoque pa (2)";"PREÇOS 05",#N/A,TRUE,"preços";"ANALISE 05",#N/A,TRUE,"análise";"LB2002",#N/A,TRUE,"lb2002";"DESPESAS2002",#N/A,TRUE,"Desp2001-02";"FINANCEIRAS 05",#N/A,TRUE,"financeiras";"EBITDA 05",#N/A,TRUE,"ebitda";"FLUXO(B)2002",#N/A,TRUE,"FLUXO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(2)";"RESULTADO(AMER)2002",#N/A,TRUE,"resultado";"BAL(TRAD)2002",#N/A,TRUE,"B.Trading (2)";"RESULTADO(TRAD)2002",#N/A,TRUE,"resultado"}</definedName>
    <definedName name="wrn.GERENCIAL._.06." localSheetId="20" hidden="1">{"CAPAGERENCIAL&amp;DIRETORIA",#N/A,TRUE,"capa (2)";"CAPITAL 2002",#N/A,TRUE,"capital (2)";"INDICES2002",#N/A,TRUE,"índices bal (2)";"BAL(B)2002",#N/A,TRUE,"BAL B (2)";"BANAL(B)2002",#N/A,TRUE,"B.analítico B (2)";"RESULTADO 06",#N/A,TRUE,"resultado";"RESULTADO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06",#N/A,TRUE,"produção";"ESTOQUEPA 06",#N/A,TRUE,"estoque pa";"VOLUME 06",#N/A,TRUE,"volume";"MIX 06",#N/A,TRUE,"mix";"ESTOQUE PA(2)2002",#N/A,TRUE,"estoque pa (2)";"PREÇOS 06",#N/A,TRUE,"preços";"ANALISE 06",#N/A,TRUE,"análise";"LB2002",#N/A,TRUE,"lb2002";"DESPESAS2002",#N/A,TRUE,"Desp2001-02";"FINANCEIRAS 06",#N/A,TRUE,"financeiras";"EBITDA 06",#N/A,TRUE,"ebitda";"FLUXO(B)2002",#N/A,TRUE,"FLUXO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6." localSheetId="2" hidden="1">{"CAPAGERENCIAL&amp;DIRETORIA",#N/A,TRUE,"capa (2)";"CAPITAL 2002",#N/A,TRUE,"capital (2)";"INDICES2002",#N/A,TRUE,"índices bal (2)";"BAL(B)2002",#N/A,TRUE,"BAL B (2)";"BANAL(B)2002",#N/A,TRUE,"B.analítico B (2)";"RESULTADO 06",#N/A,TRUE,"resultado";"RESULTADO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06",#N/A,TRUE,"produção";"ESTOQUEPA 06",#N/A,TRUE,"estoque pa";"VOLUME 06",#N/A,TRUE,"volume";"MIX 06",#N/A,TRUE,"mix";"ESTOQUE PA(2)2002",#N/A,TRUE,"estoque pa (2)";"PREÇOS 06",#N/A,TRUE,"preços";"ANALISE 06",#N/A,TRUE,"análise";"LB2002",#N/A,TRUE,"lb2002";"DESPESAS2002",#N/A,TRUE,"Desp2001-02";"FINANCEIRAS 06",#N/A,TRUE,"financeiras";"EBITDA 06",#N/A,TRUE,"ebitda";"FLUXO(B)2002",#N/A,TRUE,"FLUXO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6." localSheetId="1" hidden="1">{"CAPAGERENCIAL&amp;DIRETORIA",#N/A,TRUE,"capa (2)";"CAPITAL 2002",#N/A,TRUE,"capital (2)";"INDICES2002",#N/A,TRUE,"índices bal (2)";"BAL(B)2002",#N/A,TRUE,"BAL B (2)";"BANAL(B)2002",#N/A,TRUE,"B.analítico B (2)";"RESULTADO 06",#N/A,TRUE,"resultado";"RESULTADO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06",#N/A,TRUE,"produção";"ESTOQUEPA 06",#N/A,TRUE,"estoque pa";"VOLUME 06",#N/A,TRUE,"volume";"MIX 06",#N/A,TRUE,"mix";"ESTOQUE PA(2)2002",#N/A,TRUE,"estoque pa (2)";"PREÇOS 06",#N/A,TRUE,"preços";"ANALISE 06",#N/A,TRUE,"análise";"LB2002",#N/A,TRUE,"lb2002";"DESPESAS2002",#N/A,TRUE,"Desp2001-02";"FINANCEIRAS 06",#N/A,TRUE,"financeiras";"EBITDA 06",#N/A,TRUE,"ebitda";"FLUXO(B)2002",#N/A,TRUE,"FLUXO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6." localSheetId="9" hidden="1">{"CAPAGERENCIAL&amp;DIRETORIA",#N/A,TRUE,"capa (2)";"CAPITAL 2002",#N/A,TRUE,"capital (2)";"INDICES2002",#N/A,TRUE,"índices bal (2)";"BAL(B)2002",#N/A,TRUE,"BAL B (2)";"BANAL(B)2002",#N/A,TRUE,"B.analítico B (2)";"RESULTADO 06",#N/A,TRUE,"resultado";"RESULTADO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06",#N/A,TRUE,"produção";"ESTOQUEPA 06",#N/A,TRUE,"estoque pa";"VOLUME 06",#N/A,TRUE,"volume";"MIX 06",#N/A,TRUE,"mix";"ESTOQUE PA(2)2002",#N/A,TRUE,"estoque pa (2)";"PREÇOS 06",#N/A,TRUE,"preços";"ANALISE 06",#N/A,TRUE,"análise";"LB2002",#N/A,TRUE,"lb2002";"DESPESAS2002",#N/A,TRUE,"Desp2001-02";"FINANCEIRAS 06",#N/A,TRUE,"financeiras";"EBITDA 06",#N/A,TRUE,"ebitda";"FLUXO(B)2002",#N/A,TRUE,"FLUXO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6." localSheetId="10" hidden="1">{"CAPAGERENCIAL&amp;DIRETORIA",#N/A,TRUE,"capa (2)";"CAPITAL 2002",#N/A,TRUE,"capital (2)";"INDICES2002",#N/A,TRUE,"índices bal (2)";"BAL(B)2002",#N/A,TRUE,"BAL B (2)";"BANAL(B)2002",#N/A,TRUE,"B.analítico B (2)";"RESULTADO 06",#N/A,TRUE,"resultado";"RESULTADO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06",#N/A,TRUE,"produção";"ESTOQUEPA 06",#N/A,TRUE,"estoque pa";"VOLUME 06",#N/A,TRUE,"volume";"MIX 06",#N/A,TRUE,"mix";"ESTOQUE PA(2)2002",#N/A,TRUE,"estoque pa (2)";"PREÇOS 06",#N/A,TRUE,"preços";"ANALISE 06",#N/A,TRUE,"análise";"LB2002",#N/A,TRUE,"lb2002";"DESPESAS2002",#N/A,TRUE,"Desp2001-02";"FINANCEIRAS 06",#N/A,TRUE,"financeiras";"EBITDA 06",#N/A,TRUE,"ebitda";"FLUXO(B)2002",#N/A,TRUE,"FLUXO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6." localSheetId="6" hidden="1">{"CAPAGERENCIAL&amp;DIRETORIA",#N/A,TRUE,"capa (2)";"CAPITAL 2002",#N/A,TRUE,"capital (2)";"INDICES2002",#N/A,TRUE,"índices bal (2)";"BAL(B)2002",#N/A,TRUE,"BAL B (2)";"BANAL(B)2002",#N/A,TRUE,"B.analítico B (2)";"RESULTADO 06",#N/A,TRUE,"resultado";"RESULTADO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06",#N/A,TRUE,"produção";"ESTOQUEPA 06",#N/A,TRUE,"estoque pa";"VOLUME 06",#N/A,TRUE,"volume";"MIX 06",#N/A,TRUE,"mix";"ESTOQUE PA(2)2002",#N/A,TRUE,"estoque pa (2)";"PREÇOS 06",#N/A,TRUE,"preços";"ANALISE 06",#N/A,TRUE,"análise";"LB2002",#N/A,TRUE,"lb2002";"DESPESAS2002",#N/A,TRUE,"Desp2001-02";"FINANCEIRAS 06",#N/A,TRUE,"financeiras";"EBITDA 06",#N/A,TRUE,"ebitda";"FLUXO(B)2002",#N/A,TRUE,"FLUXO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6." localSheetId="7" hidden="1">{"CAPAGERENCIAL&amp;DIRETORIA",#N/A,TRUE,"capa (2)";"CAPITAL 2002",#N/A,TRUE,"capital (2)";"INDICES2002",#N/A,TRUE,"índices bal (2)";"BAL(B)2002",#N/A,TRUE,"BAL B (2)";"BANAL(B)2002",#N/A,TRUE,"B.analítico B (2)";"RESULTADO 06",#N/A,TRUE,"resultado";"RESULTADO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06",#N/A,TRUE,"produção";"ESTOQUEPA 06",#N/A,TRUE,"estoque pa";"VOLUME 06",#N/A,TRUE,"volume";"MIX 06",#N/A,TRUE,"mix";"ESTOQUE PA(2)2002",#N/A,TRUE,"estoque pa (2)";"PREÇOS 06",#N/A,TRUE,"preços";"ANALISE 06",#N/A,TRUE,"análise";"LB2002",#N/A,TRUE,"lb2002";"DESPESAS2002",#N/A,TRUE,"Desp2001-02";"FINANCEIRAS 06",#N/A,TRUE,"financeiras";"EBITDA 06",#N/A,TRUE,"ebitda";"FLUXO(B)2002",#N/A,TRUE,"FLUXO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6." localSheetId="8" hidden="1">{"CAPAGERENCIAL&amp;DIRETORIA",#N/A,TRUE,"capa (2)";"CAPITAL 2002",#N/A,TRUE,"capital (2)";"INDICES2002",#N/A,TRUE,"índices bal (2)";"BAL(B)2002",#N/A,TRUE,"BAL B (2)";"BANAL(B)2002",#N/A,TRUE,"B.analítico B (2)";"RESULTADO 06",#N/A,TRUE,"resultado";"RESULTADO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06",#N/A,TRUE,"produção";"ESTOQUEPA 06",#N/A,TRUE,"estoque pa";"VOLUME 06",#N/A,TRUE,"volume";"MIX 06",#N/A,TRUE,"mix";"ESTOQUE PA(2)2002",#N/A,TRUE,"estoque pa (2)";"PREÇOS 06",#N/A,TRUE,"preços";"ANALISE 06",#N/A,TRUE,"análise";"LB2002",#N/A,TRUE,"lb2002";"DESPESAS2002",#N/A,TRUE,"Desp2001-02";"FINANCEIRAS 06",#N/A,TRUE,"financeiras";"EBITDA 06",#N/A,TRUE,"ebitda";"FLUXO(B)2002",#N/A,TRUE,"FLUXO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6." hidden="1">{"CAPAGERENCIAL&amp;DIRETORIA",#N/A,TRUE,"capa (2)";"CAPITAL 2002",#N/A,TRUE,"capital (2)";"INDICES2002",#N/A,TRUE,"índices bal (2)";"BAL(B)2002",#N/A,TRUE,"BAL B (2)";"BANAL(B)2002",#N/A,TRUE,"B.analítico B (2)";"RESULTADO 06",#N/A,TRUE,"resultado";"RESULTADO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06",#N/A,TRUE,"produção";"ESTOQUEPA 06",#N/A,TRUE,"estoque pa";"VOLUME 06",#N/A,TRUE,"volume";"MIX 06",#N/A,TRUE,"mix";"ESTOQUE PA(2)2002",#N/A,TRUE,"estoque pa (2)";"PREÇOS 06",#N/A,TRUE,"preços";"ANALISE 06",#N/A,TRUE,"análise";"LB2002",#N/A,TRUE,"lb2002";"DESPESAS2002",#N/A,TRUE,"Desp2001-02";"FINANCEIRAS 06",#N/A,TRUE,"financeiras";"EBITDA 06",#N/A,TRUE,"ebitda";"FLUXO(B)2002",#N/A,TRUE,"FLUXO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6._1" localSheetId="20" hidden="1">{"CAPAGERENCIAL&amp;DIRETORIA",#N/A,TRUE,"capa (2)";"CAPITAL 2002",#N/A,TRUE,"capital (2)";"INDICES2002",#N/A,TRUE,"índices bal (2)";"BAL(B)2002",#N/A,TRUE,"BAL B (2)";"BANAL(B)2002",#N/A,TRUE,"B.analítico B (2)";"RESULTADO 06",#N/A,TRUE,"resultado";"RESULTADO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06",#N/A,TRUE,"produção";"ESTOQUEPA 06",#N/A,TRUE,"estoque pa";"VOLUME 06",#N/A,TRUE,"volume";"MIX 06",#N/A,TRUE,"mix";"ESTOQUE PA(2)2002",#N/A,TRUE,"estoque pa (2)";"PREÇOS 06",#N/A,TRUE,"preços";"ANALISE 06",#N/A,TRUE,"análise";"LB2002",#N/A,TRUE,"lb2002";"DESPESAS2002",#N/A,TRUE,"Desp2001-02";"FINANCEIRAS 06",#N/A,TRUE,"financeiras";"EBITDA 06",#N/A,TRUE,"ebitda";"FLUXO(B)2002",#N/A,TRUE,"FLUXO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6._1" localSheetId="2" hidden="1">{"CAPAGERENCIAL&amp;DIRETORIA",#N/A,TRUE,"capa (2)";"CAPITAL 2002",#N/A,TRUE,"capital (2)";"INDICES2002",#N/A,TRUE,"índices bal (2)";"BAL(B)2002",#N/A,TRUE,"BAL B (2)";"BANAL(B)2002",#N/A,TRUE,"B.analítico B (2)";"RESULTADO 06",#N/A,TRUE,"resultado";"RESULTADO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06",#N/A,TRUE,"produção";"ESTOQUEPA 06",#N/A,TRUE,"estoque pa";"VOLUME 06",#N/A,TRUE,"volume";"MIX 06",#N/A,TRUE,"mix";"ESTOQUE PA(2)2002",#N/A,TRUE,"estoque pa (2)";"PREÇOS 06",#N/A,TRUE,"preços";"ANALISE 06",#N/A,TRUE,"análise";"LB2002",#N/A,TRUE,"lb2002";"DESPESAS2002",#N/A,TRUE,"Desp2001-02";"FINANCEIRAS 06",#N/A,TRUE,"financeiras";"EBITDA 06",#N/A,TRUE,"ebitda";"FLUXO(B)2002",#N/A,TRUE,"FLUXO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6._1" localSheetId="1" hidden="1">{"CAPAGERENCIAL&amp;DIRETORIA",#N/A,TRUE,"capa (2)";"CAPITAL 2002",#N/A,TRUE,"capital (2)";"INDICES2002",#N/A,TRUE,"índices bal (2)";"BAL(B)2002",#N/A,TRUE,"BAL B (2)";"BANAL(B)2002",#N/A,TRUE,"B.analítico B (2)";"RESULTADO 06",#N/A,TRUE,"resultado";"RESULTADO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06",#N/A,TRUE,"produção";"ESTOQUEPA 06",#N/A,TRUE,"estoque pa";"VOLUME 06",#N/A,TRUE,"volume";"MIX 06",#N/A,TRUE,"mix";"ESTOQUE PA(2)2002",#N/A,TRUE,"estoque pa (2)";"PREÇOS 06",#N/A,TRUE,"preços";"ANALISE 06",#N/A,TRUE,"análise";"LB2002",#N/A,TRUE,"lb2002";"DESPESAS2002",#N/A,TRUE,"Desp2001-02";"FINANCEIRAS 06",#N/A,TRUE,"financeiras";"EBITDA 06",#N/A,TRUE,"ebitda";"FLUXO(B)2002",#N/A,TRUE,"FLUXO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6._1" localSheetId="9" hidden="1">{"CAPAGERENCIAL&amp;DIRETORIA",#N/A,TRUE,"capa (2)";"CAPITAL 2002",#N/A,TRUE,"capital (2)";"INDICES2002",#N/A,TRUE,"índices bal (2)";"BAL(B)2002",#N/A,TRUE,"BAL B (2)";"BANAL(B)2002",#N/A,TRUE,"B.analítico B (2)";"RESULTADO 06",#N/A,TRUE,"resultado";"RESULTADO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06",#N/A,TRUE,"produção";"ESTOQUEPA 06",#N/A,TRUE,"estoque pa";"VOLUME 06",#N/A,TRUE,"volume";"MIX 06",#N/A,TRUE,"mix";"ESTOQUE PA(2)2002",#N/A,TRUE,"estoque pa (2)";"PREÇOS 06",#N/A,TRUE,"preços";"ANALISE 06",#N/A,TRUE,"análise";"LB2002",#N/A,TRUE,"lb2002";"DESPESAS2002",#N/A,TRUE,"Desp2001-02";"FINANCEIRAS 06",#N/A,TRUE,"financeiras";"EBITDA 06",#N/A,TRUE,"ebitda";"FLUXO(B)2002",#N/A,TRUE,"FLUXO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6._1" localSheetId="10" hidden="1">{"CAPAGERENCIAL&amp;DIRETORIA",#N/A,TRUE,"capa (2)";"CAPITAL 2002",#N/A,TRUE,"capital (2)";"INDICES2002",#N/A,TRUE,"índices bal (2)";"BAL(B)2002",#N/A,TRUE,"BAL B (2)";"BANAL(B)2002",#N/A,TRUE,"B.analítico B (2)";"RESULTADO 06",#N/A,TRUE,"resultado";"RESULTADO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06",#N/A,TRUE,"produção";"ESTOQUEPA 06",#N/A,TRUE,"estoque pa";"VOLUME 06",#N/A,TRUE,"volume";"MIX 06",#N/A,TRUE,"mix";"ESTOQUE PA(2)2002",#N/A,TRUE,"estoque pa (2)";"PREÇOS 06",#N/A,TRUE,"preços";"ANALISE 06",#N/A,TRUE,"análise";"LB2002",#N/A,TRUE,"lb2002";"DESPESAS2002",#N/A,TRUE,"Desp2001-02";"FINANCEIRAS 06",#N/A,TRUE,"financeiras";"EBITDA 06",#N/A,TRUE,"ebitda";"FLUXO(B)2002",#N/A,TRUE,"FLUXO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6._1" localSheetId="6" hidden="1">{"CAPAGERENCIAL&amp;DIRETORIA",#N/A,TRUE,"capa (2)";"CAPITAL 2002",#N/A,TRUE,"capital (2)";"INDICES2002",#N/A,TRUE,"índices bal (2)";"BAL(B)2002",#N/A,TRUE,"BAL B (2)";"BANAL(B)2002",#N/A,TRUE,"B.analítico B (2)";"RESULTADO 06",#N/A,TRUE,"resultado";"RESULTADO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06",#N/A,TRUE,"produção";"ESTOQUEPA 06",#N/A,TRUE,"estoque pa";"VOLUME 06",#N/A,TRUE,"volume";"MIX 06",#N/A,TRUE,"mix";"ESTOQUE PA(2)2002",#N/A,TRUE,"estoque pa (2)";"PREÇOS 06",#N/A,TRUE,"preços";"ANALISE 06",#N/A,TRUE,"análise";"LB2002",#N/A,TRUE,"lb2002";"DESPESAS2002",#N/A,TRUE,"Desp2001-02";"FINANCEIRAS 06",#N/A,TRUE,"financeiras";"EBITDA 06",#N/A,TRUE,"ebitda";"FLUXO(B)2002",#N/A,TRUE,"FLUXO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6._1" localSheetId="7" hidden="1">{"CAPAGERENCIAL&amp;DIRETORIA",#N/A,TRUE,"capa (2)";"CAPITAL 2002",#N/A,TRUE,"capital (2)";"INDICES2002",#N/A,TRUE,"índices bal (2)";"BAL(B)2002",#N/A,TRUE,"BAL B (2)";"BANAL(B)2002",#N/A,TRUE,"B.analítico B (2)";"RESULTADO 06",#N/A,TRUE,"resultado";"RESULTADO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06",#N/A,TRUE,"produção";"ESTOQUEPA 06",#N/A,TRUE,"estoque pa";"VOLUME 06",#N/A,TRUE,"volume";"MIX 06",#N/A,TRUE,"mix";"ESTOQUE PA(2)2002",#N/A,TRUE,"estoque pa (2)";"PREÇOS 06",#N/A,TRUE,"preços";"ANALISE 06",#N/A,TRUE,"análise";"LB2002",#N/A,TRUE,"lb2002";"DESPESAS2002",#N/A,TRUE,"Desp2001-02";"FINANCEIRAS 06",#N/A,TRUE,"financeiras";"EBITDA 06",#N/A,TRUE,"ebitda";"FLUXO(B)2002",#N/A,TRUE,"FLUXO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6._1" localSheetId="8" hidden="1">{"CAPAGERENCIAL&amp;DIRETORIA",#N/A,TRUE,"capa (2)";"CAPITAL 2002",#N/A,TRUE,"capital (2)";"INDICES2002",#N/A,TRUE,"índices bal (2)";"BAL(B)2002",#N/A,TRUE,"BAL B (2)";"BANAL(B)2002",#N/A,TRUE,"B.analítico B (2)";"RESULTADO 06",#N/A,TRUE,"resultado";"RESULTADO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06",#N/A,TRUE,"produção";"ESTOQUEPA 06",#N/A,TRUE,"estoque pa";"VOLUME 06",#N/A,TRUE,"volume";"MIX 06",#N/A,TRUE,"mix";"ESTOQUE PA(2)2002",#N/A,TRUE,"estoque pa (2)";"PREÇOS 06",#N/A,TRUE,"preços";"ANALISE 06",#N/A,TRUE,"análise";"LB2002",#N/A,TRUE,"lb2002";"DESPESAS2002",#N/A,TRUE,"Desp2001-02";"FINANCEIRAS 06",#N/A,TRUE,"financeiras";"EBITDA 06",#N/A,TRUE,"ebitda";"FLUXO(B)2002",#N/A,TRUE,"FLUXO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6._1" hidden="1">{"CAPAGERENCIAL&amp;DIRETORIA",#N/A,TRUE,"capa (2)";"CAPITAL 2002",#N/A,TRUE,"capital (2)";"INDICES2002",#N/A,TRUE,"índices bal (2)";"BAL(B)2002",#N/A,TRUE,"BAL B (2)";"BANAL(B)2002",#N/A,TRUE,"B.analítico B (2)";"RESULTADO 06",#N/A,TRUE,"resultado";"RESULTADO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06",#N/A,TRUE,"produção";"ESTOQUEPA 06",#N/A,TRUE,"estoque pa";"VOLUME 06",#N/A,TRUE,"volume";"MIX 06",#N/A,TRUE,"mix";"ESTOQUE PA(2)2002",#N/A,TRUE,"estoque pa (2)";"PREÇOS 06",#N/A,TRUE,"preços";"ANALISE 06",#N/A,TRUE,"análise";"LB2002",#N/A,TRUE,"lb2002";"DESPESAS2002",#N/A,TRUE,"Desp2001-02";"FINANCEIRAS 06",#N/A,TRUE,"financeiras";"EBITDA 06",#N/A,TRUE,"ebitda";"FLUXO(B)2002",#N/A,TRUE,"FLUXO B (2)";"DIVIDA2002",#N/A,TRUE,"dívida";"CAPA CONTROLADORA",#N/A,TRUE,"capa (2)";"BAL(A)2002",#N/A,TRUE,"BAL A (2)";"RESULTADO mes a mes (A)2002",#N/A,TRUE,"resultado";"MUTAÇÃO(A)2002",#N/A,TRUE,"mutação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7." localSheetId="20" hidden="1">{"CAPAGERENCIAL&amp;DIRETORIA",#N/A,TRUE,"capa (2)";"CAPITAL 2002",#N/A,TRUE,"capital (2)";"INDICES2002",#N/A,TRUE,"índices bal (2)";"BAL(B)2002",#N/A,TRUE,"BAL B (2)";"BANAL(B)2002",#N/A,TRUE,"B.analítico B (2)";"RESULTADO 07",#N/A,TRUE,"resultado";"RESULTADO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07",#N/A,TRUE,"produção";"ESTOQUEPA 07",#N/A,TRUE,"estoque pa";"VOLUME 07",#N/A,TRUE,"volume";"MIX 07",#N/A,TRUE,"mix";"ESTOQUE PA(2)2002",#N/A,TRUE,"estoque pa (2)";"PREÇOS 07",#N/A,TRUE,"preços";"ANALISE 07",#N/A,TRUE,"análise";"LB2002",#N/A,TRUE,"lb2002";"DESPESAS2002",#N/A,TRUE,"Desp2001-02";"FINANCEIRAS 07",#N/A,TRUE,"financeiras";"EBITDA 07",#N/A,TRUE,"ebitda";"FLUXO(B)2002",#N/A,TRUE,"FLUXO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7." localSheetId="2" hidden="1">{"CAPAGERENCIAL&amp;DIRETORIA",#N/A,TRUE,"capa (2)";"CAPITAL 2002",#N/A,TRUE,"capital (2)";"INDICES2002",#N/A,TRUE,"índices bal (2)";"BAL(B)2002",#N/A,TRUE,"BAL B (2)";"BANAL(B)2002",#N/A,TRUE,"B.analítico B (2)";"RESULTADO 07",#N/A,TRUE,"resultado";"RESULTADO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07",#N/A,TRUE,"produção";"ESTOQUEPA 07",#N/A,TRUE,"estoque pa";"VOLUME 07",#N/A,TRUE,"volume";"MIX 07",#N/A,TRUE,"mix";"ESTOQUE PA(2)2002",#N/A,TRUE,"estoque pa (2)";"PREÇOS 07",#N/A,TRUE,"preços";"ANALISE 07",#N/A,TRUE,"análise";"LB2002",#N/A,TRUE,"lb2002";"DESPESAS2002",#N/A,TRUE,"Desp2001-02";"FINANCEIRAS 07",#N/A,TRUE,"financeiras";"EBITDA 07",#N/A,TRUE,"ebitda";"FLUXO(B)2002",#N/A,TRUE,"FLUXO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7." localSheetId="1" hidden="1">{"CAPAGERENCIAL&amp;DIRETORIA",#N/A,TRUE,"capa (2)";"CAPITAL 2002",#N/A,TRUE,"capital (2)";"INDICES2002",#N/A,TRUE,"índices bal (2)";"BAL(B)2002",#N/A,TRUE,"BAL B (2)";"BANAL(B)2002",#N/A,TRUE,"B.analítico B (2)";"RESULTADO 07",#N/A,TRUE,"resultado";"RESULTADO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07",#N/A,TRUE,"produção";"ESTOQUEPA 07",#N/A,TRUE,"estoque pa";"VOLUME 07",#N/A,TRUE,"volume";"MIX 07",#N/A,TRUE,"mix";"ESTOQUE PA(2)2002",#N/A,TRUE,"estoque pa (2)";"PREÇOS 07",#N/A,TRUE,"preços";"ANALISE 07",#N/A,TRUE,"análise";"LB2002",#N/A,TRUE,"lb2002";"DESPESAS2002",#N/A,TRUE,"Desp2001-02";"FINANCEIRAS 07",#N/A,TRUE,"financeiras";"EBITDA 07",#N/A,TRUE,"ebitda";"FLUXO(B)2002",#N/A,TRUE,"FLUXO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7." localSheetId="9" hidden="1">{"CAPAGERENCIAL&amp;DIRETORIA",#N/A,TRUE,"capa (2)";"CAPITAL 2002",#N/A,TRUE,"capital (2)";"INDICES2002",#N/A,TRUE,"índices bal (2)";"BAL(B)2002",#N/A,TRUE,"BAL B (2)";"BANAL(B)2002",#N/A,TRUE,"B.analítico B (2)";"RESULTADO 07",#N/A,TRUE,"resultado";"RESULTADO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07",#N/A,TRUE,"produção";"ESTOQUEPA 07",#N/A,TRUE,"estoque pa";"VOLUME 07",#N/A,TRUE,"volume";"MIX 07",#N/A,TRUE,"mix";"ESTOQUE PA(2)2002",#N/A,TRUE,"estoque pa (2)";"PREÇOS 07",#N/A,TRUE,"preços";"ANALISE 07",#N/A,TRUE,"análise";"LB2002",#N/A,TRUE,"lb2002";"DESPESAS2002",#N/A,TRUE,"Desp2001-02";"FINANCEIRAS 07",#N/A,TRUE,"financeiras";"EBITDA 07",#N/A,TRUE,"ebitda";"FLUXO(B)2002",#N/A,TRUE,"FLUXO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7." localSheetId="10" hidden="1">{"CAPAGERENCIAL&amp;DIRETORIA",#N/A,TRUE,"capa (2)";"CAPITAL 2002",#N/A,TRUE,"capital (2)";"INDICES2002",#N/A,TRUE,"índices bal (2)";"BAL(B)2002",#N/A,TRUE,"BAL B (2)";"BANAL(B)2002",#N/A,TRUE,"B.analítico B (2)";"RESULTADO 07",#N/A,TRUE,"resultado";"RESULTADO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07",#N/A,TRUE,"produção";"ESTOQUEPA 07",#N/A,TRUE,"estoque pa";"VOLUME 07",#N/A,TRUE,"volume";"MIX 07",#N/A,TRUE,"mix";"ESTOQUE PA(2)2002",#N/A,TRUE,"estoque pa (2)";"PREÇOS 07",#N/A,TRUE,"preços";"ANALISE 07",#N/A,TRUE,"análise";"LB2002",#N/A,TRUE,"lb2002";"DESPESAS2002",#N/A,TRUE,"Desp2001-02";"FINANCEIRAS 07",#N/A,TRUE,"financeiras";"EBITDA 07",#N/A,TRUE,"ebitda";"FLUXO(B)2002",#N/A,TRUE,"FLUXO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7." localSheetId="6" hidden="1">{"CAPAGERENCIAL&amp;DIRETORIA",#N/A,TRUE,"capa (2)";"CAPITAL 2002",#N/A,TRUE,"capital (2)";"INDICES2002",#N/A,TRUE,"índices bal (2)";"BAL(B)2002",#N/A,TRUE,"BAL B (2)";"BANAL(B)2002",#N/A,TRUE,"B.analítico B (2)";"RESULTADO 07",#N/A,TRUE,"resultado";"RESULTADO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07",#N/A,TRUE,"produção";"ESTOQUEPA 07",#N/A,TRUE,"estoque pa";"VOLUME 07",#N/A,TRUE,"volume";"MIX 07",#N/A,TRUE,"mix";"ESTOQUE PA(2)2002",#N/A,TRUE,"estoque pa (2)";"PREÇOS 07",#N/A,TRUE,"preços";"ANALISE 07",#N/A,TRUE,"análise";"LB2002",#N/A,TRUE,"lb2002";"DESPESAS2002",#N/A,TRUE,"Desp2001-02";"FINANCEIRAS 07",#N/A,TRUE,"financeiras";"EBITDA 07",#N/A,TRUE,"ebitda";"FLUXO(B)2002",#N/A,TRUE,"FLUXO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7." localSheetId="7" hidden="1">{"CAPAGERENCIAL&amp;DIRETORIA",#N/A,TRUE,"capa (2)";"CAPITAL 2002",#N/A,TRUE,"capital (2)";"INDICES2002",#N/A,TRUE,"índices bal (2)";"BAL(B)2002",#N/A,TRUE,"BAL B (2)";"BANAL(B)2002",#N/A,TRUE,"B.analítico B (2)";"RESULTADO 07",#N/A,TRUE,"resultado";"RESULTADO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07",#N/A,TRUE,"produção";"ESTOQUEPA 07",#N/A,TRUE,"estoque pa";"VOLUME 07",#N/A,TRUE,"volume";"MIX 07",#N/A,TRUE,"mix";"ESTOQUE PA(2)2002",#N/A,TRUE,"estoque pa (2)";"PREÇOS 07",#N/A,TRUE,"preços";"ANALISE 07",#N/A,TRUE,"análise";"LB2002",#N/A,TRUE,"lb2002";"DESPESAS2002",#N/A,TRUE,"Desp2001-02";"FINANCEIRAS 07",#N/A,TRUE,"financeiras";"EBITDA 07",#N/A,TRUE,"ebitda";"FLUXO(B)2002",#N/A,TRUE,"FLUXO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7." localSheetId="8" hidden="1">{"CAPAGERENCIAL&amp;DIRETORIA",#N/A,TRUE,"capa (2)";"CAPITAL 2002",#N/A,TRUE,"capital (2)";"INDICES2002",#N/A,TRUE,"índices bal (2)";"BAL(B)2002",#N/A,TRUE,"BAL B (2)";"BANAL(B)2002",#N/A,TRUE,"B.analítico B (2)";"RESULTADO 07",#N/A,TRUE,"resultado";"RESULTADO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07",#N/A,TRUE,"produção";"ESTOQUEPA 07",#N/A,TRUE,"estoque pa";"VOLUME 07",#N/A,TRUE,"volume";"MIX 07",#N/A,TRUE,"mix";"ESTOQUE PA(2)2002",#N/A,TRUE,"estoque pa (2)";"PREÇOS 07",#N/A,TRUE,"preços";"ANALISE 07",#N/A,TRUE,"análise";"LB2002",#N/A,TRUE,"lb2002";"DESPESAS2002",#N/A,TRUE,"Desp2001-02";"FINANCEIRAS 07",#N/A,TRUE,"financeiras";"EBITDA 07",#N/A,TRUE,"ebitda";"FLUXO(B)2002",#N/A,TRUE,"FLUXO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7." hidden="1">{"CAPAGERENCIAL&amp;DIRETORIA",#N/A,TRUE,"capa (2)";"CAPITAL 2002",#N/A,TRUE,"capital (2)";"INDICES2002",#N/A,TRUE,"índices bal (2)";"BAL(B)2002",#N/A,TRUE,"BAL B (2)";"BANAL(B)2002",#N/A,TRUE,"B.analítico B (2)";"RESULTADO 07",#N/A,TRUE,"resultado";"RESULTADO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07",#N/A,TRUE,"produção";"ESTOQUEPA 07",#N/A,TRUE,"estoque pa";"VOLUME 07",#N/A,TRUE,"volume";"MIX 07",#N/A,TRUE,"mix";"ESTOQUE PA(2)2002",#N/A,TRUE,"estoque pa (2)";"PREÇOS 07",#N/A,TRUE,"preços";"ANALISE 07",#N/A,TRUE,"análise";"LB2002",#N/A,TRUE,"lb2002";"DESPESAS2002",#N/A,TRUE,"Desp2001-02";"FINANCEIRAS 07",#N/A,TRUE,"financeiras";"EBITDA 07",#N/A,TRUE,"ebitda";"FLUXO(B)2002",#N/A,TRUE,"FLUXO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7._1" localSheetId="20" hidden="1">{"CAPAGERENCIAL&amp;DIRETORIA",#N/A,TRUE,"capa (2)";"CAPITAL 2002",#N/A,TRUE,"capital (2)";"INDICES2002",#N/A,TRUE,"índices bal (2)";"BAL(B)2002",#N/A,TRUE,"BAL B (2)";"BANAL(B)2002",#N/A,TRUE,"B.analítico B (2)";"RESULTADO 07",#N/A,TRUE,"resultado";"RESULTADO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07",#N/A,TRUE,"produção";"ESTOQUEPA 07",#N/A,TRUE,"estoque pa";"VOLUME 07",#N/A,TRUE,"volume";"MIX 07",#N/A,TRUE,"mix";"ESTOQUE PA(2)2002",#N/A,TRUE,"estoque pa (2)";"PREÇOS 07",#N/A,TRUE,"preços";"ANALISE 07",#N/A,TRUE,"análise";"LB2002",#N/A,TRUE,"lb2002";"DESPESAS2002",#N/A,TRUE,"Desp2001-02";"FINANCEIRAS 07",#N/A,TRUE,"financeiras";"EBITDA 07",#N/A,TRUE,"ebitda";"FLUXO(B)2002",#N/A,TRUE,"FLUXO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7._1" localSheetId="2" hidden="1">{"CAPAGERENCIAL&amp;DIRETORIA",#N/A,TRUE,"capa (2)";"CAPITAL 2002",#N/A,TRUE,"capital (2)";"INDICES2002",#N/A,TRUE,"índices bal (2)";"BAL(B)2002",#N/A,TRUE,"BAL B (2)";"BANAL(B)2002",#N/A,TRUE,"B.analítico B (2)";"RESULTADO 07",#N/A,TRUE,"resultado";"RESULTADO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07",#N/A,TRUE,"produção";"ESTOQUEPA 07",#N/A,TRUE,"estoque pa";"VOLUME 07",#N/A,TRUE,"volume";"MIX 07",#N/A,TRUE,"mix";"ESTOQUE PA(2)2002",#N/A,TRUE,"estoque pa (2)";"PREÇOS 07",#N/A,TRUE,"preços";"ANALISE 07",#N/A,TRUE,"análise";"LB2002",#N/A,TRUE,"lb2002";"DESPESAS2002",#N/A,TRUE,"Desp2001-02";"FINANCEIRAS 07",#N/A,TRUE,"financeiras";"EBITDA 07",#N/A,TRUE,"ebitda";"FLUXO(B)2002",#N/A,TRUE,"FLUXO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7._1" localSheetId="1" hidden="1">{"CAPAGERENCIAL&amp;DIRETORIA",#N/A,TRUE,"capa (2)";"CAPITAL 2002",#N/A,TRUE,"capital (2)";"INDICES2002",#N/A,TRUE,"índices bal (2)";"BAL(B)2002",#N/A,TRUE,"BAL B (2)";"BANAL(B)2002",#N/A,TRUE,"B.analítico B (2)";"RESULTADO 07",#N/A,TRUE,"resultado";"RESULTADO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07",#N/A,TRUE,"produção";"ESTOQUEPA 07",#N/A,TRUE,"estoque pa";"VOLUME 07",#N/A,TRUE,"volume";"MIX 07",#N/A,TRUE,"mix";"ESTOQUE PA(2)2002",#N/A,TRUE,"estoque pa (2)";"PREÇOS 07",#N/A,TRUE,"preços";"ANALISE 07",#N/A,TRUE,"análise";"LB2002",#N/A,TRUE,"lb2002";"DESPESAS2002",#N/A,TRUE,"Desp2001-02";"FINANCEIRAS 07",#N/A,TRUE,"financeiras";"EBITDA 07",#N/A,TRUE,"ebitda";"FLUXO(B)2002",#N/A,TRUE,"FLUXO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7._1" localSheetId="9" hidden="1">{"CAPAGERENCIAL&amp;DIRETORIA",#N/A,TRUE,"capa (2)";"CAPITAL 2002",#N/A,TRUE,"capital (2)";"INDICES2002",#N/A,TRUE,"índices bal (2)";"BAL(B)2002",#N/A,TRUE,"BAL B (2)";"BANAL(B)2002",#N/A,TRUE,"B.analítico B (2)";"RESULTADO 07",#N/A,TRUE,"resultado";"RESULTADO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07",#N/A,TRUE,"produção";"ESTOQUEPA 07",#N/A,TRUE,"estoque pa";"VOLUME 07",#N/A,TRUE,"volume";"MIX 07",#N/A,TRUE,"mix";"ESTOQUE PA(2)2002",#N/A,TRUE,"estoque pa (2)";"PREÇOS 07",#N/A,TRUE,"preços";"ANALISE 07",#N/A,TRUE,"análise";"LB2002",#N/A,TRUE,"lb2002";"DESPESAS2002",#N/A,TRUE,"Desp2001-02";"FINANCEIRAS 07",#N/A,TRUE,"financeiras";"EBITDA 07",#N/A,TRUE,"ebitda";"FLUXO(B)2002",#N/A,TRUE,"FLUXO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7._1" localSheetId="10" hidden="1">{"CAPAGERENCIAL&amp;DIRETORIA",#N/A,TRUE,"capa (2)";"CAPITAL 2002",#N/A,TRUE,"capital (2)";"INDICES2002",#N/A,TRUE,"índices bal (2)";"BAL(B)2002",#N/A,TRUE,"BAL B (2)";"BANAL(B)2002",#N/A,TRUE,"B.analítico B (2)";"RESULTADO 07",#N/A,TRUE,"resultado";"RESULTADO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07",#N/A,TRUE,"produção";"ESTOQUEPA 07",#N/A,TRUE,"estoque pa";"VOLUME 07",#N/A,TRUE,"volume";"MIX 07",#N/A,TRUE,"mix";"ESTOQUE PA(2)2002",#N/A,TRUE,"estoque pa (2)";"PREÇOS 07",#N/A,TRUE,"preços";"ANALISE 07",#N/A,TRUE,"análise";"LB2002",#N/A,TRUE,"lb2002";"DESPESAS2002",#N/A,TRUE,"Desp2001-02";"FINANCEIRAS 07",#N/A,TRUE,"financeiras";"EBITDA 07",#N/A,TRUE,"ebitda";"FLUXO(B)2002",#N/A,TRUE,"FLUXO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7._1" localSheetId="6" hidden="1">{"CAPAGERENCIAL&amp;DIRETORIA",#N/A,TRUE,"capa (2)";"CAPITAL 2002",#N/A,TRUE,"capital (2)";"INDICES2002",#N/A,TRUE,"índices bal (2)";"BAL(B)2002",#N/A,TRUE,"BAL B (2)";"BANAL(B)2002",#N/A,TRUE,"B.analítico B (2)";"RESULTADO 07",#N/A,TRUE,"resultado";"RESULTADO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07",#N/A,TRUE,"produção";"ESTOQUEPA 07",#N/A,TRUE,"estoque pa";"VOLUME 07",#N/A,TRUE,"volume";"MIX 07",#N/A,TRUE,"mix";"ESTOQUE PA(2)2002",#N/A,TRUE,"estoque pa (2)";"PREÇOS 07",#N/A,TRUE,"preços";"ANALISE 07",#N/A,TRUE,"análise";"LB2002",#N/A,TRUE,"lb2002";"DESPESAS2002",#N/A,TRUE,"Desp2001-02";"FINANCEIRAS 07",#N/A,TRUE,"financeiras";"EBITDA 07",#N/A,TRUE,"ebitda";"FLUXO(B)2002",#N/A,TRUE,"FLUXO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7._1" localSheetId="7" hidden="1">{"CAPAGERENCIAL&amp;DIRETORIA",#N/A,TRUE,"capa (2)";"CAPITAL 2002",#N/A,TRUE,"capital (2)";"INDICES2002",#N/A,TRUE,"índices bal (2)";"BAL(B)2002",#N/A,TRUE,"BAL B (2)";"BANAL(B)2002",#N/A,TRUE,"B.analítico B (2)";"RESULTADO 07",#N/A,TRUE,"resultado";"RESULTADO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07",#N/A,TRUE,"produção";"ESTOQUEPA 07",#N/A,TRUE,"estoque pa";"VOLUME 07",#N/A,TRUE,"volume";"MIX 07",#N/A,TRUE,"mix";"ESTOQUE PA(2)2002",#N/A,TRUE,"estoque pa (2)";"PREÇOS 07",#N/A,TRUE,"preços";"ANALISE 07",#N/A,TRUE,"análise";"LB2002",#N/A,TRUE,"lb2002";"DESPESAS2002",#N/A,TRUE,"Desp2001-02";"FINANCEIRAS 07",#N/A,TRUE,"financeiras";"EBITDA 07",#N/A,TRUE,"ebitda";"FLUXO(B)2002",#N/A,TRUE,"FLUXO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7._1" localSheetId="8" hidden="1">{"CAPAGERENCIAL&amp;DIRETORIA",#N/A,TRUE,"capa (2)";"CAPITAL 2002",#N/A,TRUE,"capital (2)";"INDICES2002",#N/A,TRUE,"índices bal (2)";"BAL(B)2002",#N/A,TRUE,"BAL B (2)";"BANAL(B)2002",#N/A,TRUE,"B.analítico B (2)";"RESULTADO 07",#N/A,TRUE,"resultado";"RESULTADO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07",#N/A,TRUE,"produção";"ESTOQUEPA 07",#N/A,TRUE,"estoque pa";"VOLUME 07",#N/A,TRUE,"volume";"MIX 07",#N/A,TRUE,"mix";"ESTOQUE PA(2)2002",#N/A,TRUE,"estoque pa (2)";"PREÇOS 07",#N/A,TRUE,"preços";"ANALISE 07",#N/A,TRUE,"análise";"LB2002",#N/A,TRUE,"lb2002";"DESPESAS2002",#N/A,TRUE,"Desp2001-02";"FINANCEIRAS 07",#N/A,TRUE,"financeiras";"EBITDA 07",#N/A,TRUE,"ebitda";"FLUXO(B)2002",#N/A,TRUE,"FLUXO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7._1" hidden="1">{"CAPAGERENCIAL&amp;DIRETORIA",#N/A,TRUE,"capa (2)";"CAPITAL 2002",#N/A,TRUE,"capital (2)";"INDICES2002",#N/A,TRUE,"índices bal (2)";"BAL(B)2002",#N/A,TRUE,"BAL B (2)";"BANAL(B)2002",#N/A,TRUE,"B.analítico B (2)";"RESULTADO 07",#N/A,TRUE,"resultado";"RESULTADO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07",#N/A,TRUE,"produção";"ESTOQUEPA 07",#N/A,TRUE,"estoque pa";"VOLUME 07",#N/A,TRUE,"volume";"MIX 07",#N/A,TRUE,"mix";"ESTOQUE PA(2)2002",#N/A,TRUE,"estoque pa (2)";"PREÇOS 07",#N/A,TRUE,"preços";"ANALISE 07",#N/A,TRUE,"análise";"LB2002",#N/A,TRUE,"lb2002";"DESPESAS2002",#N/A,TRUE,"Desp2001-02";"FINANCEIRAS 07",#N/A,TRUE,"financeiras";"EBITDA 07",#N/A,TRUE,"ebitda";"FLUXO(B)2002",#N/A,TRUE,"FLUXO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8." localSheetId="20" hidden="1">{"CAPAGERENCIAL&amp;DIRETORIA",#N/A,TRUE,"capa (2)";"CAPITAL 2002",#N/A,TRUE,"capital (2)";"INDICES2002",#N/A,TRUE,"índices bal (2)";"BAL(B)2002",#N/A,TRUE,"BAL B (2)";"BANAL(B)2002",#N/A,TRUE,"B.analítico B (2)";"RESULTADO 08",#N/A,TRUE,"resultado";"RESULTADO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08",#N/A,TRUE,"produção";"ESTOQUEPA 08",#N/A,TRUE,"estoque pa";"VOLUME 08",#N/A,TRUE,"volume";"MIX 08",#N/A,TRUE,"mix";"ESTOQUE PA(2)2002",#N/A,TRUE,"estoque pa (2)";"PREÇOS 08",#N/A,TRUE,"preços";"ANALISE 08",#N/A,TRUE,"análise";"LB2002",#N/A,TRUE,"lb2002";"DESPESAS2002",#N/A,TRUE,"Desp2001-02";"FINANCEIRAS 08",#N/A,TRUE,"financeiras";"EBITDA 08",#N/A,TRUE,"ebitda";"FLUXO(B)2002",#N/A,TRUE,"FLUXO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8." localSheetId="2" hidden="1">{"CAPAGERENCIAL&amp;DIRETORIA",#N/A,TRUE,"capa (2)";"CAPITAL 2002",#N/A,TRUE,"capital (2)";"INDICES2002",#N/A,TRUE,"índices bal (2)";"BAL(B)2002",#N/A,TRUE,"BAL B (2)";"BANAL(B)2002",#N/A,TRUE,"B.analítico B (2)";"RESULTADO 08",#N/A,TRUE,"resultado";"RESULTADO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08",#N/A,TRUE,"produção";"ESTOQUEPA 08",#N/A,TRUE,"estoque pa";"VOLUME 08",#N/A,TRUE,"volume";"MIX 08",#N/A,TRUE,"mix";"ESTOQUE PA(2)2002",#N/A,TRUE,"estoque pa (2)";"PREÇOS 08",#N/A,TRUE,"preços";"ANALISE 08",#N/A,TRUE,"análise";"LB2002",#N/A,TRUE,"lb2002";"DESPESAS2002",#N/A,TRUE,"Desp2001-02";"FINANCEIRAS 08",#N/A,TRUE,"financeiras";"EBITDA 08",#N/A,TRUE,"ebitda";"FLUXO(B)2002",#N/A,TRUE,"FLUXO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8." localSheetId="1" hidden="1">{"CAPAGERENCIAL&amp;DIRETORIA",#N/A,TRUE,"capa (2)";"CAPITAL 2002",#N/A,TRUE,"capital (2)";"INDICES2002",#N/A,TRUE,"índices bal (2)";"BAL(B)2002",#N/A,TRUE,"BAL B (2)";"BANAL(B)2002",#N/A,TRUE,"B.analítico B (2)";"RESULTADO 08",#N/A,TRUE,"resultado";"RESULTADO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08",#N/A,TRUE,"produção";"ESTOQUEPA 08",#N/A,TRUE,"estoque pa";"VOLUME 08",#N/A,TRUE,"volume";"MIX 08",#N/A,TRUE,"mix";"ESTOQUE PA(2)2002",#N/A,TRUE,"estoque pa (2)";"PREÇOS 08",#N/A,TRUE,"preços";"ANALISE 08",#N/A,TRUE,"análise";"LB2002",#N/A,TRUE,"lb2002";"DESPESAS2002",#N/A,TRUE,"Desp2001-02";"FINANCEIRAS 08",#N/A,TRUE,"financeiras";"EBITDA 08",#N/A,TRUE,"ebitda";"FLUXO(B)2002",#N/A,TRUE,"FLUXO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8." localSheetId="9" hidden="1">{"CAPAGERENCIAL&amp;DIRETORIA",#N/A,TRUE,"capa (2)";"CAPITAL 2002",#N/A,TRUE,"capital (2)";"INDICES2002",#N/A,TRUE,"índices bal (2)";"BAL(B)2002",#N/A,TRUE,"BAL B (2)";"BANAL(B)2002",#N/A,TRUE,"B.analítico B (2)";"RESULTADO 08",#N/A,TRUE,"resultado";"RESULTADO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08",#N/A,TRUE,"produção";"ESTOQUEPA 08",#N/A,TRUE,"estoque pa";"VOLUME 08",#N/A,TRUE,"volume";"MIX 08",#N/A,TRUE,"mix";"ESTOQUE PA(2)2002",#N/A,TRUE,"estoque pa (2)";"PREÇOS 08",#N/A,TRUE,"preços";"ANALISE 08",#N/A,TRUE,"análise";"LB2002",#N/A,TRUE,"lb2002";"DESPESAS2002",#N/A,TRUE,"Desp2001-02";"FINANCEIRAS 08",#N/A,TRUE,"financeiras";"EBITDA 08",#N/A,TRUE,"ebitda";"FLUXO(B)2002",#N/A,TRUE,"FLUXO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8." localSheetId="10" hidden="1">{"CAPAGERENCIAL&amp;DIRETORIA",#N/A,TRUE,"capa (2)";"CAPITAL 2002",#N/A,TRUE,"capital (2)";"INDICES2002",#N/A,TRUE,"índices bal (2)";"BAL(B)2002",#N/A,TRUE,"BAL B (2)";"BANAL(B)2002",#N/A,TRUE,"B.analítico B (2)";"RESULTADO 08",#N/A,TRUE,"resultado";"RESULTADO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08",#N/A,TRUE,"produção";"ESTOQUEPA 08",#N/A,TRUE,"estoque pa";"VOLUME 08",#N/A,TRUE,"volume";"MIX 08",#N/A,TRUE,"mix";"ESTOQUE PA(2)2002",#N/A,TRUE,"estoque pa (2)";"PREÇOS 08",#N/A,TRUE,"preços";"ANALISE 08",#N/A,TRUE,"análise";"LB2002",#N/A,TRUE,"lb2002";"DESPESAS2002",#N/A,TRUE,"Desp2001-02";"FINANCEIRAS 08",#N/A,TRUE,"financeiras";"EBITDA 08",#N/A,TRUE,"ebitda";"FLUXO(B)2002",#N/A,TRUE,"FLUXO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8." localSheetId="6" hidden="1">{"CAPAGERENCIAL&amp;DIRETORIA",#N/A,TRUE,"capa (2)";"CAPITAL 2002",#N/A,TRUE,"capital (2)";"INDICES2002",#N/A,TRUE,"índices bal (2)";"BAL(B)2002",#N/A,TRUE,"BAL B (2)";"BANAL(B)2002",#N/A,TRUE,"B.analítico B (2)";"RESULTADO 08",#N/A,TRUE,"resultado";"RESULTADO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08",#N/A,TRUE,"produção";"ESTOQUEPA 08",#N/A,TRUE,"estoque pa";"VOLUME 08",#N/A,TRUE,"volume";"MIX 08",#N/A,TRUE,"mix";"ESTOQUE PA(2)2002",#N/A,TRUE,"estoque pa (2)";"PREÇOS 08",#N/A,TRUE,"preços";"ANALISE 08",#N/A,TRUE,"análise";"LB2002",#N/A,TRUE,"lb2002";"DESPESAS2002",#N/A,TRUE,"Desp2001-02";"FINANCEIRAS 08",#N/A,TRUE,"financeiras";"EBITDA 08",#N/A,TRUE,"ebitda";"FLUXO(B)2002",#N/A,TRUE,"FLUXO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8." localSheetId="7" hidden="1">{"CAPAGERENCIAL&amp;DIRETORIA",#N/A,TRUE,"capa (2)";"CAPITAL 2002",#N/A,TRUE,"capital (2)";"INDICES2002",#N/A,TRUE,"índices bal (2)";"BAL(B)2002",#N/A,TRUE,"BAL B (2)";"BANAL(B)2002",#N/A,TRUE,"B.analítico B (2)";"RESULTADO 08",#N/A,TRUE,"resultado";"RESULTADO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08",#N/A,TRUE,"produção";"ESTOQUEPA 08",#N/A,TRUE,"estoque pa";"VOLUME 08",#N/A,TRUE,"volume";"MIX 08",#N/A,TRUE,"mix";"ESTOQUE PA(2)2002",#N/A,TRUE,"estoque pa (2)";"PREÇOS 08",#N/A,TRUE,"preços";"ANALISE 08",#N/A,TRUE,"análise";"LB2002",#N/A,TRUE,"lb2002";"DESPESAS2002",#N/A,TRUE,"Desp2001-02";"FINANCEIRAS 08",#N/A,TRUE,"financeiras";"EBITDA 08",#N/A,TRUE,"ebitda";"FLUXO(B)2002",#N/A,TRUE,"FLUXO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8." localSheetId="8" hidden="1">{"CAPAGERENCIAL&amp;DIRETORIA",#N/A,TRUE,"capa (2)";"CAPITAL 2002",#N/A,TRUE,"capital (2)";"INDICES2002",#N/A,TRUE,"índices bal (2)";"BAL(B)2002",#N/A,TRUE,"BAL B (2)";"BANAL(B)2002",#N/A,TRUE,"B.analítico B (2)";"RESULTADO 08",#N/A,TRUE,"resultado";"RESULTADO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08",#N/A,TRUE,"produção";"ESTOQUEPA 08",#N/A,TRUE,"estoque pa";"VOLUME 08",#N/A,TRUE,"volume";"MIX 08",#N/A,TRUE,"mix";"ESTOQUE PA(2)2002",#N/A,TRUE,"estoque pa (2)";"PREÇOS 08",#N/A,TRUE,"preços";"ANALISE 08",#N/A,TRUE,"análise";"LB2002",#N/A,TRUE,"lb2002";"DESPESAS2002",#N/A,TRUE,"Desp2001-02";"FINANCEIRAS 08",#N/A,TRUE,"financeiras";"EBITDA 08",#N/A,TRUE,"ebitda";"FLUXO(B)2002",#N/A,TRUE,"FLUXO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8." hidden="1">{"CAPAGERENCIAL&amp;DIRETORIA",#N/A,TRUE,"capa (2)";"CAPITAL 2002",#N/A,TRUE,"capital (2)";"INDICES2002",#N/A,TRUE,"índices bal (2)";"BAL(B)2002",#N/A,TRUE,"BAL B (2)";"BANAL(B)2002",#N/A,TRUE,"B.analítico B (2)";"RESULTADO 08",#N/A,TRUE,"resultado";"RESULTADO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08",#N/A,TRUE,"produção";"ESTOQUEPA 08",#N/A,TRUE,"estoque pa";"VOLUME 08",#N/A,TRUE,"volume";"MIX 08",#N/A,TRUE,"mix";"ESTOQUE PA(2)2002",#N/A,TRUE,"estoque pa (2)";"PREÇOS 08",#N/A,TRUE,"preços";"ANALISE 08",#N/A,TRUE,"análise";"LB2002",#N/A,TRUE,"lb2002";"DESPESAS2002",#N/A,TRUE,"Desp2001-02";"FINANCEIRAS 08",#N/A,TRUE,"financeiras";"EBITDA 08",#N/A,TRUE,"ebitda";"FLUXO(B)2002",#N/A,TRUE,"FLUXO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8._1" localSheetId="20" hidden="1">{"CAPAGERENCIAL&amp;DIRETORIA",#N/A,TRUE,"capa (2)";"CAPITAL 2002",#N/A,TRUE,"capital (2)";"INDICES2002",#N/A,TRUE,"índices bal (2)";"BAL(B)2002",#N/A,TRUE,"BAL B (2)";"BANAL(B)2002",#N/A,TRUE,"B.analítico B (2)";"RESULTADO 08",#N/A,TRUE,"resultado";"RESULTADO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08",#N/A,TRUE,"produção";"ESTOQUEPA 08",#N/A,TRUE,"estoque pa";"VOLUME 08",#N/A,TRUE,"volume";"MIX 08",#N/A,TRUE,"mix";"ESTOQUE PA(2)2002",#N/A,TRUE,"estoque pa (2)";"PREÇOS 08",#N/A,TRUE,"preços";"ANALISE 08",#N/A,TRUE,"análise";"LB2002",#N/A,TRUE,"lb2002";"DESPESAS2002",#N/A,TRUE,"Desp2001-02";"FINANCEIRAS 08",#N/A,TRUE,"financeiras";"EBITDA 08",#N/A,TRUE,"ebitda";"FLUXO(B)2002",#N/A,TRUE,"FLUXO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8._1" localSheetId="2" hidden="1">{"CAPAGERENCIAL&amp;DIRETORIA",#N/A,TRUE,"capa (2)";"CAPITAL 2002",#N/A,TRUE,"capital (2)";"INDICES2002",#N/A,TRUE,"índices bal (2)";"BAL(B)2002",#N/A,TRUE,"BAL B (2)";"BANAL(B)2002",#N/A,TRUE,"B.analítico B (2)";"RESULTADO 08",#N/A,TRUE,"resultado";"RESULTADO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08",#N/A,TRUE,"produção";"ESTOQUEPA 08",#N/A,TRUE,"estoque pa";"VOLUME 08",#N/A,TRUE,"volume";"MIX 08",#N/A,TRUE,"mix";"ESTOQUE PA(2)2002",#N/A,TRUE,"estoque pa (2)";"PREÇOS 08",#N/A,TRUE,"preços";"ANALISE 08",#N/A,TRUE,"análise";"LB2002",#N/A,TRUE,"lb2002";"DESPESAS2002",#N/A,TRUE,"Desp2001-02";"FINANCEIRAS 08",#N/A,TRUE,"financeiras";"EBITDA 08",#N/A,TRUE,"ebitda";"FLUXO(B)2002",#N/A,TRUE,"FLUXO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8._1" localSheetId="1" hidden="1">{"CAPAGERENCIAL&amp;DIRETORIA",#N/A,TRUE,"capa (2)";"CAPITAL 2002",#N/A,TRUE,"capital (2)";"INDICES2002",#N/A,TRUE,"índices bal (2)";"BAL(B)2002",#N/A,TRUE,"BAL B (2)";"BANAL(B)2002",#N/A,TRUE,"B.analítico B (2)";"RESULTADO 08",#N/A,TRUE,"resultado";"RESULTADO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08",#N/A,TRUE,"produção";"ESTOQUEPA 08",#N/A,TRUE,"estoque pa";"VOLUME 08",#N/A,TRUE,"volume";"MIX 08",#N/A,TRUE,"mix";"ESTOQUE PA(2)2002",#N/A,TRUE,"estoque pa (2)";"PREÇOS 08",#N/A,TRUE,"preços";"ANALISE 08",#N/A,TRUE,"análise";"LB2002",#N/A,TRUE,"lb2002";"DESPESAS2002",#N/A,TRUE,"Desp2001-02";"FINANCEIRAS 08",#N/A,TRUE,"financeiras";"EBITDA 08",#N/A,TRUE,"ebitda";"FLUXO(B)2002",#N/A,TRUE,"FLUXO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8._1" localSheetId="9" hidden="1">{"CAPAGERENCIAL&amp;DIRETORIA",#N/A,TRUE,"capa (2)";"CAPITAL 2002",#N/A,TRUE,"capital (2)";"INDICES2002",#N/A,TRUE,"índices bal (2)";"BAL(B)2002",#N/A,TRUE,"BAL B (2)";"BANAL(B)2002",#N/A,TRUE,"B.analítico B (2)";"RESULTADO 08",#N/A,TRUE,"resultado";"RESULTADO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08",#N/A,TRUE,"produção";"ESTOQUEPA 08",#N/A,TRUE,"estoque pa";"VOLUME 08",#N/A,TRUE,"volume";"MIX 08",#N/A,TRUE,"mix";"ESTOQUE PA(2)2002",#N/A,TRUE,"estoque pa (2)";"PREÇOS 08",#N/A,TRUE,"preços";"ANALISE 08",#N/A,TRUE,"análise";"LB2002",#N/A,TRUE,"lb2002";"DESPESAS2002",#N/A,TRUE,"Desp2001-02";"FINANCEIRAS 08",#N/A,TRUE,"financeiras";"EBITDA 08",#N/A,TRUE,"ebitda";"FLUXO(B)2002",#N/A,TRUE,"FLUXO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8._1" localSheetId="10" hidden="1">{"CAPAGERENCIAL&amp;DIRETORIA",#N/A,TRUE,"capa (2)";"CAPITAL 2002",#N/A,TRUE,"capital (2)";"INDICES2002",#N/A,TRUE,"índices bal (2)";"BAL(B)2002",#N/A,TRUE,"BAL B (2)";"BANAL(B)2002",#N/A,TRUE,"B.analítico B (2)";"RESULTADO 08",#N/A,TRUE,"resultado";"RESULTADO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08",#N/A,TRUE,"produção";"ESTOQUEPA 08",#N/A,TRUE,"estoque pa";"VOLUME 08",#N/A,TRUE,"volume";"MIX 08",#N/A,TRUE,"mix";"ESTOQUE PA(2)2002",#N/A,TRUE,"estoque pa (2)";"PREÇOS 08",#N/A,TRUE,"preços";"ANALISE 08",#N/A,TRUE,"análise";"LB2002",#N/A,TRUE,"lb2002";"DESPESAS2002",#N/A,TRUE,"Desp2001-02";"FINANCEIRAS 08",#N/A,TRUE,"financeiras";"EBITDA 08",#N/A,TRUE,"ebitda";"FLUXO(B)2002",#N/A,TRUE,"FLUXO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8._1" localSheetId="6" hidden="1">{"CAPAGERENCIAL&amp;DIRETORIA",#N/A,TRUE,"capa (2)";"CAPITAL 2002",#N/A,TRUE,"capital (2)";"INDICES2002",#N/A,TRUE,"índices bal (2)";"BAL(B)2002",#N/A,TRUE,"BAL B (2)";"BANAL(B)2002",#N/A,TRUE,"B.analítico B (2)";"RESULTADO 08",#N/A,TRUE,"resultado";"RESULTADO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08",#N/A,TRUE,"produção";"ESTOQUEPA 08",#N/A,TRUE,"estoque pa";"VOLUME 08",#N/A,TRUE,"volume";"MIX 08",#N/A,TRUE,"mix";"ESTOQUE PA(2)2002",#N/A,TRUE,"estoque pa (2)";"PREÇOS 08",#N/A,TRUE,"preços";"ANALISE 08",#N/A,TRUE,"análise";"LB2002",#N/A,TRUE,"lb2002";"DESPESAS2002",#N/A,TRUE,"Desp2001-02";"FINANCEIRAS 08",#N/A,TRUE,"financeiras";"EBITDA 08",#N/A,TRUE,"ebitda";"FLUXO(B)2002",#N/A,TRUE,"FLUXO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8._1" localSheetId="7" hidden="1">{"CAPAGERENCIAL&amp;DIRETORIA",#N/A,TRUE,"capa (2)";"CAPITAL 2002",#N/A,TRUE,"capital (2)";"INDICES2002",#N/A,TRUE,"índices bal (2)";"BAL(B)2002",#N/A,TRUE,"BAL B (2)";"BANAL(B)2002",#N/A,TRUE,"B.analítico B (2)";"RESULTADO 08",#N/A,TRUE,"resultado";"RESULTADO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08",#N/A,TRUE,"produção";"ESTOQUEPA 08",#N/A,TRUE,"estoque pa";"VOLUME 08",#N/A,TRUE,"volume";"MIX 08",#N/A,TRUE,"mix";"ESTOQUE PA(2)2002",#N/A,TRUE,"estoque pa (2)";"PREÇOS 08",#N/A,TRUE,"preços";"ANALISE 08",#N/A,TRUE,"análise";"LB2002",#N/A,TRUE,"lb2002";"DESPESAS2002",#N/A,TRUE,"Desp2001-02";"FINANCEIRAS 08",#N/A,TRUE,"financeiras";"EBITDA 08",#N/A,TRUE,"ebitda";"FLUXO(B)2002",#N/A,TRUE,"FLUXO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8._1" localSheetId="8" hidden="1">{"CAPAGERENCIAL&amp;DIRETORIA",#N/A,TRUE,"capa (2)";"CAPITAL 2002",#N/A,TRUE,"capital (2)";"INDICES2002",#N/A,TRUE,"índices bal (2)";"BAL(B)2002",#N/A,TRUE,"BAL B (2)";"BANAL(B)2002",#N/A,TRUE,"B.analítico B (2)";"RESULTADO 08",#N/A,TRUE,"resultado";"RESULTADO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08",#N/A,TRUE,"produção";"ESTOQUEPA 08",#N/A,TRUE,"estoque pa";"VOLUME 08",#N/A,TRUE,"volume";"MIX 08",#N/A,TRUE,"mix";"ESTOQUE PA(2)2002",#N/A,TRUE,"estoque pa (2)";"PREÇOS 08",#N/A,TRUE,"preços";"ANALISE 08",#N/A,TRUE,"análise";"LB2002",#N/A,TRUE,"lb2002";"DESPESAS2002",#N/A,TRUE,"Desp2001-02";"FINANCEIRAS 08",#N/A,TRUE,"financeiras";"EBITDA 08",#N/A,TRUE,"ebitda";"FLUXO(B)2002",#N/A,TRUE,"FLUXO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8._1" hidden="1">{"CAPAGERENCIAL&amp;DIRETORIA",#N/A,TRUE,"capa (2)";"CAPITAL 2002",#N/A,TRUE,"capital (2)";"INDICES2002",#N/A,TRUE,"índices bal (2)";"BAL(B)2002",#N/A,TRUE,"BAL B (2)";"BANAL(B)2002",#N/A,TRUE,"B.analítico B (2)";"RESULTADO 08",#N/A,TRUE,"resultado";"RESULTADO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08",#N/A,TRUE,"produção";"ESTOQUEPA 08",#N/A,TRUE,"estoque pa";"VOLUME 08",#N/A,TRUE,"volume";"MIX 08",#N/A,TRUE,"mix";"ESTOQUE PA(2)2002",#N/A,TRUE,"estoque pa (2)";"PREÇOS 08",#N/A,TRUE,"preços";"ANALISE 08",#N/A,TRUE,"análise";"LB2002",#N/A,TRUE,"lb2002";"DESPESAS2002",#N/A,TRUE,"Desp2001-02";"FINANCEIRAS 08",#N/A,TRUE,"financeiras";"EBITDA 08",#N/A,TRUE,"ebitda";"FLUXO(B)2002",#N/A,TRUE,"FLUXO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9." localSheetId="20" hidden="1">{"CAPAGERENCIAL&amp;DIRETORIA",#N/A,TRUE,"capa (2)";"CAPITAL 2002",#N/A,TRUE,"capital (2)";"INDICES2002",#N/A,TRUE,"índices bal (2)";"BAL(B)2002",#N/A,TRUE,"BAL B (2)";"BANAL(B)2002",#N/A,TRUE,"B.analítico B (2)";"RESULTADO 09",#N/A,TRUE,"resultado";"RESULTADO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09",#N/A,TRUE,"produção";"ESTOQUEPA 09",#N/A,TRUE,"estoque pa";"VOLUME 09",#N/A,TRUE,"volume";"MIX 09",#N/A,TRUE,"mix";"ESTOQUE PA(2)2002",#N/A,TRUE,"estoque pa (2)";"PREÇOS 09",#N/A,TRUE,"preços";"ANALISE 09",#N/A,TRUE,"análise";"DESPESAS2002",#N/A,TRUE,"Desp2001-02";"FINANCEIRAS 09",#N/A,TRUE,"financeiras";"EBTIDA 09",#N/A,TRUE,"ebitda";"FLUXO(B)2002",#N/A,TRUE,"FLUXO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(2)";"LB2002",#N/A,TRUE,"lb2002";"FLUXO(A)2002",#N/A,TRUE,"FLUXO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9." localSheetId="2" hidden="1">{"CAPAGERENCIAL&amp;DIRETORIA",#N/A,TRUE,"capa (2)";"CAPITAL 2002",#N/A,TRUE,"capital (2)";"INDICES2002",#N/A,TRUE,"índices bal (2)";"BAL(B)2002",#N/A,TRUE,"BAL B (2)";"BANAL(B)2002",#N/A,TRUE,"B.analítico B (2)";"RESULTADO 09",#N/A,TRUE,"resultado";"RESULTADO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09",#N/A,TRUE,"produção";"ESTOQUEPA 09",#N/A,TRUE,"estoque pa";"VOLUME 09",#N/A,TRUE,"volume";"MIX 09",#N/A,TRUE,"mix";"ESTOQUE PA(2)2002",#N/A,TRUE,"estoque pa (2)";"PREÇOS 09",#N/A,TRUE,"preços";"ANALISE 09",#N/A,TRUE,"análise";"DESPESAS2002",#N/A,TRUE,"Desp2001-02";"FINANCEIRAS 09",#N/A,TRUE,"financeiras";"EBTIDA 09",#N/A,TRUE,"ebitda";"FLUXO(B)2002",#N/A,TRUE,"FLUXO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(2)";"LB2002",#N/A,TRUE,"lb2002";"FLUXO(A)2002",#N/A,TRUE,"FLUXO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9." localSheetId="1" hidden="1">{"CAPAGERENCIAL&amp;DIRETORIA",#N/A,TRUE,"capa (2)";"CAPITAL 2002",#N/A,TRUE,"capital (2)";"INDICES2002",#N/A,TRUE,"índices bal (2)";"BAL(B)2002",#N/A,TRUE,"BAL B (2)";"BANAL(B)2002",#N/A,TRUE,"B.analítico B (2)";"RESULTADO 09",#N/A,TRUE,"resultado";"RESULTADO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09",#N/A,TRUE,"produção";"ESTOQUEPA 09",#N/A,TRUE,"estoque pa";"VOLUME 09",#N/A,TRUE,"volume";"MIX 09",#N/A,TRUE,"mix";"ESTOQUE PA(2)2002",#N/A,TRUE,"estoque pa (2)";"PREÇOS 09",#N/A,TRUE,"preços";"ANALISE 09",#N/A,TRUE,"análise";"DESPESAS2002",#N/A,TRUE,"Desp2001-02";"FINANCEIRAS 09",#N/A,TRUE,"financeiras";"EBTIDA 09",#N/A,TRUE,"ebitda";"FLUXO(B)2002",#N/A,TRUE,"FLUXO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(2)";"LB2002",#N/A,TRUE,"lb2002";"FLUXO(A)2002",#N/A,TRUE,"FLUXO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9." localSheetId="9" hidden="1">{"CAPAGERENCIAL&amp;DIRETORIA",#N/A,TRUE,"capa (2)";"CAPITAL 2002",#N/A,TRUE,"capital (2)";"INDICES2002",#N/A,TRUE,"índices bal (2)";"BAL(B)2002",#N/A,TRUE,"BAL B (2)";"BANAL(B)2002",#N/A,TRUE,"B.analítico B (2)";"RESULTADO 09",#N/A,TRUE,"resultado";"RESULTADO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09",#N/A,TRUE,"produção";"ESTOQUEPA 09",#N/A,TRUE,"estoque pa";"VOLUME 09",#N/A,TRUE,"volume";"MIX 09",#N/A,TRUE,"mix";"ESTOQUE PA(2)2002",#N/A,TRUE,"estoque pa (2)";"PREÇOS 09",#N/A,TRUE,"preços";"ANALISE 09",#N/A,TRUE,"análise";"DESPESAS2002",#N/A,TRUE,"Desp2001-02";"FINANCEIRAS 09",#N/A,TRUE,"financeiras";"EBTIDA 09",#N/A,TRUE,"ebitda";"FLUXO(B)2002",#N/A,TRUE,"FLUXO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(2)";"LB2002",#N/A,TRUE,"lb2002";"FLUXO(A)2002",#N/A,TRUE,"FLUXO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9." localSheetId="10" hidden="1">{"CAPAGERENCIAL&amp;DIRETORIA",#N/A,TRUE,"capa (2)";"CAPITAL 2002",#N/A,TRUE,"capital (2)";"INDICES2002",#N/A,TRUE,"índices bal (2)";"BAL(B)2002",#N/A,TRUE,"BAL B (2)";"BANAL(B)2002",#N/A,TRUE,"B.analítico B (2)";"RESULTADO 09",#N/A,TRUE,"resultado";"RESULTADO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09",#N/A,TRUE,"produção";"ESTOQUEPA 09",#N/A,TRUE,"estoque pa";"VOLUME 09",#N/A,TRUE,"volume";"MIX 09",#N/A,TRUE,"mix";"ESTOQUE PA(2)2002",#N/A,TRUE,"estoque pa (2)";"PREÇOS 09",#N/A,TRUE,"preços";"ANALISE 09",#N/A,TRUE,"análise";"DESPESAS2002",#N/A,TRUE,"Desp2001-02";"FINANCEIRAS 09",#N/A,TRUE,"financeiras";"EBTIDA 09",#N/A,TRUE,"ebitda";"FLUXO(B)2002",#N/A,TRUE,"FLUXO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(2)";"LB2002",#N/A,TRUE,"lb2002";"FLUXO(A)2002",#N/A,TRUE,"FLUXO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9." localSheetId="6" hidden="1">{"CAPAGERENCIAL&amp;DIRETORIA",#N/A,TRUE,"capa (2)";"CAPITAL 2002",#N/A,TRUE,"capital (2)";"INDICES2002",#N/A,TRUE,"índices bal (2)";"BAL(B)2002",#N/A,TRUE,"BAL B (2)";"BANAL(B)2002",#N/A,TRUE,"B.analítico B (2)";"RESULTADO 09",#N/A,TRUE,"resultado";"RESULTADO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09",#N/A,TRUE,"produção";"ESTOQUEPA 09",#N/A,TRUE,"estoque pa";"VOLUME 09",#N/A,TRUE,"volume";"MIX 09",#N/A,TRUE,"mix";"ESTOQUE PA(2)2002",#N/A,TRUE,"estoque pa (2)";"PREÇOS 09",#N/A,TRUE,"preços";"ANALISE 09",#N/A,TRUE,"análise";"DESPESAS2002",#N/A,TRUE,"Desp2001-02";"FINANCEIRAS 09",#N/A,TRUE,"financeiras";"EBTIDA 09",#N/A,TRUE,"ebitda";"FLUXO(B)2002",#N/A,TRUE,"FLUXO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(2)";"LB2002",#N/A,TRUE,"lb2002";"FLUXO(A)2002",#N/A,TRUE,"FLUXO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9." localSheetId="7" hidden="1">{"CAPAGERENCIAL&amp;DIRETORIA",#N/A,TRUE,"capa (2)";"CAPITAL 2002",#N/A,TRUE,"capital (2)";"INDICES2002",#N/A,TRUE,"índices bal (2)";"BAL(B)2002",#N/A,TRUE,"BAL B (2)";"BANAL(B)2002",#N/A,TRUE,"B.analítico B (2)";"RESULTADO 09",#N/A,TRUE,"resultado";"RESULTADO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09",#N/A,TRUE,"produção";"ESTOQUEPA 09",#N/A,TRUE,"estoque pa";"VOLUME 09",#N/A,TRUE,"volume";"MIX 09",#N/A,TRUE,"mix";"ESTOQUE PA(2)2002",#N/A,TRUE,"estoque pa (2)";"PREÇOS 09",#N/A,TRUE,"preços";"ANALISE 09",#N/A,TRUE,"análise";"DESPESAS2002",#N/A,TRUE,"Desp2001-02";"FINANCEIRAS 09",#N/A,TRUE,"financeiras";"EBTIDA 09",#N/A,TRUE,"ebitda";"FLUXO(B)2002",#N/A,TRUE,"FLUXO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(2)";"LB2002",#N/A,TRUE,"lb2002";"FLUXO(A)2002",#N/A,TRUE,"FLUXO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9." localSheetId="8" hidden="1">{"CAPAGERENCIAL&amp;DIRETORIA",#N/A,TRUE,"capa (2)";"CAPITAL 2002",#N/A,TRUE,"capital (2)";"INDICES2002",#N/A,TRUE,"índices bal (2)";"BAL(B)2002",#N/A,TRUE,"BAL B (2)";"BANAL(B)2002",#N/A,TRUE,"B.analítico B (2)";"RESULTADO 09",#N/A,TRUE,"resultado";"RESULTADO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09",#N/A,TRUE,"produção";"ESTOQUEPA 09",#N/A,TRUE,"estoque pa";"VOLUME 09",#N/A,TRUE,"volume";"MIX 09",#N/A,TRUE,"mix";"ESTOQUE PA(2)2002",#N/A,TRUE,"estoque pa (2)";"PREÇOS 09",#N/A,TRUE,"preços";"ANALISE 09",#N/A,TRUE,"análise";"DESPESAS2002",#N/A,TRUE,"Desp2001-02";"FINANCEIRAS 09",#N/A,TRUE,"financeiras";"EBTIDA 09",#N/A,TRUE,"ebitda";"FLUXO(B)2002",#N/A,TRUE,"FLUXO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(2)";"LB2002",#N/A,TRUE,"lb2002";"FLUXO(A)2002",#N/A,TRUE,"FLUXO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9." hidden="1">{"CAPAGERENCIAL&amp;DIRETORIA",#N/A,TRUE,"capa (2)";"CAPITAL 2002",#N/A,TRUE,"capital (2)";"INDICES2002",#N/A,TRUE,"índices bal (2)";"BAL(B)2002",#N/A,TRUE,"BAL B (2)";"BANAL(B)2002",#N/A,TRUE,"B.analítico B (2)";"RESULTADO 09",#N/A,TRUE,"resultado";"RESULTADO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09",#N/A,TRUE,"produção";"ESTOQUEPA 09",#N/A,TRUE,"estoque pa";"VOLUME 09",#N/A,TRUE,"volume";"MIX 09",#N/A,TRUE,"mix";"ESTOQUE PA(2)2002",#N/A,TRUE,"estoque pa (2)";"PREÇOS 09",#N/A,TRUE,"preços";"ANALISE 09",#N/A,TRUE,"análise";"DESPESAS2002",#N/A,TRUE,"Desp2001-02";"FINANCEIRAS 09",#N/A,TRUE,"financeiras";"EBTIDA 09",#N/A,TRUE,"ebitda";"FLUXO(B)2002",#N/A,TRUE,"FLUXO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(2)";"LB2002",#N/A,TRUE,"lb2002";"FLUXO(A)2002",#N/A,TRUE,"FLUXO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9._1" localSheetId="20" hidden="1">{"CAPAGERENCIAL&amp;DIRETORIA",#N/A,TRUE,"capa (2)";"CAPITAL 2002",#N/A,TRUE,"capital (2)";"INDICES2002",#N/A,TRUE,"índices bal (2)";"BAL(B)2002",#N/A,TRUE,"BAL B (2)";"BANAL(B)2002",#N/A,TRUE,"B.analítico B (2)";"RESULTADO 09",#N/A,TRUE,"resultado";"RESULTADO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09",#N/A,TRUE,"produção";"ESTOQUEPA 09",#N/A,TRUE,"estoque pa";"VOLUME 09",#N/A,TRUE,"volume";"MIX 09",#N/A,TRUE,"mix";"ESTOQUE PA(2)2002",#N/A,TRUE,"estoque pa (2)";"PREÇOS 09",#N/A,TRUE,"preços";"ANALISE 09",#N/A,TRUE,"análise";"DESPESAS2002",#N/A,TRUE,"Desp2001-02";"FINANCEIRAS 09",#N/A,TRUE,"financeiras";"EBTIDA 09",#N/A,TRUE,"ebitda";"FLUXO(B)2002",#N/A,TRUE,"FLUXO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(2)";"LB2002",#N/A,TRUE,"lb2002";"FLUXO(A)2002",#N/A,TRUE,"FLUXO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9._1" localSheetId="2" hidden="1">{"CAPAGERENCIAL&amp;DIRETORIA",#N/A,TRUE,"capa (2)";"CAPITAL 2002",#N/A,TRUE,"capital (2)";"INDICES2002",#N/A,TRUE,"índices bal (2)";"BAL(B)2002",#N/A,TRUE,"BAL B (2)";"BANAL(B)2002",#N/A,TRUE,"B.analítico B (2)";"RESULTADO 09",#N/A,TRUE,"resultado";"RESULTADO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09",#N/A,TRUE,"produção";"ESTOQUEPA 09",#N/A,TRUE,"estoque pa";"VOLUME 09",#N/A,TRUE,"volume";"MIX 09",#N/A,TRUE,"mix";"ESTOQUE PA(2)2002",#N/A,TRUE,"estoque pa (2)";"PREÇOS 09",#N/A,TRUE,"preços";"ANALISE 09",#N/A,TRUE,"análise";"DESPESAS2002",#N/A,TRUE,"Desp2001-02";"FINANCEIRAS 09",#N/A,TRUE,"financeiras";"EBTIDA 09",#N/A,TRUE,"ebitda";"FLUXO(B)2002",#N/A,TRUE,"FLUXO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(2)";"LB2002",#N/A,TRUE,"lb2002";"FLUXO(A)2002",#N/A,TRUE,"FLUXO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9._1" localSheetId="1" hidden="1">{"CAPAGERENCIAL&amp;DIRETORIA",#N/A,TRUE,"capa (2)";"CAPITAL 2002",#N/A,TRUE,"capital (2)";"INDICES2002",#N/A,TRUE,"índices bal (2)";"BAL(B)2002",#N/A,TRUE,"BAL B (2)";"BANAL(B)2002",#N/A,TRUE,"B.analítico B (2)";"RESULTADO 09",#N/A,TRUE,"resultado";"RESULTADO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09",#N/A,TRUE,"produção";"ESTOQUEPA 09",#N/A,TRUE,"estoque pa";"VOLUME 09",#N/A,TRUE,"volume";"MIX 09",#N/A,TRUE,"mix";"ESTOQUE PA(2)2002",#N/A,TRUE,"estoque pa (2)";"PREÇOS 09",#N/A,TRUE,"preços";"ANALISE 09",#N/A,TRUE,"análise";"DESPESAS2002",#N/A,TRUE,"Desp2001-02";"FINANCEIRAS 09",#N/A,TRUE,"financeiras";"EBTIDA 09",#N/A,TRUE,"ebitda";"FLUXO(B)2002",#N/A,TRUE,"FLUXO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(2)";"LB2002",#N/A,TRUE,"lb2002";"FLUXO(A)2002",#N/A,TRUE,"FLUXO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9._1" localSheetId="9" hidden="1">{"CAPAGERENCIAL&amp;DIRETORIA",#N/A,TRUE,"capa (2)";"CAPITAL 2002",#N/A,TRUE,"capital (2)";"INDICES2002",#N/A,TRUE,"índices bal (2)";"BAL(B)2002",#N/A,TRUE,"BAL B (2)";"BANAL(B)2002",#N/A,TRUE,"B.analítico B (2)";"RESULTADO 09",#N/A,TRUE,"resultado";"RESULTADO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09",#N/A,TRUE,"produção";"ESTOQUEPA 09",#N/A,TRUE,"estoque pa";"VOLUME 09",#N/A,TRUE,"volume";"MIX 09",#N/A,TRUE,"mix";"ESTOQUE PA(2)2002",#N/A,TRUE,"estoque pa (2)";"PREÇOS 09",#N/A,TRUE,"preços";"ANALISE 09",#N/A,TRUE,"análise";"DESPESAS2002",#N/A,TRUE,"Desp2001-02";"FINANCEIRAS 09",#N/A,TRUE,"financeiras";"EBTIDA 09",#N/A,TRUE,"ebitda";"FLUXO(B)2002",#N/A,TRUE,"FLUXO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(2)";"LB2002",#N/A,TRUE,"lb2002";"FLUXO(A)2002",#N/A,TRUE,"FLUXO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9._1" localSheetId="10" hidden="1">{"CAPAGERENCIAL&amp;DIRETORIA",#N/A,TRUE,"capa (2)";"CAPITAL 2002",#N/A,TRUE,"capital (2)";"INDICES2002",#N/A,TRUE,"índices bal (2)";"BAL(B)2002",#N/A,TRUE,"BAL B (2)";"BANAL(B)2002",#N/A,TRUE,"B.analítico B (2)";"RESULTADO 09",#N/A,TRUE,"resultado";"RESULTADO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09",#N/A,TRUE,"produção";"ESTOQUEPA 09",#N/A,TRUE,"estoque pa";"VOLUME 09",#N/A,TRUE,"volume";"MIX 09",#N/A,TRUE,"mix";"ESTOQUE PA(2)2002",#N/A,TRUE,"estoque pa (2)";"PREÇOS 09",#N/A,TRUE,"preços";"ANALISE 09",#N/A,TRUE,"análise";"DESPESAS2002",#N/A,TRUE,"Desp2001-02";"FINANCEIRAS 09",#N/A,TRUE,"financeiras";"EBTIDA 09",#N/A,TRUE,"ebitda";"FLUXO(B)2002",#N/A,TRUE,"FLUXO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(2)";"LB2002",#N/A,TRUE,"lb2002";"FLUXO(A)2002",#N/A,TRUE,"FLUXO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9._1" localSheetId="6" hidden="1">{"CAPAGERENCIAL&amp;DIRETORIA",#N/A,TRUE,"capa (2)";"CAPITAL 2002",#N/A,TRUE,"capital (2)";"INDICES2002",#N/A,TRUE,"índices bal (2)";"BAL(B)2002",#N/A,TRUE,"BAL B (2)";"BANAL(B)2002",#N/A,TRUE,"B.analítico B (2)";"RESULTADO 09",#N/A,TRUE,"resultado";"RESULTADO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09",#N/A,TRUE,"produção";"ESTOQUEPA 09",#N/A,TRUE,"estoque pa";"VOLUME 09",#N/A,TRUE,"volume";"MIX 09",#N/A,TRUE,"mix";"ESTOQUE PA(2)2002",#N/A,TRUE,"estoque pa (2)";"PREÇOS 09",#N/A,TRUE,"preços";"ANALISE 09",#N/A,TRUE,"análise";"DESPESAS2002",#N/A,TRUE,"Desp2001-02";"FINANCEIRAS 09",#N/A,TRUE,"financeiras";"EBTIDA 09",#N/A,TRUE,"ebitda";"FLUXO(B)2002",#N/A,TRUE,"FLUXO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(2)";"LB2002",#N/A,TRUE,"lb2002";"FLUXO(A)2002",#N/A,TRUE,"FLUXO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9._1" localSheetId="7" hidden="1">{"CAPAGERENCIAL&amp;DIRETORIA",#N/A,TRUE,"capa (2)";"CAPITAL 2002",#N/A,TRUE,"capital (2)";"INDICES2002",#N/A,TRUE,"índices bal (2)";"BAL(B)2002",#N/A,TRUE,"BAL B (2)";"BANAL(B)2002",#N/A,TRUE,"B.analítico B (2)";"RESULTADO 09",#N/A,TRUE,"resultado";"RESULTADO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09",#N/A,TRUE,"produção";"ESTOQUEPA 09",#N/A,TRUE,"estoque pa";"VOLUME 09",#N/A,TRUE,"volume";"MIX 09",#N/A,TRUE,"mix";"ESTOQUE PA(2)2002",#N/A,TRUE,"estoque pa (2)";"PREÇOS 09",#N/A,TRUE,"preços";"ANALISE 09",#N/A,TRUE,"análise";"DESPESAS2002",#N/A,TRUE,"Desp2001-02";"FINANCEIRAS 09",#N/A,TRUE,"financeiras";"EBTIDA 09",#N/A,TRUE,"ebitda";"FLUXO(B)2002",#N/A,TRUE,"FLUXO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(2)";"LB2002",#N/A,TRUE,"lb2002";"FLUXO(A)2002",#N/A,TRUE,"FLUXO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9._1" localSheetId="8" hidden="1">{"CAPAGERENCIAL&amp;DIRETORIA",#N/A,TRUE,"capa (2)";"CAPITAL 2002",#N/A,TRUE,"capital (2)";"INDICES2002",#N/A,TRUE,"índices bal (2)";"BAL(B)2002",#N/A,TRUE,"BAL B (2)";"BANAL(B)2002",#N/A,TRUE,"B.analítico B (2)";"RESULTADO 09",#N/A,TRUE,"resultado";"RESULTADO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09",#N/A,TRUE,"produção";"ESTOQUEPA 09",#N/A,TRUE,"estoque pa";"VOLUME 09",#N/A,TRUE,"volume";"MIX 09",#N/A,TRUE,"mix";"ESTOQUE PA(2)2002",#N/A,TRUE,"estoque pa (2)";"PREÇOS 09",#N/A,TRUE,"preços";"ANALISE 09",#N/A,TRUE,"análise";"DESPESAS2002",#N/A,TRUE,"Desp2001-02";"FINANCEIRAS 09",#N/A,TRUE,"financeiras";"EBTIDA 09",#N/A,TRUE,"ebitda";"FLUXO(B)2002",#N/A,TRUE,"FLUXO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(2)";"LB2002",#N/A,TRUE,"lb2002";"FLUXO(A)2002",#N/A,TRUE,"FLUXO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9._1" hidden="1">{"CAPAGERENCIAL&amp;DIRETORIA",#N/A,TRUE,"capa (2)";"CAPITAL 2002",#N/A,TRUE,"capital (2)";"INDICES2002",#N/A,TRUE,"índices bal (2)";"BAL(B)2002",#N/A,TRUE,"BAL B (2)";"BANAL(B)2002",#N/A,TRUE,"B.analítico B (2)";"RESULTADO 09",#N/A,TRUE,"resultado";"RESULTADO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09",#N/A,TRUE,"produção";"ESTOQUEPA 09",#N/A,TRUE,"estoque pa";"VOLUME 09",#N/A,TRUE,"volume";"MIX 09",#N/A,TRUE,"mix";"ESTOQUE PA(2)2002",#N/A,TRUE,"estoque pa (2)";"PREÇOS 09",#N/A,TRUE,"preços";"ANALISE 09",#N/A,TRUE,"análise";"DESPESAS2002",#N/A,TRUE,"Desp2001-02";"FINANCEIRAS 09",#N/A,TRUE,"financeiras";"EBTIDA 09",#N/A,TRUE,"ebitda";"FLUXO(B)2002",#N/A,TRUE,"FLUXO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(2)";"LB2002",#N/A,TRUE,"lb2002";"FLUXO(A)2002",#N/A,TRUE,"FLUXO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10." localSheetId="20" hidden="1">{"capA",#N/A,TRUE,"capa (2)";"capital",#N/A,TRUE,"capital (2)";"indices1",#N/A,TRUE,"índices";"balA#",#N/A,TRUE,"bal A";"resA#11",#N/A,TRUE,"resultado A";"ebitdaA#11",#N/A,TRUE,"ebitda A";"perfA#",#N/A,TRUE,"perfil A";"doarA##",#N/A,TRUE,"DOAR A";"fluxoA##",#N/A,TRUE,"FLUXO A";"permA",#N/A,TRUE,"permanente A";"mutA",#N/A,TRUE,"mutação A";"notasA",#N/A,TRUE,"notas";"analA11",#N/A,TRUE,"análise";"despA#",#N/A,TRUE,"despesa A";"finA#11",#N/A,TRUE,"financeiras";"balanalA",#N/A,TRUE,"B.analítico A";"mesA11",#N/A,TRUE,"mês a mês";"prodA11",#N/A,TRUE,"produção";"mixA11",#N/A,TRUE,"mix A";"volA211",#N/A,TRUE,"volume A2";"volA311",#N/A,TRUE,"volume A3";"volA2",#N/A,TRUE,"volume A2";"recA11",#N/A,TRUE,"receita A2";"lb2002#",#N/A,TRUE,"lb2002-R$"}</definedName>
    <definedName name="wrn.Gerencial._.10." localSheetId="2" hidden="1">{"capA",#N/A,TRUE,"capa (2)";"capital",#N/A,TRUE,"capital (2)";"indices1",#N/A,TRUE,"índices";"balA#",#N/A,TRUE,"bal A";"resA#11",#N/A,TRUE,"resultado A";"ebitdaA#11",#N/A,TRUE,"ebitda A";"perfA#",#N/A,TRUE,"perfil A";"doarA##",#N/A,TRUE,"DOAR A";"fluxoA##",#N/A,TRUE,"FLUXO A";"permA",#N/A,TRUE,"permanente A";"mutA",#N/A,TRUE,"mutação A";"notasA",#N/A,TRUE,"notas";"analA11",#N/A,TRUE,"análise";"despA#",#N/A,TRUE,"despesa A";"finA#11",#N/A,TRUE,"financeiras";"balanalA",#N/A,TRUE,"B.analítico A";"mesA11",#N/A,TRUE,"mês a mês";"prodA11",#N/A,TRUE,"produção";"mixA11",#N/A,TRUE,"mix A";"volA211",#N/A,TRUE,"volume A2";"volA311",#N/A,TRUE,"volume A3";"volA2",#N/A,TRUE,"volume A2";"recA11",#N/A,TRUE,"receita A2";"lb2002#",#N/A,TRUE,"lb2002-R$"}</definedName>
    <definedName name="wrn.Gerencial._.10." localSheetId="1" hidden="1">{"capA",#N/A,TRUE,"capa (2)";"capital",#N/A,TRUE,"capital (2)";"indices1",#N/A,TRUE,"índices";"balA#",#N/A,TRUE,"bal A";"resA#11",#N/A,TRUE,"resultado A";"ebitdaA#11",#N/A,TRUE,"ebitda A";"perfA#",#N/A,TRUE,"perfil A";"doarA##",#N/A,TRUE,"DOAR A";"fluxoA##",#N/A,TRUE,"FLUXO A";"permA",#N/A,TRUE,"permanente A";"mutA",#N/A,TRUE,"mutação A";"notasA",#N/A,TRUE,"notas";"analA11",#N/A,TRUE,"análise";"despA#",#N/A,TRUE,"despesa A";"finA#11",#N/A,TRUE,"financeiras";"balanalA",#N/A,TRUE,"B.analítico A";"mesA11",#N/A,TRUE,"mês a mês";"prodA11",#N/A,TRUE,"produção";"mixA11",#N/A,TRUE,"mix A";"volA211",#N/A,TRUE,"volume A2";"volA311",#N/A,TRUE,"volume A3";"volA2",#N/A,TRUE,"volume A2";"recA11",#N/A,TRUE,"receita A2";"lb2002#",#N/A,TRUE,"lb2002-R$"}</definedName>
    <definedName name="wrn.Gerencial._.10." localSheetId="9" hidden="1">{"capA",#N/A,TRUE,"capa (2)";"capital",#N/A,TRUE,"capital (2)";"indices1",#N/A,TRUE,"índices";"balA#",#N/A,TRUE,"bal A";"resA#11",#N/A,TRUE,"resultado A";"ebitdaA#11",#N/A,TRUE,"ebitda A";"perfA#",#N/A,TRUE,"perfil A";"doarA##",#N/A,TRUE,"DOAR A";"fluxoA##",#N/A,TRUE,"FLUXO A";"permA",#N/A,TRUE,"permanente A";"mutA",#N/A,TRUE,"mutação A";"notasA",#N/A,TRUE,"notas";"analA11",#N/A,TRUE,"análise";"despA#",#N/A,TRUE,"despesa A";"finA#11",#N/A,TRUE,"financeiras";"balanalA",#N/A,TRUE,"B.analítico A";"mesA11",#N/A,TRUE,"mês a mês";"prodA11",#N/A,TRUE,"produção";"mixA11",#N/A,TRUE,"mix A";"volA211",#N/A,TRUE,"volume A2";"volA311",#N/A,TRUE,"volume A3";"volA2",#N/A,TRUE,"volume A2";"recA11",#N/A,TRUE,"receita A2";"lb2002#",#N/A,TRUE,"lb2002-R$"}</definedName>
    <definedName name="wrn.Gerencial._.10." localSheetId="10" hidden="1">{"capA",#N/A,TRUE,"capa (2)";"capital",#N/A,TRUE,"capital (2)";"indices1",#N/A,TRUE,"índices";"balA#",#N/A,TRUE,"bal A";"resA#11",#N/A,TRUE,"resultado A";"ebitdaA#11",#N/A,TRUE,"ebitda A";"perfA#",#N/A,TRUE,"perfil A";"doarA##",#N/A,TRUE,"DOAR A";"fluxoA##",#N/A,TRUE,"FLUXO A";"permA",#N/A,TRUE,"permanente A";"mutA",#N/A,TRUE,"mutação A";"notasA",#N/A,TRUE,"notas";"analA11",#N/A,TRUE,"análise";"despA#",#N/A,TRUE,"despesa A";"finA#11",#N/A,TRUE,"financeiras";"balanalA",#N/A,TRUE,"B.analítico A";"mesA11",#N/A,TRUE,"mês a mês";"prodA11",#N/A,TRUE,"produção";"mixA11",#N/A,TRUE,"mix A";"volA211",#N/A,TRUE,"volume A2";"volA311",#N/A,TRUE,"volume A3";"volA2",#N/A,TRUE,"volume A2";"recA11",#N/A,TRUE,"receita A2";"lb2002#",#N/A,TRUE,"lb2002-R$"}</definedName>
    <definedName name="wrn.Gerencial._.10." localSheetId="6" hidden="1">{"capA",#N/A,TRUE,"capa (2)";"capital",#N/A,TRUE,"capital (2)";"indices1",#N/A,TRUE,"índices";"balA#",#N/A,TRUE,"bal A";"resA#11",#N/A,TRUE,"resultado A";"ebitdaA#11",#N/A,TRUE,"ebitda A";"perfA#",#N/A,TRUE,"perfil A";"doarA##",#N/A,TRUE,"DOAR A";"fluxoA##",#N/A,TRUE,"FLUXO A";"permA",#N/A,TRUE,"permanente A";"mutA",#N/A,TRUE,"mutação A";"notasA",#N/A,TRUE,"notas";"analA11",#N/A,TRUE,"análise";"despA#",#N/A,TRUE,"despesa A";"finA#11",#N/A,TRUE,"financeiras";"balanalA",#N/A,TRUE,"B.analítico A";"mesA11",#N/A,TRUE,"mês a mês";"prodA11",#N/A,TRUE,"produção";"mixA11",#N/A,TRUE,"mix A";"volA211",#N/A,TRUE,"volume A2";"volA311",#N/A,TRUE,"volume A3";"volA2",#N/A,TRUE,"volume A2";"recA11",#N/A,TRUE,"receita A2";"lb2002#",#N/A,TRUE,"lb2002-R$"}</definedName>
    <definedName name="wrn.Gerencial._.10." localSheetId="7" hidden="1">{"capA",#N/A,TRUE,"capa (2)";"capital",#N/A,TRUE,"capital (2)";"indices1",#N/A,TRUE,"índices";"balA#",#N/A,TRUE,"bal A";"resA#11",#N/A,TRUE,"resultado A";"ebitdaA#11",#N/A,TRUE,"ebitda A";"perfA#",#N/A,TRUE,"perfil A";"doarA##",#N/A,TRUE,"DOAR A";"fluxoA##",#N/A,TRUE,"FLUXO A";"permA",#N/A,TRUE,"permanente A";"mutA",#N/A,TRUE,"mutação A";"notasA",#N/A,TRUE,"notas";"analA11",#N/A,TRUE,"análise";"despA#",#N/A,TRUE,"despesa A";"finA#11",#N/A,TRUE,"financeiras";"balanalA",#N/A,TRUE,"B.analítico A";"mesA11",#N/A,TRUE,"mês a mês";"prodA11",#N/A,TRUE,"produção";"mixA11",#N/A,TRUE,"mix A";"volA211",#N/A,TRUE,"volume A2";"volA311",#N/A,TRUE,"volume A3";"volA2",#N/A,TRUE,"volume A2";"recA11",#N/A,TRUE,"receita A2";"lb2002#",#N/A,TRUE,"lb2002-R$"}</definedName>
    <definedName name="wrn.Gerencial._.10." localSheetId="8" hidden="1">{"capA",#N/A,TRUE,"capa (2)";"capital",#N/A,TRUE,"capital (2)";"indices1",#N/A,TRUE,"índices";"balA#",#N/A,TRUE,"bal A";"resA#11",#N/A,TRUE,"resultado A";"ebitdaA#11",#N/A,TRUE,"ebitda A";"perfA#",#N/A,TRUE,"perfil A";"doarA##",#N/A,TRUE,"DOAR A";"fluxoA##",#N/A,TRUE,"FLUXO A";"permA",#N/A,TRUE,"permanente A";"mutA",#N/A,TRUE,"mutação A";"notasA",#N/A,TRUE,"notas";"analA11",#N/A,TRUE,"análise";"despA#",#N/A,TRUE,"despesa A";"finA#11",#N/A,TRUE,"financeiras";"balanalA",#N/A,TRUE,"B.analítico A";"mesA11",#N/A,TRUE,"mês a mês";"prodA11",#N/A,TRUE,"produção";"mixA11",#N/A,TRUE,"mix A";"volA211",#N/A,TRUE,"volume A2";"volA311",#N/A,TRUE,"volume A3";"volA2",#N/A,TRUE,"volume A2";"recA11",#N/A,TRUE,"receita A2";"lb2002#",#N/A,TRUE,"lb2002-R$"}</definedName>
    <definedName name="wrn.Gerencial._.10." hidden="1">{"capA",#N/A,TRUE,"capa (2)";"capital",#N/A,TRUE,"capital (2)";"indices1",#N/A,TRUE,"índices";"balA#",#N/A,TRUE,"bal A";"resA#11",#N/A,TRUE,"resultado A";"ebitdaA#11",#N/A,TRUE,"ebitda A";"perfA#",#N/A,TRUE,"perfil A";"doarA##",#N/A,TRUE,"DOAR A";"fluxoA##",#N/A,TRUE,"FLUXO A";"permA",#N/A,TRUE,"permanente A";"mutA",#N/A,TRUE,"mutação A";"notasA",#N/A,TRUE,"notas";"analA11",#N/A,TRUE,"análise";"despA#",#N/A,TRUE,"despesa A";"finA#11",#N/A,TRUE,"financeiras";"balanalA",#N/A,TRUE,"B.analítico A";"mesA11",#N/A,TRUE,"mês a mês";"prodA11",#N/A,TRUE,"produção";"mixA11",#N/A,TRUE,"mix A";"volA211",#N/A,TRUE,"volume A2";"volA311",#N/A,TRUE,"volume A3";"volA2",#N/A,TRUE,"volume A2";"recA11",#N/A,TRUE,"receita A2";"lb2002#",#N/A,TRUE,"lb2002-R$"}</definedName>
    <definedName name="wrn.Gerencial._.10._1" localSheetId="20" hidden="1">{"capA",#N/A,TRUE,"capa (2)";"capital",#N/A,TRUE,"capital (2)";"indices1",#N/A,TRUE,"índices";"balA#",#N/A,TRUE,"bal A";"resA#11",#N/A,TRUE,"resultado A";"ebitdaA#11",#N/A,TRUE,"ebitda A";"perfA#",#N/A,TRUE,"perfil A";"doarA##",#N/A,TRUE,"DOAR A";"fluxoA##",#N/A,TRUE,"FLUXO A";"permA",#N/A,TRUE,"permanente A";"mutA",#N/A,TRUE,"mutação A";"notasA",#N/A,TRUE,"notas";"analA11",#N/A,TRUE,"análise";"despA#",#N/A,TRUE,"despesa A";"finA#11",#N/A,TRUE,"financeiras";"balanalA",#N/A,TRUE,"B.analítico A";"mesA11",#N/A,TRUE,"mês a mês";"prodA11",#N/A,TRUE,"produção";"mixA11",#N/A,TRUE,"mix A";"volA211",#N/A,TRUE,"volume A2";"volA311",#N/A,TRUE,"volume A3";"volA2",#N/A,TRUE,"volume A2";"recA11",#N/A,TRUE,"receita A2";"lb2002#",#N/A,TRUE,"lb2002-R$"}</definedName>
    <definedName name="wrn.Gerencial._.10._1" localSheetId="2" hidden="1">{"capA",#N/A,TRUE,"capa (2)";"capital",#N/A,TRUE,"capital (2)";"indices1",#N/A,TRUE,"índices";"balA#",#N/A,TRUE,"bal A";"resA#11",#N/A,TRUE,"resultado A";"ebitdaA#11",#N/A,TRUE,"ebitda A";"perfA#",#N/A,TRUE,"perfil A";"doarA##",#N/A,TRUE,"DOAR A";"fluxoA##",#N/A,TRUE,"FLUXO A";"permA",#N/A,TRUE,"permanente A";"mutA",#N/A,TRUE,"mutação A";"notasA",#N/A,TRUE,"notas";"analA11",#N/A,TRUE,"análise";"despA#",#N/A,TRUE,"despesa A";"finA#11",#N/A,TRUE,"financeiras";"balanalA",#N/A,TRUE,"B.analítico A";"mesA11",#N/A,TRUE,"mês a mês";"prodA11",#N/A,TRUE,"produção";"mixA11",#N/A,TRUE,"mix A";"volA211",#N/A,TRUE,"volume A2";"volA311",#N/A,TRUE,"volume A3";"volA2",#N/A,TRUE,"volume A2";"recA11",#N/A,TRUE,"receita A2";"lb2002#",#N/A,TRUE,"lb2002-R$"}</definedName>
    <definedName name="wrn.Gerencial._.10._1" localSheetId="1" hidden="1">{"capA",#N/A,TRUE,"capa (2)";"capital",#N/A,TRUE,"capital (2)";"indices1",#N/A,TRUE,"índices";"balA#",#N/A,TRUE,"bal A";"resA#11",#N/A,TRUE,"resultado A";"ebitdaA#11",#N/A,TRUE,"ebitda A";"perfA#",#N/A,TRUE,"perfil A";"doarA##",#N/A,TRUE,"DOAR A";"fluxoA##",#N/A,TRUE,"FLUXO A";"permA",#N/A,TRUE,"permanente A";"mutA",#N/A,TRUE,"mutação A";"notasA",#N/A,TRUE,"notas";"analA11",#N/A,TRUE,"análise";"despA#",#N/A,TRUE,"despesa A";"finA#11",#N/A,TRUE,"financeiras";"balanalA",#N/A,TRUE,"B.analítico A";"mesA11",#N/A,TRUE,"mês a mês";"prodA11",#N/A,TRUE,"produção";"mixA11",#N/A,TRUE,"mix A";"volA211",#N/A,TRUE,"volume A2";"volA311",#N/A,TRUE,"volume A3";"volA2",#N/A,TRUE,"volume A2";"recA11",#N/A,TRUE,"receita A2";"lb2002#",#N/A,TRUE,"lb2002-R$"}</definedName>
    <definedName name="wrn.Gerencial._.10._1" localSheetId="9" hidden="1">{"capA",#N/A,TRUE,"capa (2)";"capital",#N/A,TRUE,"capital (2)";"indices1",#N/A,TRUE,"índices";"balA#",#N/A,TRUE,"bal A";"resA#11",#N/A,TRUE,"resultado A";"ebitdaA#11",#N/A,TRUE,"ebitda A";"perfA#",#N/A,TRUE,"perfil A";"doarA##",#N/A,TRUE,"DOAR A";"fluxoA##",#N/A,TRUE,"FLUXO A";"permA",#N/A,TRUE,"permanente A";"mutA",#N/A,TRUE,"mutação A";"notasA",#N/A,TRUE,"notas";"analA11",#N/A,TRUE,"análise";"despA#",#N/A,TRUE,"despesa A";"finA#11",#N/A,TRUE,"financeiras";"balanalA",#N/A,TRUE,"B.analítico A";"mesA11",#N/A,TRUE,"mês a mês";"prodA11",#N/A,TRUE,"produção";"mixA11",#N/A,TRUE,"mix A";"volA211",#N/A,TRUE,"volume A2";"volA311",#N/A,TRUE,"volume A3";"volA2",#N/A,TRUE,"volume A2";"recA11",#N/A,TRUE,"receita A2";"lb2002#",#N/A,TRUE,"lb2002-R$"}</definedName>
    <definedName name="wrn.Gerencial._.10._1" localSheetId="10" hidden="1">{"capA",#N/A,TRUE,"capa (2)";"capital",#N/A,TRUE,"capital (2)";"indices1",#N/A,TRUE,"índices";"balA#",#N/A,TRUE,"bal A";"resA#11",#N/A,TRUE,"resultado A";"ebitdaA#11",#N/A,TRUE,"ebitda A";"perfA#",#N/A,TRUE,"perfil A";"doarA##",#N/A,TRUE,"DOAR A";"fluxoA##",#N/A,TRUE,"FLUXO A";"permA",#N/A,TRUE,"permanente A";"mutA",#N/A,TRUE,"mutação A";"notasA",#N/A,TRUE,"notas";"analA11",#N/A,TRUE,"análise";"despA#",#N/A,TRUE,"despesa A";"finA#11",#N/A,TRUE,"financeiras";"balanalA",#N/A,TRUE,"B.analítico A";"mesA11",#N/A,TRUE,"mês a mês";"prodA11",#N/A,TRUE,"produção";"mixA11",#N/A,TRUE,"mix A";"volA211",#N/A,TRUE,"volume A2";"volA311",#N/A,TRUE,"volume A3";"volA2",#N/A,TRUE,"volume A2";"recA11",#N/A,TRUE,"receita A2";"lb2002#",#N/A,TRUE,"lb2002-R$"}</definedName>
    <definedName name="wrn.Gerencial._.10._1" localSheetId="6" hidden="1">{"capA",#N/A,TRUE,"capa (2)";"capital",#N/A,TRUE,"capital (2)";"indices1",#N/A,TRUE,"índices";"balA#",#N/A,TRUE,"bal A";"resA#11",#N/A,TRUE,"resultado A";"ebitdaA#11",#N/A,TRUE,"ebitda A";"perfA#",#N/A,TRUE,"perfil A";"doarA##",#N/A,TRUE,"DOAR A";"fluxoA##",#N/A,TRUE,"FLUXO A";"permA",#N/A,TRUE,"permanente A";"mutA",#N/A,TRUE,"mutação A";"notasA",#N/A,TRUE,"notas";"analA11",#N/A,TRUE,"análise";"despA#",#N/A,TRUE,"despesa A";"finA#11",#N/A,TRUE,"financeiras";"balanalA",#N/A,TRUE,"B.analítico A";"mesA11",#N/A,TRUE,"mês a mês";"prodA11",#N/A,TRUE,"produção";"mixA11",#N/A,TRUE,"mix A";"volA211",#N/A,TRUE,"volume A2";"volA311",#N/A,TRUE,"volume A3";"volA2",#N/A,TRUE,"volume A2";"recA11",#N/A,TRUE,"receita A2";"lb2002#",#N/A,TRUE,"lb2002-R$"}</definedName>
    <definedName name="wrn.Gerencial._.10._1" localSheetId="7" hidden="1">{"capA",#N/A,TRUE,"capa (2)";"capital",#N/A,TRUE,"capital (2)";"indices1",#N/A,TRUE,"índices";"balA#",#N/A,TRUE,"bal A";"resA#11",#N/A,TRUE,"resultado A";"ebitdaA#11",#N/A,TRUE,"ebitda A";"perfA#",#N/A,TRUE,"perfil A";"doarA##",#N/A,TRUE,"DOAR A";"fluxoA##",#N/A,TRUE,"FLUXO A";"permA",#N/A,TRUE,"permanente A";"mutA",#N/A,TRUE,"mutação A";"notasA",#N/A,TRUE,"notas";"analA11",#N/A,TRUE,"análise";"despA#",#N/A,TRUE,"despesa A";"finA#11",#N/A,TRUE,"financeiras";"balanalA",#N/A,TRUE,"B.analítico A";"mesA11",#N/A,TRUE,"mês a mês";"prodA11",#N/A,TRUE,"produção";"mixA11",#N/A,TRUE,"mix A";"volA211",#N/A,TRUE,"volume A2";"volA311",#N/A,TRUE,"volume A3";"volA2",#N/A,TRUE,"volume A2";"recA11",#N/A,TRUE,"receita A2";"lb2002#",#N/A,TRUE,"lb2002-R$"}</definedName>
    <definedName name="wrn.Gerencial._.10._1" localSheetId="8" hidden="1">{"capA",#N/A,TRUE,"capa (2)";"capital",#N/A,TRUE,"capital (2)";"indices1",#N/A,TRUE,"índices";"balA#",#N/A,TRUE,"bal A";"resA#11",#N/A,TRUE,"resultado A";"ebitdaA#11",#N/A,TRUE,"ebitda A";"perfA#",#N/A,TRUE,"perfil A";"doarA##",#N/A,TRUE,"DOAR A";"fluxoA##",#N/A,TRUE,"FLUXO A";"permA",#N/A,TRUE,"permanente A";"mutA",#N/A,TRUE,"mutação A";"notasA",#N/A,TRUE,"notas";"analA11",#N/A,TRUE,"análise";"despA#",#N/A,TRUE,"despesa A";"finA#11",#N/A,TRUE,"financeiras";"balanalA",#N/A,TRUE,"B.analítico A";"mesA11",#N/A,TRUE,"mês a mês";"prodA11",#N/A,TRUE,"produção";"mixA11",#N/A,TRUE,"mix A";"volA211",#N/A,TRUE,"volume A2";"volA311",#N/A,TRUE,"volume A3";"volA2",#N/A,TRUE,"volume A2";"recA11",#N/A,TRUE,"receita A2";"lb2002#",#N/A,TRUE,"lb2002-R$"}</definedName>
    <definedName name="wrn.Gerencial._.10._1" hidden="1">{"capA",#N/A,TRUE,"capa (2)";"capital",#N/A,TRUE,"capital (2)";"indices1",#N/A,TRUE,"índices";"balA#",#N/A,TRUE,"bal A";"resA#11",#N/A,TRUE,"resultado A";"ebitdaA#11",#N/A,TRUE,"ebitda A";"perfA#",#N/A,TRUE,"perfil A";"doarA##",#N/A,TRUE,"DOAR A";"fluxoA##",#N/A,TRUE,"FLUXO A";"permA",#N/A,TRUE,"permanente A";"mutA",#N/A,TRUE,"mutação A";"notasA",#N/A,TRUE,"notas";"analA11",#N/A,TRUE,"análise";"despA#",#N/A,TRUE,"despesa A";"finA#11",#N/A,TRUE,"financeiras";"balanalA",#N/A,TRUE,"B.analítico A";"mesA11",#N/A,TRUE,"mês a mês";"prodA11",#N/A,TRUE,"produção";"mixA11",#N/A,TRUE,"mix A";"volA211",#N/A,TRUE,"volume A2";"volA311",#N/A,TRUE,"volume A3";"volA2",#N/A,TRUE,"volume A2";"recA11",#N/A,TRUE,"receita A2";"lb2002#",#N/A,TRUE,"lb2002-R$"}</definedName>
    <definedName name="wrn.GERENCIAL._.11." localSheetId="20" hidden="1">{"CAPAGERENCIAL&amp;DIRETORIA",#N/A,TRUE,"capa (2)";"CAPITAL 2003",#N/A,TRUE,"capital (2)";"INDICES2003",#N/A,TRUE,"índices bal (2)";"BAL(B)2003",#N/A,TRUE,"BAL B (2)";"RESULTADO 11",#N/A,TRUE,"resultado";"EBTIDA 11",#N/A,TRUE,"ebitda";"PERFIL(B)2003",#N/A,TRUE,"PERFIL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(2)";"ESTOQUEANALITICO(B)2003",#N/A,TRUE,"est.analítico";"PROVISÕES2003",#N/A,TRUE,"prov-contas a receber";"CAPA ANÁLISE",#N/A,TRUE,"capa (2)";"ESTOQUEPA 11",#N/A,TRUE,"estoque pa";"VOLUME 11",#N/A,TRUE,"volume";"MIX 11",#N/A,TRUE,"mix";"LBRUTO2003(1)",#N/A,TRUE,"lb2003";"LBRUTO2003(2)",#N/A,TRUE,"lb2003";"LBRUTO2003(3)",#N/A,TRUE,"lb2003";"ANALISE11",#N/A,TRUE,"análise";"CAPA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1." localSheetId="2" hidden="1">{"CAPAGERENCIAL&amp;DIRETORIA",#N/A,TRUE,"capa (2)";"CAPITAL 2003",#N/A,TRUE,"capital (2)";"INDICES2003",#N/A,TRUE,"índices bal (2)";"BAL(B)2003",#N/A,TRUE,"BAL B (2)";"RESULTADO 11",#N/A,TRUE,"resultado";"EBTIDA 11",#N/A,TRUE,"ebitda";"PERFIL(B)2003",#N/A,TRUE,"PERFIL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(2)";"ESTOQUEANALITICO(B)2003",#N/A,TRUE,"est.analítico";"PROVISÕES2003",#N/A,TRUE,"prov-contas a receber";"CAPA ANÁLISE",#N/A,TRUE,"capa (2)";"ESTOQUEPA 11",#N/A,TRUE,"estoque pa";"VOLUME 11",#N/A,TRUE,"volume";"MIX 11",#N/A,TRUE,"mix";"LBRUTO2003(1)",#N/A,TRUE,"lb2003";"LBRUTO2003(2)",#N/A,TRUE,"lb2003";"LBRUTO2003(3)",#N/A,TRUE,"lb2003";"ANALISE11",#N/A,TRUE,"análise";"CAPA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1." localSheetId="1" hidden="1">{"CAPAGERENCIAL&amp;DIRETORIA",#N/A,TRUE,"capa (2)";"CAPITAL 2003",#N/A,TRUE,"capital (2)";"INDICES2003",#N/A,TRUE,"índices bal (2)";"BAL(B)2003",#N/A,TRUE,"BAL B (2)";"RESULTADO 11",#N/A,TRUE,"resultado";"EBTIDA 11",#N/A,TRUE,"ebitda";"PERFIL(B)2003",#N/A,TRUE,"PERFIL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(2)";"ESTOQUEANALITICO(B)2003",#N/A,TRUE,"est.analítico";"PROVISÕES2003",#N/A,TRUE,"prov-contas a receber";"CAPA ANÁLISE",#N/A,TRUE,"capa (2)";"ESTOQUEPA 11",#N/A,TRUE,"estoque pa";"VOLUME 11",#N/A,TRUE,"volume";"MIX 11",#N/A,TRUE,"mix";"LBRUTO2003(1)",#N/A,TRUE,"lb2003";"LBRUTO2003(2)",#N/A,TRUE,"lb2003";"LBRUTO2003(3)",#N/A,TRUE,"lb2003";"ANALISE11",#N/A,TRUE,"análise";"CAPA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1." localSheetId="9" hidden="1">{"CAPAGERENCIAL&amp;DIRETORIA",#N/A,TRUE,"capa (2)";"CAPITAL 2003",#N/A,TRUE,"capital (2)";"INDICES2003",#N/A,TRUE,"índices bal (2)";"BAL(B)2003",#N/A,TRUE,"BAL B (2)";"RESULTADO 11",#N/A,TRUE,"resultado";"EBTIDA 11",#N/A,TRUE,"ebitda";"PERFIL(B)2003",#N/A,TRUE,"PERFIL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(2)";"ESTOQUEANALITICO(B)2003",#N/A,TRUE,"est.analítico";"PROVISÕES2003",#N/A,TRUE,"prov-contas a receber";"CAPA ANÁLISE",#N/A,TRUE,"capa (2)";"ESTOQUEPA 11",#N/A,TRUE,"estoque pa";"VOLUME 11",#N/A,TRUE,"volume";"MIX 11",#N/A,TRUE,"mix";"LBRUTO2003(1)",#N/A,TRUE,"lb2003";"LBRUTO2003(2)",#N/A,TRUE,"lb2003";"LBRUTO2003(3)",#N/A,TRUE,"lb2003";"ANALISE11",#N/A,TRUE,"análise";"CAPA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1." localSheetId="10" hidden="1">{"CAPAGERENCIAL&amp;DIRETORIA",#N/A,TRUE,"capa (2)";"CAPITAL 2003",#N/A,TRUE,"capital (2)";"INDICES2003",#N/A,TRUE,"índices bal (2)";"BAL(B)2003",#N/A,TRUE,"BAL B (2)";"RESULTADO 11",#N/A,TRUE,"resultado";"EBTIDA 11",#N/A,TRUE,"ebitda";"PERFIL(B)2003",#N/A,TRUE,"PERFIL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(2)";"ESTOQUEANALITICO(B)2003",#N/A,TRUE,"est.analítico";"PROVISÕES2003",#N/A,TRUE,"prov-contas a receber";"CAPA ANÁLISE",#N/A,TRUE,"capa (2)";"ESTOQUEPA 11",#N/A,TRUE,"estoque pa";"VOLUME 11",#N/A,TRUE,"volume";"MIX 11",#N/A,TRUE,"mix";"LBRUTO2003(1)",#N/A,TRUE,"lb2003";"LBRUTO2003(2)",#N/A,TRUE,"lb2003";"LBRUTO2003(3)",#N/A,TRUE,"lb2003";"ANALISE11",#N/A,TRUE,"análise";"CAPA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1." localSheetId="6" hidden="1">{"CAPAGERENCIAL&amp;DIRETORIA",#N/A,TRUE,"capa (2)";"CAPITAL 2003",#N/A,TRUE,"capital (2)";"INDICES2003",#N/A,TRUE,"índices bal (2)";"BAL(B)2003",#N/A,TRUE,"BAL B (2)";"RESULTADO 11",#N/A,TRUE,"resultado";"EBTIDA 11",#N/A,TRUE,"ebitda";"PERFIL(B)2003",#N/A,TRUE,"PERFIL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(2)";"ESTOQUEANALITICO(B)2003",#N/A,TRUE,"est.analítico";"PROVISÕES2003",#N/A,TRUE,"prov-contas a receber";"CAPA ANÁLISE",#N/A,TRUE,"capa (2)";"ESTOQUEPA 11",#N/A,TRUE,"estoque pa";"VOLUME 11",#N/A,TRUE,"volume";"MIX 11",#N/A,TRUE,"mix";"LBRUTO2003(1)",#N/A,TRUE,"lb2003";"LBRUTO2003(2)",#N/A,TRUE,"lb2003";"LBRUTO2003(3)",#N/A,TRUE,"lb2003";"ANALISE11",#N/A,TRUE,"análise";"CAPA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1." localSheetId="7" hidden="1">{"CAPAGERENCIAL&amp;DIRETORIA",#N/A,TRUE,"capa (2)";"CAPITAL 2003",#N/A,TRUE,"capital (2)";"INDICES2003",#N/A,TRUE,"índices bal (2)";"BAL(B)2003",#N/A,TRUE,"BAL B (2)";"RESULTADO 11",#N/A,TRUE,"resultado";"EBTIDA 11",#N/A,TRUE,"ebitda";"PERFIL(B)2003",#N/A,TRUE,"PERFIL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(2)";"ESTOQUEANALITICO(B)2003",#N/A,TRUE,"est.analítico";"PROVISÕES2003",#N/A,TRUE,"prov-contas a receber";"CAPA ANÁLISE",#N/A,TRUE,"capa (2)";"ESTOQUEPA 11",#N/A,TRUE,"estoque pa";"VOLUME 11",#N/A,TRUE,"volume";"MIX 11",#N/A,TRUE,"mix";"LBRUTO2003(1)",#N/A,TRUE,"lb2003";"LBRUTO2003(2)",#N/A,TRUE,"lb2003";"LBRUTO2003(3)",#N/A,TRUE,"lb2003";"ANALISE11",#N/A,TRUE,"análise";"CAPA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1." localSheetId="8" hidden="1">{"CAPAGERENCIAL&amp;DIRETORIA",#N/A,TRUE,"capa (2)";"CAPITAL 2003",#N/A,TRUE,"capital (2)";"INDICES2003",#N/A,TRUE,"índices bal (2)";"BAL(B)2003",#N/A,TRUE,"BAL B (2)";"RESULTADO 11",#N/A,TRUE,"resultado";"EBTIDA 11",#N/A,TRUE,"ebitda";"PERFIL(B)2003",#N/A,TRUE,"PERFIL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(2)";"ESTOQUEANALITICO(B)2003",#N/A,TRUE,"est.analítico";"PROVISÕES2003",#N/A,TRUE,"prov-contas a receber";"CAPA ANÁLISE",#N/A,TRUE,"capa (2)";"ESTOQUEPA 11",#N/A,TRUE,"estoque pa";"VOLUME 11",#N/A,TRUE,"volume";"MIX 11",#N/A,TRUE,"mix";"LBRUTO2003(1)",#N/A,TRUE,"lb2003";"LBRUTO2003(2)",#N/A,TRUE,"lb2003";"LBRUTO2003(3)",#N/A,TRUE,"lb2003";"ANALISE11",#N/A,TRUE,"análise";"CAPA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1." hidden="1">{"CAPAGERENCIAL&amp;DIRETORIA",#N/A,TRUE,"capa (2)";"CAPITAL 2003",#N/A,TRUE,"capital (2)";"INDICES2003",#N/A,TRUE,"índices bal (2)";"BAL(B)2003",#N/A,TRUE,"BAL B (2)";"RESULTADO 11",#N/A,TRUE,"resultado";"EBTIDA 11",#N/A,TRUE,"ebitda";"PERFIL(B)2003",#N/A,TRUE,"PERFIL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(2)";"ESTOQUEANALITICO(B)2003",#N/A,TRUE,"est.analítico";"PROVISÕES2003",#N/A,TRUE,"prov-contas a receber";"CAPA ANÁLISE",#N/A,TRUE,"capa (2)";"ESTOQUEPA 11",#N/A,TRUE,"estoque pa";"VOLUME 11",#N/A,TRUE,"volume";"MIX 11",#N/A,TRUE,"mix";"LBRUTO2003(1)",#N/A,TRUE,"lb2003";"LBRUTO2003(2)",#N/A,TRUE,"lb2003";"LBRUTO2003(3)",#N/A,TRUE,"lb2003";"ANALISE11",#N/A,TRUE,"análise";"CAPA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1._1" localSheetId="20" hidden="1">{"CAPAGERENCIAL&amp;DIRETORIA",#N/A,TRUE,"capa (2)";"CAPITAL 2003",#N/A,TRUE,"capital (2)";"INDICES2003",#N/A,TRUE,"índices bal (2)";"BAL(B)2003",#N/A,TRUE,"BAL B (2)";"RESULTADO 11",#N/A,TRUE,"resultado";"EBTIDA 11",#N/A,TRUE,"ebitda";"PERFIL(B)2003",#N/A,TRUE,"PERFIL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(2)";"ESTOQUEANALITICO(B)2003",#N/A,TRUE,"est.analítico";"PROVISÕES2003",#N/A,TRUE,"prov-contas a receber";"CAPA ANÁLISE",#N/A,TRUE,"capa (2)";"ESTOQUEPA 11",#N/A,TRUE,"estoque pa";"VOLUME 11",#N/A,TRUE,"volume";"MIX 11",#N/A,TRUE,"mix";"LBRUTO2003(1)",#N/A,TRUE,"lb2003";"LBRUTO2003(2)",#N/A,TRUE,"lb2003";"LBRUTO2003(3)",#N/A,TRUE,"lb2003";"ANALISE11",#N/A,TRUE,"análise";"CAPA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1._1" localSheetId="2" hidden="1">{"CAPAGERENCIAL&amp;DIRETORIA",#N/A,TRUE,"capa (2)";"CAPITAL 2003",#N/A,TRUE,"capital (2)";"INDICES2003",#N/A,TRUE,"índices bal (2)";"BAL(B)2003",#N/A,TRUE,"BAL B (2)";"RESULTADO 11",#N/A,TRUE,"resultado";"EBTIDA 11",#N/A,TRUE,"ebitda";"PERFIL(B)2003",#N/A,TRUE,"PERFIL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(2)";"ESTOQUEANALITICO(B)2003",#N/A,TRUE,"est.analítico";"PROVISÕES2003",#N/A,TRUE,"prov-contas a receber";"CAPA ANÁLISE",#N/A,TRUE,"capa (2)";"ESTOQUEPA 11",#N/A,TRUE,"estoque pa";"VOLUME 11",#N/A,TRUE,"volume";"MIX 11",#N/A,TRUE,"mix";"LBRUTO2003(1)",#N/A,TRUE,"lb2003";"LBRUTO2003(2)",#N/A,TRUE,"lb2003";"LBRUTO2003(3)",#N/A,TRUE,"lb2003";"ANALISE11",#N/A,TRUE,"análise";"CAPA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1._1" localSheetId="1" hidden="1">{"CAPAGERENCIAL&amp;DIRETORIA",#N/A,TRUE,"capa (2)";"CAPITAL 2003",#N/A,TRUE,"capital (2)";"INDICES2003",#N/A,TRUE,"índices bal (2)";"BAL(B)2003",#N/A,TRUE,"BAL B (2)";"RESULTADO 11",#N/A,TRUE,"resultado";"EBTIDA 11",#N/A,TRUE,"ebitda";"PERFIL(B)2003",#N/A,TRUE,"PERFIL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(2)";"ESTOQUEANALITICO(B)2003",#N/A,TRUE,"est.analítico";"PROVISÕES2003",#N/A,TRUE,"prov-contas a receber";"CAPA ANÁLISE",#N/A,TRUE,"capa (2)";"ESTOQUEPA 11",#N/A,TRUE,"estoque pa";"VOLUME 11",#N/A,TRUE,"volume";"MIX 11",#N/A,TRUE,"mix";"LBRUTO2003(1)",#N/A,TRUE,"lb2003";"LBRUTO2003(2)",#N/A,TRUE,"lb2003";"LBRUTO2003(3)",#N/A,TRUE,"lb2003";"ANALISE11",#N/A,TRUE,"análise";"CAPA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1._1" localSheetId="9" hidden="1">{"CAPAGERENCIAL&amp;DIRETORIA",#N/A,TRUE,"capa (2)";"CAPITAL 2003",#N/A,TRUE,"capital (2)";"INDICES2003",#N/A,TRUE,"índices bal (2)";"BAL(B)2003",#N/A,TRUE,"BAL B (2)";"RESULTADO 11",#N/A,TRUE,"resultado";"EBTIDA 11",#N/A,TRUE,"ebitda";"PERFIL(B)2003",#N/A,TRUE,"PERFIL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(2)";"ESTOQUEANALITICO(B)2003",#N/A,TRUE,"est.analítico";"PROVISÕES2003",#N/A,TRUE,"prov-contas a receber";"CAPA ANÁLISE",#N/A,TRUE,"capa (2)";"ESTOQUEPA 11",#N/A,TRUE,"estoque pa";"VOLUME 11",#N/A,TRUE,"volume";"MIX 11",#N/A,TRUE,"mix";"LBRUTO2003(1)",#N/A,TRUE,"lb2003";"LBRUTO2003(2)",#N/A,TRUE,"lb2003";"LBRUTO2003(3)",#N/A,TRUE,"lb2003";"ANALISE11",#N/A,TRUE,"análise";"CAPA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1._1" localSheetId="10" hidden="1">{"CAPAGERENCIAL&amp;DIRETORIA",#N/A,TRUE,"capa (2)";"CAPITAL 2003",#N/A,TRUE,"capital (2)";"INDICES2003",#N/A,TRUE,"índices bal (2)";"BAL(B)2003",#N/A,TRUE,"BAL B (2)";"RESULTADO 11",#N/A,TRUE,"resultado";"EBTIDA 11",#N/A,TRUE,"ebitda";"PERFIL(B)2003",#N/A,TRUE,"PERFIL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(2)";"ESTOQUEANALITICO(B)2003",#N/A,TRUE,"est.analítico";"PROVISÕES2003",#N/A,TRUE,"prov-contas a receber";"CAPA ANÁLISE",#N/A,TRUE,"capa (2)";"ESTOQUEPA 11",#N/A,TRUE,"estoque pa";"VOLUME 11",#N/A,TRUE,"volume";"MIX 11",#N/A,TRUE,"mix";"LBRUTO2003(1)",#N/A,TRUE,"lb2003";"LBRUTO2003(2)",#N/A,TRUE,"lb2003";"LBRUTO2003(3)",#N/A,TRUE,"lb2003";"ANALISE11",#N/A,TRUE,"análise";"CAPA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1._1" localSheetId="6" hidden="1">{"CAPAGERENCIAL&amp;DIRETORIA",#N/A,TRUE,"capa (2)";"CAPITAL 2003",#N/A,TRUE,"capital (2)";"INDICES2003",#N/A,TRUE,"índices bal (2)";"BAL(B)2003",#N/A,TRUE,"BAL B (2)";"RESULTADO 11",#N/A,TRUE,"resultado";"EBTIDA 11",#N/A,TRUE,"ebitda";"PERFIL(B)2003",#N/A,TRUE,"PERFIL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(2)";"ESTOQUEANALITICO(B)2003",#N/A,TRUE,"est.analítico";"PROVISÕES2003",#N/A,TRUE,"prov-contas a receber";"CAPA ANÁLISE",#N/A,TRUE,"capa (2)";"ESTOQUEPA 11",#N/A,TRUE,"estoque pa";"VOLUME 11",#N/A,TRUE,"volume";"MIX 11",#N/A,TRUE,"mix";"LBRUTO2003(1)",#N/A,TRUE,"lb2003";"LBRUTO2003(2)",#N/A,TRUE,"lb2003";"LBRUTO2003(3)",#N/A,TRUE,"lb2003";"ANALISE11",#N/A,TRUE,"análise";"CAPA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1._1" localSheetId="7" hidden="1">{"CAPAGERENCIAL&amp;DIRETORIA",#N/A,TRUE,"capa (2)";"CAPITAL 2003",#N/A,TRUE,"capital (2)";"INDICES2003",#N/A,TRUE,"índices bal (2)";"BAL(B)2003",#N/A,TRUE,"BAL B (2)";"RESULTADO 11",#N/A,TRUE,"resultado";"EBTIDA 11",#N/A,TRUE,"ebitda";"PERFIL(B)2003",#N/A,TRUE,"PERFIL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(2)";"ESTOQUEANALITICO(B)2003",#N/A,TRUE,"est.analítico";"PROVISÕES2003",#N/A,TRUE,"prov-contas a receber";"CAPA ANÁLISE",#N/A,TRUE,"capa (2)";"ESTOQUEPA 11",#N/A,TRUE,"estoque pa";"VOLUME 11",#N/A,TRUE,"volume";"MIX 11",#N/A,TRUE,"mix";"LBRUTO2003(1)",#N/A,TRUE,"lb2003";"LBRUTO2003(2)",#N/A,TRUE,"lb2003";"LBRUTO2003(3)",#N/A,TRUE,"lb2003";"ANALISE11",#N/A,TRUE,"análise";"CAPA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1._1" localSheetId="8" hidden="1">{"CAPAGERENCIAL&amp;DIRETORIA",#N/A,TRUE,"capa (2)";"CAPITAL 2003",#N/A,TRUE,"capital (2)";"INDICES2003",#N/A,TRUE,"índices bal (2)";"BAL(B)2003",#N/A,TRUE,"BAL B (2)";"RESULTADO 11",#N/A,TRUE,"resultado";"EBTIDA 11",#N/A,TRUE,"ebitda";"PERFIL(B)2003",#N/A,TRUE,"PERFIL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(2)";"ESTOQUEANALITICO(B)2003",#N/A,TRUE,"est.analítico";"PROVISÕES2003",#N/A,TRUE,"prov-contas a receber";"CAPA ANÁLISE",#N/A,TRUE,"capa (2)";"ESTOQUEPA 11",#N/A,TRUE,"estoque pa";"VOLUME 11",#N/A,TRUE,"volume";"MIX 11",#N/A,TRUE,"mix";"LBRUTO2003(1)",#N/A,TRUE,"lb2003";"LBRUTO2003(2)",#N/A,TRUE,"lb2003";"LBRUTO2003(3)",#N/A,TRUE,"lb2003";"ANALISE11",#N/A,TRUE,"análise";"CAPA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1._1" hidden="1">{"CAPAGERENCIAL&amp;DIRETORIA",#N/A,TRUE,"capa (2)";"CAPITAL 2003",#N/A,TRUE,"capital (2)";"INDICES2003",#N/A,TRUE,"índices bal (2)";"BAL(B)2003",#N/A,TRUE,"BAL B (2)";"RESULTADO 11",#N/A,TRUE,"resultado";"EBTIDA 11",#N/A,TRUE,"ebitda";"PERFIL(B)2003",#N/A,TRUE,"PERFIL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(2)";"ESTOQUEANALITICO(B)2003",#N/A,TRUE,"est.analítico";"PROVISÕES2003",#N/A,TRUE,"prov-contas a receber";"CAPA ANÁLISE",#N/A,TRUE,"capa (2)";"ESTOQUEPA 11",#N/A,TRUE,"estoque pa";"VOLUME 11",#N/A,TRUE,"volume";"MIX 11",#N/A,TRUE,"mix";"LBRUTO2003(1)",#N/A,TRUE,"lb2003";"LBRUTO2003(2)",#N/A,TRUE,"lb2003";"LBRUTO2003(3)",#N/A,TRUE,"lb2003";"ANALISE11",#N/A,TRUE,"análise";"CAPA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2." localSheetId="20" hidden="1">{"CAPAGERENCIAL&amp;DIRETORIA",#N/A,TRUE,"capa (2)";"CAPITAL 2003",#N/A,TRUE,"capital (2)";"INDICES2003",#N/A,TRUE,"índices bal (2)";"BAL(B)2003",#N/A,TRUE,"BAL B (2)";"RESULTADO 12",#N/A,TRUE,"resultado";"EBTIDA 12",#N/A,TRUE,"ebitda";"PERFIL(B)2003",#N/A,TRUE,"PERFIL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(2)";"ESTOQUEANALITICO(B)2003",#N/A,TRUE,"estoque";"PROVISÕES2003",#N/A,TRUE,"prov-contas a receber";"CAPA ANÁLISE",#N/A,TRUE,"capa (2)";"ESTOQUEPA 12",#N/A,TRUE,"estoque";"PRODUÇÃO 12",#N/A,TRUE,"produção";"VOLUME 12",#N/A,TRUE,"volume";"MIX 12",#N/A,TRUE,"mix";"LBRUTO2003(1)",#N/A,TRUE,"lb2003";"LBRUTO2003(2)",#N/A,TRUE,"lb2003";"LBRUTO2003(3)",#N/A,TRUE,"lb2003";"ANALISE 12",#N/A,TRUE,"análise";"CAPA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2." localSheetId="2" hidden="1">{"CAPAGERENCIAL&amp;DIRETORIA",#N/A,TRUE,"capa (2)";"CAPITAL 2003",#N/A,TRUE,"capital (2)";"INDICES2003",#N/A,TRUE,"índices bal (2)";"BAL(B)2003",#N/A,TRUE,"BAL B (2)";"RESULTADO 12",#N/A,TRUE,"resultado";"EBTIDA 12",#N/A,TRUE,"ebitda";"PERFIL(B)2003",#N/A,TRUE,"PERFIL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(2)";"ESTOQUEANALITICO(B)2003",#N/A,TRUE,"estoque";"PROVISÕES2003",#N/A,TRUE,"prov-contas a receber";"CAPA ANÁLISE",#N/A,TRUE,"capa (2)";"ESTOQUEPA 12",#N/A,TRUE,"estoque";"PRODUÇÃO 12",#N/A,TRUE,"produção";"VOLUME 12",#N/A,TRUE,"volume";"MIX 12",#N/A,TRUE,"mix";"LBRUTO2003(1)",#N/A,TRUE,"lb2003";"LBRUTO2003(2)",#N/A,TRUE,"lb2003";"LBRUTO2003(3)",#N/A,TRUE,"lb2003";"ANALISE 12",#N/A,TRUE,"análise";"CAPA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2." localSheetId="1" hidden="1">{"CAPAGERENCIAL&amp;DIRETORIA",#N/A,TRUE,"capa (2)";"CAPITAL 2003",#N/A,TRUE,"capital (2)";"INDICES2003",#N/A,TRUE,"índices bal (2)";"BAL(B)2003",#N/A,TRUE,"BAL B (2)";"RESULTADO 12",#N/A,TRUE,"resultado";"EBTIDA 12",#N/A,TRUE,"ebitda";"PERFIL(B)2003",#N/A,TRUE,"PERFIL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(2)";"ESTOQUEANALITICO(B)2003",#N/A,TRUE,"estoque";"PROVISÕES2003",#N/A,TRUE,"prov-contas a receber";"CAPA ANÁLISE",#N/A,TRUE,"capa (2)";"ESTOQUEPA 12",#N/A,TRUE,"estoque";"PRODUÇÃO 12",#N/A,TRUE,"produção";"VOLUME 12",#N/A,TRUE,"volume";"MIX 12",#N/A,TRUE,"mix";"LBRUTO2003(1)",#N/A,TRUE,"lb2003";"LBRUTO2003(2)",#N/A,TRUE,"lb2003";"LBRUTO2003(3)",#N/A,TRUE,"lb2003";"ANALISE 12",#N/A,TRUE,"análise";"CAPA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2." localSheetId="9" hidden="1">{"CAPAGERENCIAL&amp;DIRETORIA",#N/A,TRUE,"capa (2)";"CAPITAL 2003",#N/A,TRUE,"capital (2)";"INDICES2003",#N/A,TRUE,"índices bal (2)";"BAL(B)2003",#N/A,TRUE,"BAL B (2)";"RESULTADO 12",#N/A,TRUE,"resultado";"EBTIDA 12",#N/A,TRUE,"ebitda";"PERFIL(B)2003",#N/A,TRUE,"PERFIL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(2)";"ESTOQUEANALITICO(B)2003",#N/A,TRUE,"estoque";"PROVISÕES2003",#N/A,TRUE,"prov-contas a receber";"CAPA ANÁLISE",#N/A,TRUE,"capa (2)";"ESTOQUEPA 12",#N/A,TRUE,"estoque";"PRODUÇÃO 12",#N/A,TRUE,"produção";"VOLUME 12",#N/A,TRUE,"volume";"MIX 12",#N/A,TRUE,"mix";"LBRUTO2003(1)",#N/A,TRUE,"lb2003";"LBRUTO2003(2)",#N/A,TRUE,"lb2003";"LBRUTO2003(3)",#N/A,TRUE,"lb2003";"ANALISE 12",#N/A,TRUE,"análise";"CAPA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2." localSheetId="10" hidden="1">{"CAPAGERENCIAL&amp;DIRETORIA",#N/A,TRUE,"capa (2)";"CAPITAL 2003",#N/A,TRUE,"capital (2)";"INDICES2003",#N/A,TRUE,"índices bal (2)";"BAL(B)2003",#N/A,TRUE,"BAL B (2)";"RESULTADO 12",#N/A,TRUE,"resultado";"EBTIDA 12",#N/A,TRUE,"ebitda";"PERFIL(B)2003",#N/A,TRUE,"PERFIL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(2)";"ESTOQUEANALITICO(B)2003",#N/A,TRUE,"estoque";"PROVISÕES2003",#N/A,TRUE,"prov-contas a receber";"CAPA ANÁLISE",#N/A,TRUE,"capa (2)";"ESTOQUEPA 12",#N/A,TRUE,"estoque";"PRODUÇÃO 12",#N/A,TRUE,"produção";"VOLUME 12",#N/A,TRUE,"volume";"MIX 12",#N/A,TRUE,"mix";"LBRUTO2003(1)",#N/A,TRUE,"lb2003";"LBRUTO2003(2)",#N/A,TRUE,"lb2003";"LBRUTO2003(3)",#N/A,TRUE,"lb2003";"ANALISE 12",#N/A,TRUE,"análise";"CAPA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2." localSheetId="6" hidden="1">{"CAPAGERENCIAL&amp;DIRETORIA",#N/A,TRUE,"capa (2)";"CAPITAL 2003",#N/A,TRUE,"capital (2)";"INDICES2003",#N/A,TRUE,"índices bal (2)";"BAL(B)2003",#N/A,TRUE,"BAL B (2)";"RESULTADO 12",#N/A,TRUE,"resultado";"EBTIDA 12",#N/A,TRUE,"ebitda";"PERFIL(B)2003",#N/A,TRUE,"PERFIL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(2)";"ESTOQUEANALITICO(B)2003",#N/A,TRUE,"estoque";"PROVISÕES2003",#N/A,TRUE,"prov-contas a receber";"CAPA ANÁLISE",#N/A,TRUE,"capa (2)";"ESTOQUEPA 12",#N/A,TRUE,"estoque";"PRODUÇÃO 12",#N/A,TRUE,"produção";"VOLUME 12",#N/A,TRUE,"volume";"MIX 12",#N/A,TRUE,"mix";"LBRUTO2003(1)",#N/A,TRUE,"lb2003";"LBRUTO2003(2)",#N/A,TRUE,"lb2003";"LBRUTO2003(3)",#N/A,TRUE,"lb2003";"ANALISE 12",#N/A,TRUE,"análise";"CAPA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2." localSheetId="7" hidden="1">{"CAPAGERENCIAL&amp;DIRETORIA",#N/A,TRUE,"capa (2)";"CAPITAL 2003",#N/A,TRUE,"capital (2)";"INDICES2003",#N/A,TRUE,"índices bal (2)";"BAL(B)2003",#N/A,TRUE,"BAL B (2)";"RESULTADO 12",#N/A,TRUE,"resultado";"EBTIDA 12",#N/A,TRUE,"ebitda";"PERFIL(B)2003",#N/A,TRUE,"PERFIL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(2)";"ESTOQUEANALITICO(B)2003",#N/A,TRUE,"estoque";"PROVISÕES2003",#N/A,TRUE,"prov-contas a receber";"CAPA ANÁLISE",#N/A,TRUE,"capa (2)";"ESTOQUEPA 12",#N/A,TRUE,"estoque";"PRODUÇÃO 12",#N/A,TRUE,"produção";"VOLUME 12",#N/A,TRUE,"volume";"MIX 12",#N/A,TRUE,"mix";"LBRUTO2003(1)",#N/A,TRUE,"lb2003";"LBRUTO2003(2)",#N/A,TRUE,"lb2003";"LBRUTO2003(3)",#N/A,TRUE,"lb2003";"ANALISE 12",#N/A,TRUE,"análise";"CAPA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2." localSheetId="8" hidden="1">{"CAPAGERENCIAL&amp;DIRETORIA",#N/A,TRUE,"capa (2)";"CAPITAL 2003",#N/A,TRUE,"capital (2)";"INDICES2003",#N/A,TRUE,"índices bal (2)";"BAL(B)2003",#N/A,TRUE,"BAL B (2)";"RESULTADO 12",#N/A,TRUE,"resultado";"EBTIDA 12",#N/A,TRUE,"ebitda";"PERFIL(B)2003",#N/A,TRUE,"PERFIL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(2)";"ESTOQUEANALITICO(B)2003",#N/A,TRUE,"estoque";"PROVISÕES2003",#N/A,TRUE,"prov-contas a receber";"CAPA ANÁLISE",#N/A,TRUE,"capa (2)";"ESTOQUEPA 12",#N/A,TRUE,"estoque";"PRODUÇÃO 12",#N/A,TRUE,"produção";"VOLUME 12",#N/A,TRUE,"volume";"MIX 12",#N/A,TRUE,"mix";"LBRUTO2003(1)",#N/A,TRUE,"lb2003";"LBRUTO2003(2)",#N/A,TRUE,"lb2003";"LBRUTO2003(3)",#N/A,TRUE,"lb2003";"ANALISE 12",#N/A,TRUE,"análise";"CAPA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2." hidden="1">{"CAPAGERENCIAL&amp;DIRETORIA",#N/A,TRUE,"capa (2)";"CAPITAL 2003",#N/A,TRUE,"capital (2)";"INDICES2003",#N/A,TRUE,"índices bal (2)";"BAL(B)2003",#N/A,TRUE,"BAL B (2)";"RESULTADO 12",#N/A,TRUE,"resultado";"EBTIDA 12",#N/A,TRUE,"ebitda";"PERFIL(B)2003",#N/A,TRUE,"PERFIL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(2)";"ESTOQUEANALITICO(B)2003",#N/A,TRUE,"estoque";"PROVISÕES2003",#N/A,TRUE,"prov-contas a receber";"CAPA ANÁLISE",#N/A,TRUE,"capa (2)";"ESTOQUEPA 12",#N/A,TRUE,"estoque";"PRODUÇÃO 12",#N/A,TRUE,"produção";"VOLUME 12",#N/A,TRUE,"volume";"MIX 12",#N/A,TRUE,"mix";"LBRUTO2003(1)",#N/A,TRUE,"lb2003";"LBRUTO2003(2)",#N/A,TRUE,"lb2003";"LBRUTO2003(3)",#N/A,TRUE,"lb2003";"ANALISE 12",#N/A,TRUE,"análise";"CAPA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2._1" localSheetId="20" hidden="1">{"CAPAGERENCIAL&amp;DIRETORIA",#N/A,TRUE,"capa (2)";"CAPITAL 2003",#N/A,TRUE,"capital (2)";"INDICES2003",#N/A,TRUE,"índices bal (2)";"BAL(B)2003",#N/A,TRUE,"BAL B (2)";"RESULTADO 12",#N/A,TRUE,"resultado";"EBTIDA 12",#N/A,TRUE,"ebitda";"PERFIL(B)2003",#N/A,TRUE,"PERFIL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(2)";"ESTOQUEANALITICO(B)2003",#N/A,TRUE,"estoque";"PROVISÕES2003",#N/A,TRUE,"prov-contas a receber";"CAPA ANÁLISE",#N/A,TRUE,"capa (2)";"ESTOQUEPA 12",#N/A,TRUE,"estoque";"PRODUÇÃO 12",#N/A,TRUE,"produção";"VOLUME 12",#N/A,TRUE,"volume";"MIX 12",#N/A,TRUE,"mix";"LBRUTO2003(1)",#N/A,TRUE,"lb2003";"LBRUTO2003(2)",#N/A,TRUE,"lb2003";"LBRUTO2003(3)",#N/A,TRUE,"lb2003";"ANALISE 12",#N/A,TRUE,"análise";"CAPA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2._1" localSheetId="2" hidden="1">{"CAPAGERENCIAL&amp;DIRETORIA",#N/A,TRUE,"capa (2)";"CAPITAL 2003",#N/A,TRUE,"capital (2)";"INDICES2003",#N/A,TRUE,"índices bal (2)";"BAL(B)2003",#N/A,TRUE,"BAL B (2)";"RESULTADO 12",#N/A,TRUE,"resultado";"EBTIDA 12",#N/A,TRUE,"ebitda";"PERFIL(B)2003",#N/A,TRUE,"PERFIL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(2)";"ESTOQUEANALITICO(B)2003",#N/A,TRUE,"estoque";"PROVISÕES2003",#N/A,TRUE,"prov-contas a receber";"CAPA ANÁLISE",#N/A,TRUE,"capa (2)";"ESTOQUEPA 12",#N/A,TRUE,"estoque";"PRODUÇÃO 12",#N/A,TRUE,"produção";"VOLUME 12",#N/A,TRUE,"volume";"MIX 12",#N/A,TRUE,"mix";"LBRUTO2003(1)",#N/A,TRUE,"lb2003";"LBRUTO2003(2)",#N/A,TRUE,"lb2003";"LBRUTO2003(3)",#N/A,TRUE,"lb2003";"ANALISE 12",#N/A,TRUE,"análise";"CAPA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2._1" localSheetId="1" hidden="1">{"CAPAGERENCIAL&amp;DIRETORIA",#N/A,TRUE,"capa (2)";"CAPITAL 2003",#N/A,TRUE,"capital (2)";"INDICES2003",#N/A,TRUE,"índices bal (2)";"BAL(B)2003",#N/A,TRUE,"BAL B (2)";"RESULTADO 12",#N/A,TRUE,"resultado";"EBTIDA 12",#N/A,TRUE,"ebitda";"PERFIL(B)2003",#N/A,TRUE,"PERFIL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(2)";"ESTOQUEANALITICO(B)2003",#N/A,TRUE,"estoque";"PROVISÕES2003",#N/A,TRUE,"prov-contas a receber";"CAPA ANÁLISE",#N/A,TRUE,"capa (2)";"ESTOQUEPA 12",#N/A,TRUE,"estoque";"PRODUÇÃO 12",#N/A,TRUE,"produção";"VOLUME 12",#N/A,TRUE,"volume";"MIX 12",#N/A,TRUE,"mix";"LBRUTO2003(1)",#N/A,TRUE,"lb2003";"LBRUTO2003(2)",#N/A,TRUE,"lb2003";"LBRUTO2003(3)",#N/A,TRUE,"lb2003";"ANALISE 12",#N/A,TRUE,"análise";"CAPA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2._1" localSheetId="9" hidden="1">{"CAPAGERENCIAL&amp;DIRETORIA",#N/A,TRUE,"capa (2)";"CAPITAL 2003",#N/A,TRUE,"capital (2)";"INDICES2003",#N/A,TRUE,"índices bal (2)";"BAL(B)2003",#N/A,TRUE,"BAL B (2)";"RESULTADO 12",#N/A,TRUE,"resultado";"EBTIDA 12",#N/A,TRUE,"ebitda";"PERFIL(B)2003",#N/A,TRUE,"PERFIL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(2)";"ESTOQUEANALITICO(B)2003",#N/A,TRUE,"estoque";"PROVISÕES2003",#N/A,TRUE,"prov-contas a receber";"CAPA ANÁLISE",#N/A,TRUE,"capa (2)";"ESTOQUEPA 12",#N/A,TRUE,"estoque";"PRODUÇÃO 12",#N/A,TRUE,"produção";"VOLUME 12",#N/A,TRUE,"volume";"MIX 12",#N/A,TRUE,"mix";"LBRUTO2003(1)",#N/A,TRUE,"lb2003";"LBRUTO2003(2)",#N/A,TRUE,"lb2003";"LBRUTO2003(3)",#N/A,TRUE,"lb2003";"ANALISE 12",#N/A,TRUE,"análise";"CAPA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2._1" localSheetId="10" hidden="1">{"CAPAGERENCIAL&amp;DIRETORIA",#N/A,TRUE,"capa (2)";"CAPITAL 2003",#N/A,TRUE,"capital (2)";"INDICES2003",#N/A,TRUE,"índices bal (2)";"BAL(B)2003",#N/A,TRUE,"BAL B (2)";"RESULTADO 12",#N/A,TRUE,"resultado";"EBTIDA 12",#N/A,TRUE,"ebitda";"PERFIL(B)2003",#N/A,TRUE,"PERFIL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(2)";"ESTOQUEANALITICO(B)2003",#N/A,TRUE,"estoque";"PROVISÕES2003",#N/A,TRUE,"prov-contas a receber";"CAPA ANÁLISE",#N/A,TRUE,"capa (2)";"ESTOQUEPA 12",#N/A,TRUE,"estoque";"PRODUÇÃO 12",#N/A,TRUE,"produção";"VOLUME 12",#N/A,TRUE,"volume";"MIX 12",#N/A,TRUE,"mix";"LBRUTO2003(1)",#N/A,TRUE,"lb2003";"LBRUTO2003(2)",#N/A,TRUE,"lb2003";"LBRUTO2003(3)",#N/A,TRUE,"lb2003";"ANALISE 12",#N/A,TRUE,"análise";"CAPA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2._1" localSheetId="6" hidden="1">{"CAPAGERENCIAL&amp;DIRETORIA",#N/A,TRUE,"capa (2)";"CAPITAL 2003",#N/A,TRUE,"capital (2)";"INDICES2003",#N/A,TRUE,"índices bal (2)";"BAL(B)2003",#N/A,TRUE,"BAL B (2)";"RESULTADO 12",#N/A,TRUE,"resultado";"EBTIDA 12",#N/A,TRUE,"ebitda";"PERFIL(B)2003",#N/A,TRUE,"PERFIL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(2)";"ESTOQUEANALITICO(B)2003",#N/A,TRUE,"estoque";"PROVISÕES2003",#N/A,TRUE,"prov-contas a receber";"CAPA ANÁLISE",#N/A,TRUE,"capa (2)";"ESTOQUEPA 12",#N/A,TRUE,"estoque";"PRODUÇÃO 12",#N/A,TRUE,"produção";"VOLUME 12",#N/A,TRUE,"volume";"MIX 12",#N/A,TRUE,"mix";"LBRUTO2003(1)",#N/A,TRUE,"lb2003";"LBRUTO2003(2)",#N/A,TRUE,"lb2003";"LBRUTO2003(3)",#N/A,TRUE,"lb2003";"ANALISE 12",#N/A,TRUE,"análise";"CAPA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2._1" localSheetId="7" hidden="1">{"CAPAGERENCIAL&amp;DIRETORIA",#N/A,TRUE,"capa (2)";"CAPITAL 2003",#N/A,TRUE,"capital (2)";"INDICES2003",#N/A,TRUE,"índices bal (2)";"BAL(B)2003",#N/A,TRUE,"BAL B (2)";"RESULTADO 12",#N/A,TRUE,"resultado";"EBTIDA 12",#N/A,TRUE,"ebitda";"PERFIL(B)2003",#N/A,TRUE,"PERFIL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(2)";"ESTOQUEANALITICO(B)2003",#N/A,TRUE,"estoque";"PROVISÕES2003",#N/A,TRUE,"prov-contas a receber";"CAPA ANÁLISE",#N/A,TRUE,"capa (2)";"ESTOQUEPA 12",#N/A,TRUE,"estoque";"PRODUÇÃO 12",#N/A,TRUE,"produção";"VOLUME 12",#N/A,TRUE,"volume";"MIX 12",#N/A,TRUE,"mix";"LBRUTO2003(1)",#N/A,TRUE,"lb2003";"LBRUTO2003(2)",#N/A,TRUE,"lb2003";"LBRUTO2003(3)",#N/A,TRUE,"lb2003";"ANALISE 12",#N/A,TRUE,"análise";"CAPA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2._1" localSheetId="8" hidden="1">{"CAPAGERENCIAL&amp;DIRETORIA",#N/A,TRUE,"capa (2)";"CAPITAL 2003",#N/A,TRUE,"capital (2)";"INDICES2003",#N/A,TRUE,"índices bal (2)";"BAL(B)2003",#N/A,TRUE,"BAL B (2)";"RESULTADO 12",#N/A,TRUE,"resultado";"EBTIDA 12",#N/A,TRUE,"ebitda";"PERFIL(B)2003",#N/A,TRUE,"PERFIL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(2)";"ESTOQUEANALITICO(B)2003",#N/A,TRUE,"estoque";"PROVISÕES2003",#N/A,TRUE,"prov-contas a receber";"CAPA ANÁLISE",#N/A,TRUE,"capa (2)";"ESTOQUEPA 12",#N/A,TRUE,"estoque";"PRODUÇÃO 12",#N/A,TRUE,"produção";"VOLUME 12",#N/A,TRUE,"volume";"MIX 12",#N/A,TRUE,"mix";"LBRUTO2003(1)",#N/A,TRUE,"lb2003";"LBRUTO2003(2)",#N/A,TRUE,"lb2003";"LBRUTO2003(3)",#N/A,TRUE,"lb2003";"ANALISE 12",#N/A,TRUE,"análise";"CAPA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2._1" hidden="1">{"CAPAGERENCIAL&amp;DIRETORIA",#N/A,TRUE,"capa (2)";"CAPITAL 2003",#N/A,TRUE,"capital (2)";"INDICES2003",#N/A,TRUE,"índices bal (2)";"BAL(B)2003",#N/A,TRUE,"BAL B (2)";"RESULTADO 12",#N/A,TRUE,"resultado";"EBTIDA 12",#N/A,TRUE,"ebitda";"PERFIL(B)2003",#N/A,TRUE,"PERFIL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(2)";"ESTOQUEANALITICO(B)2003",#N/A,TRUE,"estoque";"PROVISÕES2003",#N/A,TRUE,"prov-contas a receber";"CAPA ANÁLISE",#N/A,TRUE,"capa (2)";"ESTOQUEPA 12",#N/A,TRUE,"estoque";"PRODUÇÃO 12",#N/A,TRUE,"produção";"VOLUME 12",#N/A,TRUE,"volume";"MIX 12",#N/A,TRUE,"mix";"LBRUTO2003(1)",#N/A,TRUE,"lb2003";"LBRUTO2003(2)",#N/A,TRUE,"lb2003";"LBRUTO2003(3)",#N/A,TRUE,"lb2003";"ANALISE 12",#N/A,TRUE,"análise";"CAPA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rafico." localSheetId="20" hidden="1">{#N/A,#N/A,FALSE,"Graficos    ( 9 )"}</definedName>
    <definedName name="wrn.grafico." localSheetId="2" hidden="1">{#N/A,#N/A,FALSE,"Graficos    ( 9 )"}</definedName>
    <definedName name="wrn.grafico." localSheetId="1" hidden="1">{#N/A,#N/A,FALSE,"Graficos    ( 9 )"}</definedName>
    <definedName name="wrn.grafico." localSheetId="9" hidden="1">{#N/A,#N/A,FALSE,"Graficos    ( 9 )"}</definedName>
    <definedName name="wrn.grafico." localSheetId="10" hidden="1">{#N/A,#N/A,FALSE,"Graficos    ( 9 )"}</definedName>
    <definedName name="wrn.grafico." localSheetId="6" hidden="1">{#N/A,#N/A,FALSE,"Graficos    ( 9 )"}</definedName>
    <definedName name="wrn.grafico." localSheetId="7" hidden="1">{#N/A,#N/A,FALSE,"Graficos    ( 9 )"}</definedName>
    <definedName name="wrn.grafico." localSheetId="8" hidden="1">{#N/A,#N/A,FALSE,"Graficos    ( 9 )"}</definedName>
    <definedName name="wrn.grafico." hidden="1">{#N/A,#N/A,FALSE,"Graficos    ( 9 )"}</definedName>
    <definedName name="wrn.grafico._1" localSheetId="20" hidden="1">{#N/A,#N/A,FALSE,"Graficos    ( 9 )"}</definedName>
    <definedName name="wrn.grafico._1" localSheetId="2" hidden="1">{#N/A,#N/A,FALSE,"Graficos    ( 9 )"}</definedName>
    <definedName name="wrn.grafico._1" localSheetId="1" hidden="1">{#N/A,#N/A,FALSE,"Graficos    ( 9 )"}</definedName>
    <definedName name="wrn.grafico._1" localSheetId="9" hidden="1">{#N/A,#N/A,FALSE,"Graficos    ( 9 )"}</definedName>
    <definedName name="wrn.grafico._1" localSheetId="10" hidden="1">{#N/A,#N/A,FALSE,"Graficos    ( 9 )"}</definedName>
    <definedName name="wrn.grafico._1" localSheetId="6" hidden="1">{#N/A,#N/A,FALSE,"Graficos    ( 9 )"}</definedName>
    <definedName name="wrn.grafico._1" localSheetId="7" hidden="1">{#N/A,#N/A,FALSE,"Graficos    ( 9 )"}</definedName>
    <definedName name="wrn.grafico._1" localSheetId="8" hidden="1">{#N/A,#N/A,FALSE,"Graficos    ( 9 )"}</definedName>
    <definedName name="wrn.grafico._1" hidden="1">{#N/A,#N/A,FALSE,"Graficos    ( 9 )"}</definedName>
    <definedName name="wrn.IMP01." localSheetId="20" hidden="1">{#N/A,#N/A,FALSE,"PREVISÃO DE VENDAS"}</definedName>
    <definedName name="wrn.IMP01." localSheetId="2" hidden="1">{#N/A,#N/A,FALSE,"PREVISÃO DE VENDAS"}</definedName>
    <definedName name="wrn.IMP01." localSheetId="1" hidden="1">{#N/A,#N/A,FALSE,"PREVISÃO DE VENDAS"}</definedName>
    <definedName name="wrn.IMP01." localSheetId="9" hidden="1">{#N/A,#N/A,FALSE,"PREVISÃO DE VENDAS"}</definedName>
    <definedName name="wrn.IMP01." localSheetId="10" hidden="1">{#N/A,#N/A,FALSE,"PREVISÃO DE VENDAS"}</definedName>
    <definedName name="wrn.IMP01." localSheetId="6" hidden="1">{#N/A,#N/A,FALSE,"PREVISÃO DE VENDAS"}</definedName>
    <definedName name="wrn.IMP01." localSheetId="7" hidden="1">{#N/A,#N/A,FALSE,"PREVISÃO DE VENDAS"}</definedName>
    <definedName name="wrn.IMP01." localSheetId="8" hidden="1">{#N/A,#N/A,FALSE,"PREVISÃO DE VENDAS"}</definedName>
    <definedName name="wrn.IMP01." hidden="1">{#N/A,#N/A,FALSE,"PREVISÃO DE VENDAS"}</definedName>
    <definedName name="wrn.IMP01._1" localSheetId="20" hidden="1">{#N/A,#N/A,FALSE,"PREVISÃO DE VENDAS"}</definedName>
    <definedName name="wrn.IMP01._1" localSheetId="2" hidden="1">{#N/A,#N/A,FALSE,"PREVISÃO DE VENDAS"}</definedName>
    <definedName name="wrn.IMP01._1" localSheetId="1" hidden="1">{#N/A,#N/A,FALSE,"PREVISÃO DE VENDAS"}</definedName>
    <definedName name="wrn.IMP01._1" localSheetId="9" hidden="1">{#N/A,#N/A,FALSE,"PREVISÃO DE VENDAS"}</definedName>
    <definedName name="wrn.IMP01._1" localSheetId="10" hidden="1">{#N/A,#N/A,FALSE,"PREVISÃO DE VENDAS"}</definedName>
    <definedName name="wrn.IMP01._1" localSheetId="6" hidden="1">{#N/A,#N/A,FALSE,"PREVISÃO DE VENDAS"}</definedName>
    <definedName name="wrn.IMP01._1" localSheetId="7" hidden="1">{#N/A,#N/A,FALSE,"PREVISÃO DE VENDAS"}</definedName>
    <definedName name="wrn.IMP01._1" localSheetId="8" hidden="1">{#N/A,#N/A,FALSE,"PREVISÃO DE VENDAS"}</definedName>
    <definedName name="wrn.IMP01._1" hidden="1">{#N/A,#N/A,FALSE,"PREVISÃO DE VENDAS"}</definedName>
    <definedName name="wrn.IMP02." localSheetId="20" hidden="1">{"IMP02",#N/A,FALSE,"PREVISÃO DE VENDAS"}</definedName>
    <definedName name="wrn.IMP02." localSheetId="2" hidden="1">{"IMP02",#N/A,FALSE,"PREVISÃO DE VENDAS"}</definedName>
    <definedName name="wrn.IMP02." localSheetId="1" hidden="1">{"IMP02",#N/A,FALSE,"PREVISÃO DE VENDAS"}</definedName>
    <definedName name="wrn.IMP02." localSheetId="9" hidden="1">{"IMP02",#N/A,FALSE,"PREVISÃO DE VENDAS"}</definedName>
    <definedName name="wrn.IMP02." localSheetId="10" hidden="1">{"IMP02",#N/A,FALSE,"PREVISÃO DE VENDAS"}</definedName>
    <definedName name="wrn.IMP02." localSheetId="6" hidden="1">{"IMP02",#N/A,FALSE,"PREVISÃO DE VENDAS"}</definedName>
    <definedName name="wrn.IMP02." localSheetId="7" hidden="1">{"IMP02",#N/A,FALSE,"PREVISÃO DE VENDAS"}</definedName>
    <definedName name="wrn.IMP02." localSheetId="8" hidden="1">{"IMP02",#N/A,FALSE,"PREVISÃO DE VENDAS"}</definedName>
    <definedName name="wrn.IMP02." hidden="1">{"IMP02",#N/A,FALSE,"PREVISÃO DE VENDAS"}</definedName>
    <definedName name="wrn.IMP02._1" localSheetId="20" hidden="1">{"IMP02",#N/A,FALSE,"PREVISÃO DE VENDAS"}</definedName>
    <definedName name="wrn.IMP02._1" localSheetId="2" hidden="1">{"IMP02",#N/A,FALSE,"PREVISÃO DE VENDAS"}</definedName>
    <definedName name="wrn.IMP02._1" localSheetId="1" hidden="1">{"IMP02",#N/A,FALSE,"PREVISÃO DE VENDAS"}</definedName>
    <definedName name="wrn.IMP02._1" localSheetId="9" hidden="1">{"IMP02",#N/A,FALSE,"PREVISÃO DE VENDAS"}</definedName>
    <definedName name="wrn.IMP02._1" localSheetId="10" hidden="1">{"IMP02",#N/A,FALSE,"PREVISÃO DE VENDAS"}</definedName>
    <definedName name="wrn.IMP02._1" localSheetId="6" hidden="1">{"IMP02",#N/A,FALSE,"PREVISÃO DE VENDAS"}</definedName>
    <definedName name="wrn.IMP02._1" localSheetId="7" hidden="1">{"IMP02",#N/A,FALSE,"PREVISÃO DE VENDAS"}</definedName>
    <definedName name="wrn.IMP02._1" localSheetId="8" hidden="1">{"IMP02",#N/A,FALSE,"PREVISÃO DE VENDAS"}</definedName>
    <definedName name="wrn.IMP02._1" hidden="1">{"IMP02",#N/A,FALSE,"PREVISÃO DE VENDAS"}</definedName>
    <definedName name="wrn.IMP03." localSheetId="20" hidden="1">{"IMP03",#N/A,FALSE,"PREVISÃO DE VENDAS"}</definedName>
    <definedName name="wrn.IMP03." localSheetId="2" hidden="1">{"IMP03",#N/A,FALSE,"PREVISÃO DE VENDAS"}</definedName>
    <definedName name="wrn.IMP03." localSheetId="1" hidden="1">{"IMP03",#N/A,FALSE,"PREVISÃO DE VENDAS"}</definedName>
    <definedName name="wrn.IMP03." localSheetId="9" hidden="1">{"IMP03",#N/A,FALSE,"PREVISÃO DE VENDAS"}</definedName>
    <definedName name="wrn.IMP03." localSheetId="10" hidden="1">{"IMP03",#N/A,FALSE,"PREVISÃO DE VENDAS"}</definedName>
    <definedName name="wrn.IMP03." localSheetId="6" hidden="1">{"IMP03",#N/A,FALSE,"PREVISÃO DE VENDAS"}</definedName>
    <definedName name="wrn.IMP03." localSheetId="7" hidden="1">{"IMP03",#N/A,FALSE,"PREVISÃO DE VENDAS"}</definedName>
    <definedName name="wrn.IMP03." localSheetId="8" hidden="1">{"IMP03",#N/A,FALSE,"PREVISÃO DE VENDAS"}</definedName>
    <definedName name="wrn.IMP03." hidden="1">{"IMP03",#N/A,FALSE,"PREVISÃO DE VENDAS"}</definedName>
    <definedName name="wrn.IMP03._1" localSheetId="20" hidden="1">{"IMP03",#N/A,FALSE,"PREVISÃO DE VENDAS"}</definedName>
    <definedName name="wrn.IMP03._1" localSheetId="2" hidden="1">{"IMP03",#N/A,FALSE,"PREVISÃO DE VENDAS"}</definedName>
    <definedName name="wrn.IMP03._1" localSheetId="1" hidden="1">{"IMP03",#N/A,FALSE,"PREVISÃO DE VENDAS"}</definedName>
    <definedName name="wrn.IMP03._1" localSheetId="9" hidden="1">{"IMP03",#N/A,FALSE,"PREVISÃO DE VENDAS"}</definedName>
    <definedName name="wrn.IMP03._1" localSheetId="10" hidden="1">{"IMP03",#N/A,FALSE,"PREVISÃO DE VENDAS"}</definedName>
    <definedName name="wrn.IMP03._1" localSheetId="6" hidden="1">{"IMP03",#N/A,FALSE,"PREVISÃO DE VENDAS"}</definedName>
    <definedName name="wrn.IMP03._1" localSheetId="7" hidden="1">{"IMP03",#N/A,FALSE,"PREVISÃO DE VENDAS"}</definedName>
    <definedName name="wrn.IMP03._1" localSheetId="8" hidden="1">{"IMP03",#N/A,FALSE,"PREVISÃO DE VENDAS"}</definedName>
    <definedName name="wrn.IMP03._1" hidden="1">{"IMP03",#N/A,FALSE,"PREVISÃO DE VENDAS"}</definedName>
    <definedName name="wrn.INDICADORES." localSheetId="20" hidden="1">{"PARTE1",#N/A,FALSE,"Plan1"}</definedName>
    <definedName name="wrn.INDICADORES." localSheetId="2" hidden="1">{"PARTE1",#N/A,FALSE,"Plan1"}</definedName>
    <definedName name="wrn.INDICADORES." localSheetId="1" hidden="1">{"PARTE1",#N/A,FALSE,"Plan1"}</definedName>
    <definedName name="wrn.INDICADORES." localSheetId="9" hidden="1">{"PARTE1",#N/A,FALSE,"Plan1"}</definedName>
    <definedName name="wrn.INDICADORES." localSheetId="10" hidden="1">{"PARTE1",#N/A,FALSE,"Plan1"}</definedName>
    <definedName name="wrn.INDICADORES." localSheetId="6" hidden="1">{"PARTE1",#N/A,FALSE,"Plan1"}</definedName>
    <definedName name="wrn.INDICADORES." localSheetId="7" hidden="1">{"PARTE1",#N/A,FALSE,"Plan1"}</definedName>
    <definedName name="wrn.INDICADORES." localSheetId="8" hidden="1">{"PARTE1",#N/A,FALSE,"Plan1"}</definedName>
    <definedName name="wrn.INDICADORES." hidden="1">{"PARTE1",#N/A,FALSE,"Plan1"}</definedName>
    <definedName name="wrn.INDICADORES._1" localSheetId="20" hidden="1">{"PARTE1",#N/A,FALSE,"Plan1"}</definedName>
    <definedName name="wrn.INDICADORES._1" localSheetId="2" hidden="1">{"PARTE1",#N/A,FALSE,"Plan1"}</definedName>
    <definedName name="wrn.INDICADORES._1" localSheetId="1" hidden="1">{"PARTE1",#N/A,FALSE,"Plan1"}</definedName>
    <definedName name="wrn.INDICADORES._1" localSheetId="9" hidden="1">{"PARTE1",#N/A,FALSE,"Plan1"}</definedName>
    <definedName name="wrn.INDICADORES._1" localSheetId="10" hidden="1">{"PARTE1",#N/A,FALSE,"Plan1"}</definedName>
    <definedName name="wrn.INDICADORES._1" localSheetId="6" hidden="1">{"PARTE1",#N/A,FALSE,"Plan1"}</definedName>
    <definedName name="wrn.INDICADORES._1" localSheetId="7" hidden="1">{"PARTE1",#N/A,FALSE,"Plan1"}</definedName>
    <definedName name="wrn.INDICADORES._1" localSheetId="8" hidden="1">{"PARTE1",#N/A,FALSE,"Plan1"}</definedName>
    <definedName name="wrn.INDICADORES._1" hidden="1">{"PARTE1",#N/A,FALSE,"Plan1"}</definedName>
    <definedName name="wrn.INTEGRAL." localSheetId="20" hidden="1">{#N/A,#N/A,FALSE,"ATIVO-CI";#N/A,#N/A,FALSE,"PASSIVO-CI";#N/A,#N/A,FALSE,"RESULT- CI"}</definedName>
    <definedName name="wrn.INTEGRAL." localSheetId="2" hidden="1">{#N/A,#N/A,FALSE,"ATIVO-CI";#N/A,#N/A,FALSE,"PASSIVO-CI";#N/A,#N/A,FALSE,"RESULT- CI"}</definedName>
    <definedName name="wrn.INTEGRAL." localSheetId="1" hidden="1">{#N/A,#N/A,FALSE,"ATIVO-CI";#N/A,#N/A,FALSE,"PASSIVO-CI";#N/A,#N/A,FALSE,"RESULT- CI"}</definedName>
    <definedName name="wrn.INTEGRAL." localSheetId="9" hidden="1">{#N/A,#N/A,FALSE,"ATIVO-CI";#N/A,#N/A,FALSE,"PASSIVO-CI";#N/A,#N/A,FALSE,"RESULT- CI"}</definedName>
    <definedName name="wrn.INTEGRAL." localSheetId="10" hidden="1">{#N/A,#N/A,FALSE,"ATIVO-CI";#N/A,#N/A,FALSE,"PASSIVO-CI";#N/A,#N/A,FALSE,"RESULT- CI"}</definedName>
    <definedName name="wrn.INTEGRAL." localSheetId="6" hidden="1">{#N/A,#N/A,FALSE,"ATIVO-CI";#N/A,#N/A,FALSE,"PASSIVO-CI";#N/A,#N/A,FALSE,"RESULT- CI"}</definedName>
    <definedName name="wrn.INTEGRAL." localSheetId="7" hidden="1">{#N/A,#N/A,FALSE,"ATIVO-CI";#N/A,#N/A,FALSE,"PASSIVO-CI";#N/A,#N/A,FALSE,"RESULT- CI"}</definedName>
    <definedName name="wrn.INTEGRAL." localSheetId="8" hidden="1">{#N/A,#N/A,FALSE,"ATIVO-CI";#N/A,#N/A,FALSE,"PASSIVO-CI";#N/A,#N/A,FALSE,"RESULT- CI"}</definedName>
    <definedName name="wrn.INTEGRAL." hidden="1">{#N/A,#N/A,FALSE,"ATIVO-CI";#N/A,#N/A,FALSE,"PASSIVO-CI";#N/A,#N/A,FALSE,"RESULT- CI"}</definedName>
    <definedName name="wrn.INTEGRAL._1" localSheetId="20" hidden="1">{#N/A,#N/A,FALSE,"ATIVO-CI";#N/A,#N/A,FALSE,"PASSIVO-CI";#N/A,#N/A,FALSE,"RESULT- CI"}</definedName>
    <definedName name="wrn.INTEGRAL._1" localSheetId="2" hidden="1">{#N/A,#N/A,FALSE,"ATIVO-CI";#N/A,#N/A,FALSE,"PASSIVO-CI";#N/A,#N/A,FALSE,"RESULT- CI"}</definedName>
    <definedName name="wrn.INTEGRAL._1" localSheetId="1" hidden="1">{#N/A,#N/A,FALSE,"ATIVO-CI";#N/A,#N/A,FALSE,"PASSIVO-CI";#N/A,#N/A,FALSE,"RESULT- CI"}</definedName>
    <definedName name="wrn.INTEGRAL._1" localSheetId="9" hidden="1">{#N/A,#N/A,FALSE,"ATIVO-CI";#N/A,#N/A,FALSE,"PASSIVO-CI";#N/A,#N/A,FALSE,"RESULT- CI"}</definedName>
    <definedName name="wrn.INTEGRAL._1" localSheetId="10" hidden="1">{#N/A,#N/A,FALSE,"ATIVO-CI";#N/A,#N/A,FALSE,"PASSIVO-CI";#N/A,#N/A,FALSE,"RESULT- CI"}</definedName>
    <definedName name="wrn.INTEGRAL._1" localSheetId="6" hidden="1">{#N/A,#N/A,FALSE,"ATIVO-CI";#N/A,#N/A,FALSE,"PASSIVO-CI";#N/A,#N/A,FALSE,"RESULT- CI"}</definedName>
    <definedName name="wrn.INTEGRAL._1" localSheetId="7" hidden="1">{#N/A,#N/A,FALSE,"ATIVO-CI";#N/A,#N/A,FALSE,"PASSIVO-CI";#N/A,#N/A,FALSE,"RESULT- CI"}</definedName>
    <definedName name="wrn.INTEGRAL._1" localSheetId="8" hidden="1">{#N/A,#N/A,FALSE,"ATIVO-CI";#N/A,#N/A,FALSE,"PASSIVO-CI";#N/A,#N/A,FALSE,"RESULT- CI"}</definedName>
    <definedName name="wrn.INTEGRAL._1" hidden="1">{#N/A,#N/A,FALSE,"ATIVO-CI";#N/A,#N/A,FALSE,"PASSIVO-CI";#N/A,#N/A,FALSE,"RESULT- CI"}</definedName>
    <definedName name="wrn.IQRCGMES." localSheetId="20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IQRCGMES." localSheetId="2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IQRCGMES." localSheetId="1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IQRCGMES." localSheetId="9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IQRCGMES." localSheetId="10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IQRCGMES." localSheetId="6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IQRCGMES." localSheetId="7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IQRCGMES." localSheetId="8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IQRCGMES._1" localSheetId="20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IQRCGMES._1" localSheetId="2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IQRCGMES._1" localSheetId="1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IQRCGMES._1" localSheetId="9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IQRCGMES._1" localSheetId="10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IQRCGMES._1" localSheetId="6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IQRCGMES._1" localSheetId="7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IQRCGMES._1" localSheetId="8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IQRCGMES._1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JUINTI._.IRENDA." localSheetId="20" hidden="1">{"Planil_IR",#N/A,FALSE,"BALJUN97";"Financeiras_Líquidas",#N/A,FALSE,"BALJUN97"}</definedName>
    <definedName name="wrn.JUINTI._.IRENDA." localSheetId="2" hidden="1">{"Planil_IR",#N/A,FALSE,"BALJUN97";"Financeiras_Líquidas",#N/A,FALSE,"BALJUN97"}</definedName>
    <definedName name="wrn.JUINTI._.IRENDA." localSheetId="1" hidden="1">{"Planil_IR",#N/A,FALSE,"BALJUN97";"Financeiras_Líquidas",#N/A,FALSE,"BALJUN97"}</definedName>
    <definedName name="wrn.JUINTI._.IRENDA." localSheetId="9" hidden="1">{"Planil_IR",#N/A,FALSE,"BALJUN97";"Financeiras_Líquidas",#N/A,FALSE,"BALJUN97"}</definedName>
    <definedName name="wrn.JUINTI._.IRENDA." localSheetId="10" hidden="1">{"Planil_IR",#N/A,FALSE,"BALJUN97";"Financeiras_Líquidas",#N/A,FALSE,"BALJUN97"}</definedName>
    <definedName name="wrn.JUINTI._.IRENDA." localSheetId="6" hidden="1">{"Planil_IR",#N/A,FALSE,"BALJUN97";"Financeiras_Líquidas",#N/A,FALSE,"BALJUN97"}</definedName>
    <definedName name="wrn.JUINTI._.IRENDA." localSheetId="7" hidden="1">{"Planil_IR",#N/A,FALSE,"BALJUN97";"Financeiras_Líquidas",#N/A,FALSE,"BALJUN97"}</definedName>
    <definedName name="wrn.JUINTI._.IRENDA." localSheetId="8" hidden="1">{"Planil_IR",#N/A,FALSE,"BALJUN97";"Financeiras_Líquidas",#N/A,FALSE,"BALJUN97"}</definedName>
    <definedName name="wrn.JUINTI._.IRENDA." hidden="1">{"Planil_IR",#N/A,FALSE,"BALJUN97";"Financeiras_Líquidas",#N/A,FALSE,"BALJUN97"}</definedName>
    <definedName name="wrn.JUINTI._.IRENDA._1" localSheetId="20" hidden="1">{"Planil_IR",#N/A,FALSE,"BALJUN97";"Financeiras_Líquidas",#N/A,FALSE,"BALJUN97"}</definedName>
    <definedName name="wrn.JUINTI._.IRENDA._1" localSheetId="2" hidden="1">{"Planil_IR",#N/A,FALSE,"BALJUN97";"Financeiras_Líquidas",#N/A,FALSE,"BALJUN97"}</definedName>
    <definedName name="wrn.JUINTI._.IRENDA._1" localSheetId="1" hidden="1">{"Planil_IR",#N/A,FALSE,"BALJUN97";"Financeiras_Líquidas",#N/A,FALSE,"BALJUN97"}</definedName>
    <definedName name="wrn.JUINTI._.IRENDA._1" localSheetId="9" hidden="1">{"Planil_IR",#N/A,FALSE,"BALJUN97";"Financeiras_Líquidas",#N/A,FALSE,"BALJUN97"}</definedName>
    <definedName name="wrn.JUINTI._.IRENDA._1" localSheetId="10" hidden="1">{"Planil_IR",#N/A,FALSE,"BALJUN97";"Financeiras_Líquidas",#N/A,FALSE,"BALJUN97"}</definedName>
    <definedName name="wrn.JUINTI._.IRENDA._1" localSheetId="6" hidden="1">{"Planil_IR",#N/A,FALSE,"BALJUN97";"Financeiras_Líquidas",#N/A,FALSE,"BALJUN97"}</definedName>
    <definedName name="wrn.JUINTI._.IRENDA._1" localSheetId="7" hidden="1">{"Planil_IR",#N/A,FALSE,"BALJUN97";"Financeiras_Líquidas",#N/A,FALSE,"BALJUN97"}</definedName>
    <definedName name="wrn.JUINTI._.IRENDA._1" localSheetId="8" hidden="1">{"Planil_IR",#N/A,FALSE,"BALJUN97";"Financeiras_Líquidas",#N/A,FALSE,"BALJUN97"}</definedName>
    <definedName name="wrn.JUINTI._.IRENDA._1" hidden="1">{"Planil_IR",#N/A,FALSE,"BALJUN97";"Financeiras_Líquidas",#N/A,FALSE,"BALJUN97"}</definedName>
    <definedName name="wrn.Orçamento._.Geral." localSheetId="20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wrn.Orçamento._.Geral." localSheetId="2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wrn.Orçamento._.Geral." localSheetId="1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wrn.Orçamento._.Geral." localSheetId="9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wrn.Orçamento._.Geral." localSheetId="10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wrn.Orçamento._.Geral." localSheetId="6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wrn.Orçamento._.Geral." localSheetId="7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wrn.Orçamento._.Geral." localSheetId="8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wrn.Orçamento._.Geral.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wrn.Orçamento._.Geral._1" localSheetId="20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wrn.Orçamento._.Geral._1" localSheetId="2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wrn.Orçamento._.Geral._1" localSheetId="1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wrn.Orçamento._.Geral._1" localSheetId="9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wrn.Orçamento._.Geral._1" localSheetId="10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wrn.Orçamento._.Geral._1" localSheetId="6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wrn.Orçamento._.Geral._1" localSheetId="7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wrn.Orçamento._.Geral._1" localSheetId="8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wrn.Orçamento._.Geral._1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wrn.ORÇAMENTO._.RCSA." localSheetId="20" hidden="1">{"E001 - GERAÇÃO DE CAIXA GERAL",#N/A,FALSE,"Ajuste";"E002 - DLP GERAL",#N/A,FALSE,"Ajuste"}</definedName>
    <definedName name="wrn.ORÇAMENTO._.RCSA." localSheetId="2" hidden="1">{"E001 - GERAÇÃO DE CAIXA GERAL",#N/A,FALSE,"Ajuste";"E002 - DLP GERAL",#N/A,FALSE,"Ajuste"}</definedName>
    <definedName name="wrn.ORÇAMENTO._.RCSA." localSheetId="1" hidden="1">{"E001 - GERAÇÃO DE CAIXA GERAL",#N/A,FALSE,"Ajuste";"E002 - DLP GERAL",#N/A,FALSE,"Ajuste"}</definedName>
    <definedName name="wrn.ORÇAMENTO._.RCSA." localSheetId="9" hidden="1">{"E001 - GERAÇÃO DE CAIXA GERAL",#N/A,FALSE,"Ajuste";"E002 - DLP GERAL",#N/A,FALSE,"Ajuste"}</definedName>
    <definedName name="wrn.ORÇAMENTO._.RCSA." localSheetId="10" hidden="1">{"E001 - GERAÇÃO DE CAIXA GERAL",#N/A,FALSE,"Ajuste";"E002 - DLP GERAL",#N/A,FALSE,"Ajuste"}</definedName>
    <definedName name="wrn.ORÇAMENTO._.RCSA." localSheetId="6" hidden="1">{"E001 - GERAÇÃO DE CAIXA GERAL",#N/A,FALSE,"Ajuste";"E002 - DLP GERAL",#N/A,FALSE,"Ajuste"}</definedName>
    <definedName name="wrn.ORÇAMENTO._.RCSA." localSheetId="7" hidden="1">{"E001 - GERAÇÃO DE CAIXA GERAL",#N/A,FALSE,"Ajuste";"E002 - DLP GERAL",#N/A,FALSE,"Ajuste"}</definedName>
    <definedName name="wrn.ORÇAMENTO._.RCSA." localSheetId="8" hidden="1">{"E001 - GERAÇÃO DE CAIXA GERAL",#N/A,FALSE,"Ajuste";"E002 - DLP GERAL",#N/A,FALSE,"Ajuste"}</definedName>
    <definedName name="wrn.ORÇAMENTO._.RCSA." hidden="1">{"E001 - GERAÇÃO DE CAIXA GERAL",#N/A,FALSE,"Ajuste";"E002 - DLP GERAL",#N/A,FALSE,"Ajuste"}</definedName>
    <definedName name="wrn.ORÇAMENTO._.RCSA._1" localSheetId="20" hidden="1">{"E001 - GERAÇÃO DE CAIXA GERAL",#N/A,FALSE,"Ajuste";"E002 - DLP GERAL",#N/A,FALSE,"Ajuste"}</definedName>
    <definedName name="wrn.ORÇAMENTO._.RCSA._1" localSheetId="2" hidden="1">{"E001 - GERAÇÃO DE CAIXA GERAL",#N/A,FALSE,"Ajuste";"E002 - DLP GERAL",#N/A,FALSE,"Ajuste"}</definedName>
    <definedName name="wrn.ORÇAMENTO._.RCSA._1" localSheetId="1" hidden="1">{"E001 - GERAÇÃO DE CAIXA GERAL",#N/A,FALSE,"Ajuste";"E002 - DLP GERAL",#N/A,FALSE,"Ajuste"}</definedName>
    <definedName name="wrn.ORÇAMENTO._.RCSA._1" localSheetId="9" hidden="1">{"E001 - GERAÇÃO DE CAIXA GERAL",#N/A,FALSE,"Ajuste";"E002 - DLP GERAL",#N/A,FALSE,"Ajuste"}</definedName>
    <definedName name="wrn.ORÇAMENTO._.RCSA._1" localSheetId="10" hidden="1">{"E001 - GERAÇÃO DE CAIXA GERAL",#N/A,FALSE,"Ajuste";"E002 - DLP GERAL",#N/A,FALSE,"Ajuste"}</definedName>
    <definedName name="wrn.ORÇAMENTO._.RCSA._1" localSheetId="6" hidden="1">{"E001 - GERAÇÃO DE CAIXA GERAL",#N/A,FALSE,"Ajuste";"E002 - DLP GERAL",#N/A,FALSE,"Ajuste"}</definedName>
    <definedName name="wrn.ORÇAMENTO._.RCSA._1" localSheetId="7" hidden="1">{"E001 - GERAÇÃO DE CAIXA GERAL",#N/A,FALSE,"Ajuste";"E002 - DLP GERAL",#N/A,FALSE,"Ajuste"}</definedName>
    <definedName name="wrn.ORÇAMENTO._.RCSA._1" localSheetId="8" hidden="1">{"E001 - GERAÇÃO DE CAIXA GERAL",#N/A,FALSE,"Ajuste";"E002 - DLP GERAL",#N/A,FALSE,"Ajuste"}</definedName>
    <definedName name="wrn.ORÇAMENTO._.RCSA._1" hidden="1">{"E001 - GERAÇÃO DE CAIXA GERAL",#N/A,FALSE,"Ajuste";"E002 - DLP GERAL",#N/A,FALSE,"Ajuste"}</definedName>
    <definedName name="wrn.PA._.MENSAL." localSheetId="20" hidden="1">{#N/A,#N/A,FALSE,"PACCIL";#N/A,#N/A,FALSE,"PAITACAN";#N/A,#N/A,FALSE,"PARECO";#N/A,#N/A,FALSE,"PA62";#N/A,#N/A,FALSE,"PAFINAL";#N/A,#N/A,FALSE,"PARECONF";#N/A,#N/A,FALSE,"PARECOND"}</definedName>
    <definedName name="wrn.PA._.MENSAL." localSheetId="2" hidden="1">{#N/A,#N/A,FALSE,"PACCIL";#N/A,#N/A,FALSE,"PAITACAN";#N/A,#N/A,FALSE,"PARECO";#N/A,#N/A,FALSE,"PA62";#N/A,#N/A,FALSE,"PAFINAL";#N/A,#N/A,FALSE,"PARECONF";#N/A,#N/A,FALSE,"PARECOND"}</definedName>
    <definedName name="wrn.PA._.MENSAL." localSheetId="1" hidden="1">{#N/A,#N/A,FALSE,"PACCIL";#N/A,#N/A,FALSE,"PAITACAN";#N/A,#N/A,FALSE,"PARECO";#N/A,#N/A,FALSE,"PA62";#N/A,#N/A,FALSE,"PAFINAL";#N/A,#N/A,FALSE,"PARECONF";#N/A,#N/A,FALSE,"PARECOND"}</definedName>
    <definedName name="wrn.PA._.MENSAL." localSheetId="9" hidden="1">{#N/A,#N/A,FALSE,"PACCIL";#N/A,#N/A,FALSE,"PAITACAN";#N/A,#N/A,FALSE,"PARECO";#N/A,#N/A,FALSE,"PA62";#N/A,#N/A,FALSE,"PAFINAL";#N/A,#N/A,FALSE,"PARECONF";#N/A,#N/A,FALSE,"PARECOND"}</definedName>
    <definedName name="wrn.PA._.MENSAL." localSheetId="10" hidden="1">{#N/A,#N/A,FALSE,"PACCIL";#N/A,#N/A,FALSE,"PAITACAN";#N/A,#N/A,FALSE,"PARECO";#N/A,#N/A,FALSE,"PA62";#N/A,#N/A,FALSE,"PAFINAL";#N/A,#N/A,FALSE,"PARECONF";#N/A,#N/A,FALSE,"PARECOND"}</definedName>
    <definedName name="wrn.PA._.MENSAL." localSheetId="6" hidden="1">{#N/A,#N/A,FALSE,"PACCIL";#N/A,#N/A,FALSE,"PAITACAN";#N/A,#N/A,FALSE,"PARECO";#N/A,#N/A,FALSE,"PA62";#N/A,#N/A,FALSE,"PAFINAL";#N/A,#N/A,FALSE,"PARECONF";#N/A,#N/A,FALSE,"PARECOND"}</definedName>
    <definedName name="wrn.PA._.MENSAL." localSheetId="7" hidden="1">{#N/A,#N/A,FALSE,"PACCIL";#N/A,#N/A,FALSE,"PAITACAN";#N/A,#N/A,FALSE,"PARECO";#N/A,#N/A,FALSE,"PA62";#N/A,#N/A,FALSE,"PAFINAL";#N/A,#N/A,FALSE,"PARECONF";#N/A,#N/A,FALSE,"PARECOND"}</definedName>
    <definedName name="wrn.PA._.MENSAL." localSheetId="8" hidden="1">{#N/A,#N/A,FALSE,"PACCIL";#N/A,#N/A,FALSE,"PAITACAN";#N/A,#N/A,FALSE,"PARECO";#N/A,#N/A,FALSE,"PA62";#N/A,#N/A,FALSE,"PAFINAL";#N/A,#N/A,FALSE,"PARECONF";#N/A,#N/A,FALSE,"PARECOND"}</definedName>
    <definedName name="wrn.PA._.MENSAL." hidden="1">{#N/A,#N/A,FALSE,"PACCIL";#N/A,#N/A,FALSE,"PAITACAN";#N/A,#N/A,FALSE,"PARECO";#N/A,#N/A,FALSE,"PA62";#N/A,#N/A,FALSE,"PAFINAL";#N/A,#N/A,FALSE,"PARECONF";#N/A,#N/A,FALSE,"PARECOND"}</definedName>
    <definedName name="wrn.PA._.MENSAL._1" localSheetId="20" hidden="1">{#N/A,#N/A,FALSE,"PACCIL";#N/A,#N/A,FALSE,"PAITACAN";#N/A,#N/A,FALSE,"PARECO";#N/A,#N/A,FALSE,"PA62";#N/A,#N/A,FALSE,"PAFINAL";#N/A,#N/A,FALSE,"PARECONF";#N/A,#N/A,FALSE,"PARECOND"}</definedName>
    <definedName name="wrn.PA._.MENSAL._1" localSheetId="2" hidden="1">{#N/A,#N/A,FALSE,"PACCIL";#N/A,#N/A,FALSE,"PAITACAN";#N/A,#N/A,FALSE,"PARECO";#N/A,#N/A,FALSE,"PA62";#N/A,#N/A,FALSE,"PAFINAL";#N/A,#N/A,FALSE,"PARECONF";#N/A,#N/A,FALSE,"PARECOND"}</definedName>
    <definedName name="wrn.PA._.MENSAL._1" localSheetId="1" hidden="1">{#N/A,#N/A,FALSE,"PACCIL";#N/A,#N/A,FALSE,"PAITACAN";#N/A,#N/A,FALSE,"PARECO";#N/A,#N/A,FALSE,"PA62";#N/A,#N/A,FALSE,"PAFINAL";#N/A,#N/A,FALSE,"PARECONF";#N/A,#N/A,FALSE,"PARECOND"}</definedName>
    <definedName name="wrn.PA._.MENSAL._1" localSheetId="9" hidden="1">{#N/A,#N/A,FALSE,"PACCIL";#N/A,#N/A,FALSE,"PAITACAN";#N/A,#N/A,FALSE,"PARECO";#N/A,#N/A,FALSE,"PA62";#N/A,#N/A,FALSE,"PAFINAL";#N/A,#N/A,FALSE,"PARECONF";#N/A,#N/A,FALSE,"PARECOND"}</definedName>
    <definedName name="wrn.PA._.MENSAL._1" localSheetId="10" hidden="1">{#N/A,#N/A,FALSE,"PACCIL";#N/A,#N/A,FALSE,"PAITACAN";#N/A,#N/A,FALSE,"PARECO";#N/A,#N/A,FALSE,"PA62";#N/A,#N/A,FALSE,"PAFINAL";#N/A,#N/A,FALSE,"PARECONF";#N/A,#N/A,FALSE,"PARECOND"}</definedName>
    <definedName name="wrn.PA._.MENSAL._1" localSheetId="6" hidden="1">{#N/A,#N/A,FALSE,"PACCIL";#N/A,#N/A,FALSE,"PAITACAN";#N/A,#N/A,FALSE,"PARECO";#N/A,#N/A,FALSE,"PA62";#N/A,#N/A,FALSE,"PAFINAL";#N/A,#N/A,FALSE,"PARECONF";#N/A,#N/A,FALSE,"PARECOND"}</definedName>
    <definedName name="wrn.PA._.MENSAL._1" localSheetId="7" hidden="1">{#N/A,#N/A,FALSE,"PACCIL";#N/A,#N/A,FALSE,"PAITACAN";#N/A,#N/A,FALSE,"PARECO";#N/A,#N/A,FALSE,"PA62";#N/A,#N/A,FALSE,"PAFINAL";#N/A,#N/A,FALSE,"PARECONF";#N/A,#N/A,FALSE,"PARECOND"}</definedName>
    <definedName name="wrn.PA._.MENSAL._1" localSheetId="8" hidden="1">{#N/A,#N/A,FALSE,"PACCIL";#N/A,#N/A,FALSE,"PAITACAN";#N/A,#N/A,FALSE,"PARECO";#N/A,#N/A,FALSE,"PA62";#N/A,#N/A,FALSE,"PAFINAL";#N/A,#N/A,FALSE,"PARECONF";#N/A,#N/A,FALSE,"PARECOND"}</definedName>
    <definedName name="wrn.PA._.MENSAL._1" hidden="1">{#N/A,#N/A,FALSE,"PACCIL";#N/A,#N/A,FALSE,"PAITACAN";#N/A,#N/A,FALSE,"PARECO";#N/A,#N/A,FALSE,"PA62";#N/A,#N/A,FALSE,"PAFINAL";#N/A,#N/A,FALSE,"PARECONF";#N/A,#N/A,FALSE,"PARECOND"}</definedName>
    <definedName name="wrn.PISCOFINS2004." localSheetId="20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wrn.PISCOFINS2004." localSheetId="2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wrn.PISCOFINS2004." localSheetId="1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wrn.PISCOFINS2004." localSheetId="9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wrn.PISCOFINS2004." localSheetId="10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wrn.PISCOFINS2004." localSheetId="6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wrn.PISCOFINS2004." localSheetId="7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wrn.PISCOFINS2004." localSheetId="8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wrn.PISCOFINS2004.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wrn.PISCOFINS2004._1" localSheetId="20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wrn.PISCOFINS2004._1" localSheetId="2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wrn.PISCOFINS2004._1" localSheetId="1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wrn.PISCOFINS2004._1" localSheetId="9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wrn.PISCOFINS2004._1" localSheetId="10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wrn.PISCOFINS2004._1" localSheetId="6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wrn.PISCOFINS2004._1" localSheetId="7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wrn.PISCOFINS2004._1" localSheetId="8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wrn.PISCOFINS2004._1" hidden="1">{"SLDCOMPENSAR",#N/A,TRUE,"SALDOCOMPENSAR";"RESANO",#N/A,TRUE,"Resumo Ano";"RESMENSAL",#N/A,TRUE,"Resumo Mensal";"ENTRADASJAN04",#N/A,TRUE,"EntradasJan";"DESPFINPISJAN04",#N/A,TRUE,"DESP FIN PIS-JAN04";"CUSTOJAN04",#N/A,TRUE,"DESP-JAN04";"ENTRADASFEV04",#N/A,TRUE,"EntradasFev";"DESPFINPISFEV04",#N/A,TRUE,"DESP FIN PIS-FEV04";"DESPFINCOFFEV04",#N/A,TRUE,"DESP FIN COFINS-FEV04";"CUSTOFEV04",#N/A,TRUE,"DESP-FEV04"}</definedName>
    <definedName name="wrn.Print._.All." localSheetId="20" hidden="1">{#N/A,#N/A,FALSE,"S 2 Rent";#N/A,#N/A,FALSE,"S 3 SLV";#N/A,#N/A,FALSE,"S 4 Fin Info";#N/A,#N/A,FALSE,"S 5 Allocation";#N/A,#N/A,FALSE,"S II to PA";#N/A,#N/A,FALSE,"S III to PA";#N/A,#N/A,FALSE,"Loan S1";#N/A,#N/A,FALSE,"Loan S2 A";#N/A,#N/A,FALSE,"Annex A1 Note A";#N/A,#N/A,FALSE,"Loan S2 B";#N/A,#N/A,FALSE,"S 1 Eq Guar";#N/A,#N/A,FALSE,"S 2 Eq Guar"}</definedName>
    <definedName name="wrn.Print._.All." localSheetId="2" hidden="1">{#N/A,#N/A,FALSE,"S 2 Rent";#N/A,#N/A,FALSE,"S 3 SLV";#N/A,#N/A,FALSE,"S 4 Fin Info";#N/A,#N/A,FALSE,"S 5 Allocation";#N/A,#N/A,FALSE,"S II to PA";#N/A,#N/A,FALSE,"S III to PA";#N/A,#N/A,FALSE,"Loan S1";#N/A,#N/A,FALSE,"Loan S2 A";#N/A,#N/A,FALSE,"Annex A1 Note A";#N/A,#N/A,FALSE,"Loan S2 B";#N/A,#N/A,FALSE,"S 1 Eq Guar";#N/A,#N/A,FALSE,"S 2 Eq Guar"}</definedName>
    <definedName name="wrn.Print._.All." localSheetId="1" hidden="1">{#N/A,#N/A,FALSE,"S 2 Rent";#N/A,#N/A,FALSE,"S 3 SLV";#N/A,#N/A,FALSE,"S 4 Fin Info";#N/A,#N/A,FALSE,"S 5 Allocation";#N/A,#N/A,FALSE,"S II to PA";#N/A,#N/A,FALSE,"S III to PA";#N/A,#N/A,FALSE,"Loan S1";#N/A,#N/A,FALSE,"Loan S2 A";#N/A,#N/A,FALSE,"Annex A1 Note A";#N/A,#N/A,FALSE,"Loan S2 B";#N/A,#N/A,FALSE,"S 1 Eq Guar";#N/A,#N/A,FALSE,"S 2 Eq Guar"}</definedName>
    <definedName name="wrn.Print._.All." localSheetId="9" hidden="1">{#N/A,#N/A,FALSE,"S 2 Rent";#N/A,#N/A,FALSE,"S 3 SLV";#N/A,#N/A,FALSE,"S 4 Fin Info";#N/A,#N/A,FALSE,"S 5 Allocation";#N/A,#N/A,FALSE,"S II to PA";#N/A,#N/A,FALSE,"S III to PA";#N/A,#N/A,FALSE,"Loan S1";#N/A,#N/A,FALSE,"Loan S2 A";#N/A,#N/A,FALSE,"Annex A1 Note A";#N/A,#N/A,FALSE,"Loan S2 B";#N/A,#N/A,FALSE,"S 1 Eq Guar";#N/A,#N/A,FALSE,"S 2 Eq Guar"}</definedName>
    <definedName name="wrn.Print._.All." localSheetId="10" hidden="1">{#N/A,#N/A,FALSE,"S 2 Rent";#N/A,#N/A,FALSE,"S 3 SLV";#N/A,#N/A,FALSE,"S 4 Fin Info";#N/A,#N/A,FALSE,"S 5 Allocation";#N/A,#N/A,FALSE,"S II to PA";#N/A,#N/A,FALSE,"S III to PA";#N/A,#N/A,FALSE,"Loan S1";#N/A,#N/A,FALSE,"Loan S2 A";#N/A,#N/A,FALSE,"Annex A1 Note A";#N/A,#N/A,FALSE,"Loan S2 B";#N/A,#N/A,FALSE,"S 1 Eq Guar";#N/A,#N/A,FALSE,"S 2 Eq Guar"}</definedName>
    <definedName name="wrn.Print._.All." localSheetId="6" hidden="1">{#N/A,#N/A,FALSE,"S 2 Rent";#N/A,#N/A,FALSE,"S 3 SLV";#N/A,#N/A,FALSE,"S 4 Fin Info";#N/A,#N/A,FALSE,"S 5 Allocation";#N/A,#N/A,FALSE,"S II to PA";#N/A,#N/A,FALSE,"S III to PA";#N/A,#N/A,FALSE,"Loan S1";#N/A,#N/A,FALSE,"Loan S2 A";#N/A,#N/A,FALSE,"Annex A1 Note A";#N/A,#N/A,FALSE,"Loan S2 B";#N/A,#N/A,FALSE,"S 1 Eq Guar";#N/A,#N/A,FALSE,"S 2 Eq Guar"}</definedName>
    <definedName name="wrn.Print._.All." localSheetId="7" hidden="1">{#N/A,#N/A,FALSE,"S 2 Rent";#N/A,#N/A,FALSE,"S 3 SLV";#N/A,#N/A,FALSE,"S 4 Fin Info";#N/A,#N/A,FALSE,"S 5 Allocation";#N/A,#N/A,FALSE,"S II to PA";#N/A,#N/A,FALSE,"S III to PA";#N/A,#N/A,FALSE,"Loan S1";#N/A,#N/A,FALSE,"Loan S2 A";#N/A,#N/A,FALSE,"Annex A1 Note A";#N/A,#N/A,FALSE,"Loan S2 B";#N/A,#N/A,FALSE,"S 1 Eq Guar";#N/A,#N/A,FALSE,"S 2 Eq Guar"}</definedName>
    <definedName name="wrn.Print._.All." localSheetId="8" hidden="1">{#N/A,#N/A,FALSE,"S 2 Rent";#N/A,#N/A,FALSE,"S 3 SLV";#N/A,#N/A,FALSE,"S 4 Fin Info";#N/A,#N/A,FALSE,"S 5 Allocation";#N/A,#N/A,FALSE,"S II to PA";#N/A,#N/A,FALSE,"S III to PA";#N/A,#N/A,FALSE,"Loan S1";#N/A,#N/A,FALSE,"Loan S2 A";#N/A,#N/A,FALSE,"Annex A1 Note A";#N/A,#N/A,FALSE,"Loan S2 B";#N/A,#N/A,FALSE,"S 1 Eq Guar";#N/A,#N/A,FALSE,"S 2 Eq Guar"}</definedName>
    <definedName name="wrn.Print._.All." hidden="1">{#N/A,#N/A,FALSE,"S 2 Rent";#N/A,#N/A,FALSE,"S 3 SLV";#N/A,#N/A,FALSE,"S 4 Fin Info";#N/A,#N/A,FALSE,"S 5 Allocation";#N/A,#N/A,FALSE,"S II to PA";#N/A,#N/A,FALSE,"S III to PA";#N/A,#N/A,FALSE,"Loan S1";#N/A,#N/A,FALSE,"Loan S2 A";#N/A,#N/A,FALSE,"Annex A1 Note A";#N/A,#N/A,FALSE,"Loan S2 B";#N/A,#N/A,FALSE,"S 1 Eq Guar";#N/A,#N/A,FALSE,"S 2 Eq Guar"}</definedName>
    <definedName name="wrn.Print._.All._1" localSheetId="20" hidden="1">{#N/A,#N/A,FALSE,"S 2 Rent";#N/A,#N/A,FALSE,"S 3 SLV";#N/A,#N/A,FALSE,"S 4 Fin Info";#N/A,#N/A,FALSE,"S 5 Allocation";#N/A,#N/A,FALSE,"S II to PA";#N/A,#N/A,FALSE,"S III to PA";#N/A,#N/A,FALSE,"Loan S1";#N/A,#N/A,FALSE,"Loan S2 A";#N/A,#N/A,FALSE,"Annex A1 Note A";#N/A,#N/A,FALSE,"Loan S2 B";#N/A,#N/A,FALSE,"S 1 Eq Guar";#N/A,#N/A,FALSE,"S 2 Eq Guar"}</definedName>
    <definedName name="wrn.Print._.All._1" localSheetId="2" hidden="1">{#N/A,#N/A,FALSE,"S 2 Rent";#N/A,#N/A,FALSE,"S 3 SLV";#N/A,#N/A,FALSE,"S 4 Fin Info";#N/A,#N/A,FALSE,"S 5 Allocation";#N/A,#N/A,FALSE,"S II to PA";#N/A,#N/A,FALSE,"S III to PA";#N/A,#N/A,FALSE,"Loan S1";#N/A,#N/A,FALSE,"Loan S2 A";#N/A,#N/A,FALSE,"Annex A1 Note A";#N/A,#N/A,FALSE,"Loan S2 B";#N/A,#N/A,FALSE,"S 1 Eq Guar";#N/A,#N/A,FALSE,"S 2 Eq Guar"}</definedName>
    <definedName name="wrn.Print._.All._1" localSheetId="1" hidden="1">{#N/A,#N/A,FALSE,"S 2 Rent";#N/A,#N/A,FALSE,"S 3 SLV";#N/A,#N/A,FALSE,"S 4 Fin Info";#N/A,#N/A,FALSE,"S 5 Allocation";#N/A,#N/A,FALSE,"S II to PA";#N/A,#N/A,FALSE,"S III to PA";#N/A,#N/A,FALSE,"Loan S1";#N/A,#N/A,FALSE,"Loan S2 A";#N/A,#N/A,FALSE,"Annex A1 Note A";#N/A,#N/A,FALSE,"Loan S2 B";#N/A,#N/A,FALSE,"S 1 Eq Guar";#N/A,#N/A,FALSE,"S 2 Eq Guar"}</definedName>
    <definedName name="wrn.Print._.All._1" localSheetId="9" hidden="1">{#N/A,#N/A,FALSE,"S 2 Rent";#N/A,#N/A,FALSE,"S 3 SLV";#N/A,#N/A,FALSE,"S 4 Fin Info";#N/A,#N/A,FALSE,"S 5 Allocation";#N/A,#N/A,FALSE,"S II to PA";#N/A,#N/A,FALSE,"S III to PA";#N/A,#N/A,FALSE,"Loan S1";#N/A,#N/A,FALSE,"Loan S2 A";#N/A,#N/A,FALSE,"Annex A1 Note A";#N/A,#N/A,FALSE,"Loan S2 B";#N/A,#N/A,FALSE,"S 1 Eq Guar";#N/A,#N/A,FALSE,"S 2 Eq Guar"}</definedName>
    <definedName name="wrn.Print._.All._1" localSheetId="10" hidden="1">{#N/A,#N/A,FALSE,"S 2 Rent";#N/A,#N/A,FALSE,"S 3 SLV";#N/A,#N/A,FALSE,"S 4 Fin Info";#N/A,#N/A,FALSE,"S 5 Allocation";#N/A,#N/A,FALSE,"S II to PA";#N/A,#N/A,FALSE,"S III to PA";#N/A,#N/A,FALSE,"Loan S1";#N/A,#N/A,FALSE,"Loan S2 A";#N/A,#N/A,FALSE,"Annex A1 Note A";#N/A,#N/A,FALSE,"Loan S2 B";#N/A,#N/A,FALSE,"S 1 Eq Guar";#N/A,#N/A,FALSE,"S 2 Eq Guar"}</definedName>
    <definedName name="wrn.Print._.All._1" localSheetId="6" hidden="1">{#N/A,#N/A,FALSE,"S 2 Rent";#N/A,#N/A,FALSE,"S 3 SLV";#N/A,#N/A,FALSE,"S 4 Fin Info";#N/A,#N/A,FALSE,"S 5 Allocation";#N/A,#N/A,FALSE,"S II to PA";#N/A,#N/A,FALSE,"S III to PA";#N/A,#N/A,FALSE,"Loan S1";#N/A,#N/A,FALSE,"Loan S2 A";#N/A,#N/A,FALSE,"Annex A1 Note A";#N/A,#N/A,FALSE,"Loan S2 B";#N/A,#N/A,FALSE,"S 1 Eq Guar";#N/A,#N/A,FALSE,"S 2 Eq Guar"}</definedName>
    <definedName name="wrn.Print._.All._1" localSheetId="7" hidden="1">{#N/A,#N/A,FALSE,"S 2 Rent";#N/A,#N/A,FALSE,"S 3 SLV";#N/A,#N/A,FALSE,"S 4 Fin Info";#N/A,#N/A,FALSE,"S 5 Allocation";#N/A,#N/A,FALSE,"S II to PA";#N/A,#N/A,FALSE,"S III to PA";#N/A,#N/A,FALSE,"Loan S1";#N/A,#N/A,FALSE,"Loan S2 A";#N/A,#N/A,FALSE,"Annex A1 Note A";#N/A,#N/A,FALSE,"Loan S2 B";#N/A,#N/A,FALSE,"S 1 Eq Guar";#N/A,#N/A,FALSE,"S 2 Eq Guar"}</definedName>
    <definedName name="wrn.Print._.All._1" localSheetId="8" hidden="1">{#N/A,#N/A,FALSE,"S 2 Rent";#N/A,#N/A,FALSE,"S 3 SLV";#N/A,#N/A,FALSE,"S 4 Fin Info";#N/A,#N/A,FALSE,"S 5 Allocation";#N/A,#N/A,FALSE,"S II to PA";#N/A,#N/A,FALSE,"S III to PA";#N/A,#N/A,FALSE,"Loan S1";#N/A,#N/A,FALSE,"Loan S2 A";#N/A,#N/A,FALSE,"Annex A1 Note A";#N/A,#N/A,FALSE,"Loan S2 B";#N/A,#N/A,FALSE,"S 1 Eq Guar";#N/A,#N/A,FALSE,"S 2 Eq Guar"}</definedName>
    <definedName name="wrn.Print._.All._1" hidden="1">{#N/A,#N/A,FALSE,"S 2 Rent";#N/A,#N/A,FALSE,"S 3 SLV";#N/A,#N/A,FALSE,"S 4 Fin Info";#N/A,#N/A,FALSE,"S 5 Allocation";#N/A,#N/A,FALSE,"S II to PA";#N/A,#N/A,FALSE,"S III to PA";#N/A,#N/A,FALSE,"Loan S1";#N/A,#N/A,FALSE,"Loan S2 A";#N/A,#N/A,FALSE,"Annex A1 Note A";#N/A,#N/A,FALSE,"Loan S2 B";#N/A,#N/A,FALSE,"S 1 Eq Guar";#N/A,#N/A,FALSE,"S 2 Eq Guar"}</definedName>
    <definedName name="wrn.REFPET5.XLW." localSheetId="20" hidden="1">{#N/A,#N/A,FALSE,"Brasília";#N/A,#N/A,FALSE,"Belo Horizonte";#N/A,#N/A,FALSE,"Curitiba";#N/A,#N/A,FALSE,"Itaborai";#N/A,#N/A,FALSE,"Porto Alegre";#N/A,#N/A,FALSE,"Ribeirão Preto";#N/A,#N/A,FALSE,"RJRSA";#N/A,#N/A,FALSE,"Santos";#N/A,#N/A,FALSE,"SPAL"}</definedName>
    <definedName name="wrn.REFPET5.XLW." localSheetId="2" hidden="1">{#N/A,#N/A,FALSE,"Brasília";#N/A,#N/A,FALSE,"Belo Horizonte";#N/A,#N/A,FALSE,"Curitiba";#N/A,#N/A,FALSE,"Itaborai";#N/A,#N/A,FALSE,"Porto Alegre";#N/A,#N/A,FALSE,"Ribeirão Preto";#N/A,#N/A,FALSE,"RJRSA";#N/A,#N/A,FALSE,"Santos";#N/A,#N/A,FALSE,"SPAL"}</definedName>
    <definedName name="wrn.REFPET5.XLW." localSheetId="1" hidden="1">{#N/A,#N/A,FALSE,"Brasília";#N/A,#N/A,FALSE,"Belo Horizonte";#N/A,#N/A,FALSE,"Curitiba";#N/A,#N/A,FALSE,"Itaborai";#N/A,#N/A,FALSE,"Porto Alegre";#N/A,#N/A,FALSE,"Ribeirão Preto";#N/A,#N/A,FALSE,"RJRSA";#N/A,#N/A,FALSE,"Santos";#N/A,#N/A,FALSE,"SPAL"}</definedName>
    <definedName name="wrn.REFPET5.XLW." localSheetId="9" hidden="1">{#N/A,#N/A,FALSE,"Brasília";#N/A,#N/A,FALSE,"Belo Horizonte";#N/A,#N/A,FALSE,"Curitiba";#N/A,#N/A,FALSE,"Itaborai";#N/A,#N/A,FALSE,"Porto Alegre";#N/A,#N/A,FALSE,"Ribeirão Preto";#N/A,#N/A,FALSE,"RJRSA";#N/A,#N/A,FALSE,"Santos";#N/A,#N/A,FALSE,"SPAL"}</definedName>
    <definedName name="wrn.REFPET5.XLW." localSheetId="10" hidden="1">{#N/A,#N/A,FALSE,"Brasília";#N/A,#N/A,FALSE,"Belo Horizonte";#N/A,#N/A,FALSE,"Curitiba";#N/A,#N/A,FALSE,"Itaborai";#N/A,#N/A,FALSE,"Porto Alegre";#N/A,#N/A,FALSE,"Ribeirão Preto";#N/A,#N/A,FALSE,"RJRSA";#N/A,#N/A,FALSE,"Santos";#N/A,#N/A,FALSE,"SPAL"}</definedName>
    <definedName name="wrn.REFPET5.XLW." localSheetId="6" hidden="1">{#N/A,#N/A,FALSE,"Brasília";#N/A,#N/A,FALSE,"Belo Horizonte";#N/A,#N/A,FALSE,"Curitiba";#N/A,#N/A,FALSE,"Itaborai";#N/A,#N/A,FALSE,"Porto Alegre";#N/A,#N/A,FALSE,"Ribeirão Preto";#N/A,#N/A,FALSE,"RJRSA";#N/A,#N/A,FALSE,"Santos";#N/A,#N/A,FALSE,"SPAL"}</definedName>
    <definedName name="wrn.REFPET5.XLW." localSheetId="7" hidden="1">{#N/A,#N/A,FALSE,"Brasília";#N/A,#N/A,FALSE,"Belo Horizonte";#N/A,#N/A,FALSE,"Curitiba";#N/A,#N/A,FALSE,"Itaborai";#N/A,#N/A,FALSE,"Porto Alegre";#N/A,#N/A,FALSE,"Ribeirão Preto";#N/A,#N/A,FALSE,"RJRSA";#N/A,#N/A,FALSE,"Santos";#N/A,#N/A,FALSE,"SPAL"}</definedName>
    <definedName name="wrn.REFPET5.XLW." localSheetId="8" hidden="1">{#N/A,#N/A,FALSE,"Brasília";#N/A,#N/A,FALSE,"Belo Horizonte";#N/A,#N/A,FALSE,"Curitiba";#N/A,#N/A,FALSE,"Itaborai";#N/A,#N/A,FALSE,"Porto Alegre";#N/A,#N/A,FALSE,"Ribeirão Preto";#N/A,#N/A,FALSE,"RJRSA";#N/A,#N/A,FALSE,"Santos";#N/A,#N/A,FALSE,"SPAL"}</definedName>
    <definedName name="wrn.REFPET5.XLW." hidden="1">{#N/A,#N/A,FALSE,"Brasília";#N/A,#N/A,FALSE,"Belo Horizonte";#N/A,#N/A,FALSE,"Curitiba";#N/A,#N/A,FALSE,"Itaborai";#N/A,#N/A,FALSE,"Porto Alegre";#N/A,#N/A,FALSE,"Ribeirão Preto";#N/A,#N/A,FALSE,"RJRSA";#N/A,#N/A,FALSE,"Santos";#N/A,#N/A,FALSE,"SPAL"}</definedName>
    <definedName name="wrn.REFPET5.XLW._1" localSheetId="20" hidden="1">{#N/A,#N/A,FALSE,"Brasília";#N/A,#N/A,FALSE,"Belo Horizonte";#N/A,#N/A,FALSE,"Curitiba";#N/A,#N/A,FALSE,"Itaborai";#N/A,#N/A,FALSE,"Porto Alegre";#N/A,#N/A,FALSE,"Ribeirão Preto";#N/A,#N/A,FALSE,"RJRSA";#N/A,#N/A,FALSE,"Santos";#N/A,#N/A,FALSE,"SPAL"}</definedName>
    <definedName name="wrn.REFPET5.XLW._1" localSheetId="2" hidden="1">{#N/A,#N/A,FALSE,"Brasília";#N/A,#N/A,FALSE,"Belo Horizonte";#N/A,#N/A,FALSE,"Curitiba";#N/A,#N/A,FALSE,"Itaborai";#N/A,#N/A,FALSE,"Porto Alegre";#N/A,#N/A,FALSE,"Ribeirão Preto";#N/A,#N/A,FALSE,"RJRSA";#N/A,#N/A,FALSE,"Santos";#N/A,#N/A,FALSE,"SPAL"}</definedName>
    <definedName name="wrn.REFPET5.XLW._1" localSheetId="1" hidden="1">{#N/A,#N/A,FALSE,"Brasília";#N/A,#N/A,FALSE,"Belo Horizonte";#N/A,#N/A,FALSE,"Curitiba";#N/A,#N/A,FALSE,"Itaborai";#N/A,#N/A,FALSE,"Porto Alegre";#N/A,#N/A,FALSE,"Ribeirão Preto";#N/A,#N/A,FALSE,"RJRSA";#N/A,#N/A,FALSE,"Santos";#N/A,#N/A,FALSE,"SPAL"}</definedName>
    <definedName name="wrn.REFPET5.XLW._1" localSheetId="9" hidden="1">{#N/A,#N/A,FALSE,"Brasília";#N/A,#N/A,FALSE,"Belo Horizonte";#N/A,#N/A,FALSE,"Curitiba";#N/A,#N/A,FALSE,"Itaborai";#N/A,#N/A,FALSE,"Porto Alegre";#N/A,#N/A,FALSE,"Ribeirão Preto";#N/A,#N/A,FALSE,"RJRSA";#N/A,#N/A,FALSE,"Santos";#N/A,#N/A,FALSE,"SPAL"}</definedName>
    <definedName name="wrn.REFPET5.XLW._1" localSheetId="10" hidden="1">{#N/A,#N/A,FALSE,"Brasília";#N/A,#N/A,FALSE,"Belo Horizonte";#N/A,#N/A,FALSE,"Curitiba";#N/A,#N/A,FALSE,"Itaborai";#N/A,#N/A,FALSE,"Porto Alegre";#N/A,#N/A,FALSE,"Ribeirão Preto";#N/A,#N/A,FALSE,"RJRSA";#N/A,#N/A,FALSE,"Santos";#N/A,#N/A,FALSE,"SPAL"}</definedName>
    <definedName name="wrn.REFPET5.XLW._1" localSheetId="6" hidden="1">{#N/A,#N/A,FALSE,"Brasília";#N/A,#N/A,FALSE,"Belo Horizonte";#N/A,#N/A,FALSE,"Curitiba";#N/A,#N/A,FALSE,"Itaborai";#N/A,#N/A,FALSE,"Porto Alegre";#N/A,#N/A,FALSE,"Ribeirão Preto";#N/A,#N/A,FALSE,"RJRSA";#N/A,#N/A,FALSE,"Santos";#N/A,#N/A,FALSE,"SPAL"}</definedName>
    <definedName name="wrn.REFPET5.XLW._1" localSheetId="7" hidden="1">{#N/A,#N/A,FALSE,"Brasília";#N/A,#N/A,FALSE,"Belo Horizonte";#N/A,#N/A,FALSE,"Curitiba";#N/A,#N/A,FALSE,"Itaborai";#N/A,#N/A,FALSE,"Porto Alegre";#N/A,#N/A,FALSE,"Ribeirão Preto";#N/A,#N/A,FALSE,"RJRSA";#N/A,#N/A,FALSE,"Santos";#N/A,#N/A,FALSE,"SPAL"}</definedName>
    <definedName name="wrn.REFPET5.XLW._1" localSheetId="8" hidden="1">{#N/A,#N/A,FALSE,"Brasília";#N/A,#N/A,FALSE,"Belo Horizonte";#N/A,#N/A,FALSE,"Curitiba";#N/A,#N/A,FALSE,"Itaborai";#N/A,#N/A,FALSE,"Porto Alegre";#N/A,#N/A,FALSE,"Ribeirão Preto";#N/A,#N/A,FALSE,"RJRSA";#N/A,#N/A,FALSE,"Santos";#N/A,#N/A,FALSE,"SPAL"}</definedName>
    <definedName name="wrn.REFPET5.XLW._1" hidden="1">{#N/A,#N/A,FALSE,"Brasília";#N/A,#N/A,FALSE,"Belo Horizonte";#N/A,#N/A,FALSE,"Curitiba";#N/A,#N/A,FALSE,"Itaborai";#N/A,#N/A,FALSE,"Porto Alegre";#N/A,#N/A,FALSE,"Ribeirão Preto";#N/A,#N/A,FALSE,"RJRSA";#N/A,#N/A,FALSE,"Santos";#N/A,#N/A,FALSE,"SPAL"}</definedName>
    <definedName name="wrn.Relatório._.Completo." localSheetId="2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mpleto." localSheetId="2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mpleto." localSheetId="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mpleto." localSheetId="9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mpleto." localSheetId="1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mpleto." localSheetId="6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mpleto." localSheetId="7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mpleto." localSheetId="8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mpleto.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mpleto._1" localSheetId="2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mpleto._1" localSheetId="2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mpleto._1" localSheetId="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mpleto._1" localSheetId="9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mpleto._1" localSheetId="10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mpleto._1" localSheetId="6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mpleto._1" localSheetId="7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mpleto._1" localSheetId="8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Completo._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para._.Auditoria." localSheetId="20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atório._.para._.Auditoria." localSheetId="2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atório._.para._.Auditoria." localSheetId="1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atório._.para._.Auditoria." localSheetId="9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atório._.para._.Auditoria." localSheetId="10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atório._.para._.Auditoria." localSheetId="6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atório._.para._.Auditoria." localSheetId="7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atório._.para._.Auditoria." localSheetId="8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atório._.para._.Auditoria.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atório._.para._.Auditoria._1" localSheetId="20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atório._.para._.Auditoria._1" localSheetId="2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atório._.para._.Auditoria._1" localSheetId="1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atório._.para._.Auditoria._1" localSheetId="9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atório._.para._.Auditoria._1" localSheetId="10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atório._.para._.Auditoria._1" localSheetId="6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atório._.para._.Auditoria._1" localSheetId="7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atório._.para._.Auditoria._1" localSheetId="8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latório._.para._.Auditoria._1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SULTADO" localSheetId="20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" localSheetId="2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" localSheetId="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" localSheetId="9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" localSheetId="10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" localSheetId="6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" localSheetId="7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" localSheetId="8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." localSheetId="20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." localSheetId="2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." localSheetId="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." localSheetId="9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." localSheetId="10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." localSheetId="6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." localSheetId="7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." localSheetId="8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._1" localSheetId="20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._1" localSheetId="2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._1" localSheetId="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._1" localSheetId="9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._1" localSheetId="10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._1" localSheetId="6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._1" localSheetId="7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._1" localSheetId="8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._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_1" localSheetId="20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_1" localSheetId="2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_1" localSheetId="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_1" localSheetId="9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_1" localSheetId="10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_1" localSheetId="6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_1" localSheetId="7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_1" localSheetId="8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_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MO." localSheetId="20" hidden="1">{#N/A,#N/A,FALSE,"Sheet1";#N/A,#N/A,FALSE,"Sheet2"}</definedName>
    <definedName name="wrn.RESUMO." localSheetId="2" hidden="1">{#N/A,#N/A,FALSE,"Sheet1";#N/A,#N/A,FALSE,"Sheet2"}</definedName>
    <definedName name="wrn.RESUMO." localSheetId="1" hidden="1">{#N/A,#N/A,FALSE,"Sheet1";#N/A,#N/A,FALSE,"Sheet2"}</definedName>
    <definedName name="wrn.RESUMO." localSheetId="9" hidden="1">{#N/A,#N/A,FALSE,"Sheet1";#N/A,#N/A,FALSE,"Sheet2"}</definedName>
    <definedName name="wrn.RESUMO." localSheetId="10" hidden="1">{#N/A,#N/A,FALSE,"Sheet1";#N/A,#N/A,FALSE,"Sheet2"}</definedName>
    <definedName name="wrn.RESUMO." localSheetId="6" hidden="1">{#N/A,#N/A,FALSE,"Sheet1";#N/A,#N/A,FALSE,"Sheet2"}</definedName>
    <definedName name="wrn.RESUMO." localSheetId="7" hidden="1">{#N/A,#N/A,FALSE,"Sheet1";#N/A,#N/A,FALSE,"Sheet2"}</definedName>
    <definedName name="wrn.RESUMO." localSheetId="8" hidden="1">{#N/A,#N/A,FALSE,"Sheet1";#N/A,#N/A,FALSE,"Sheet2"}</definedName>
    <definedName name="wrn.RESUMO." hidden="1">{#N/A,#N/A,FALSE,"Sheet1";#N/A,#N/A,FALSE,"Sheet2"}</definedName>
    <definedName name="wrn.RESUMO._1" localSheetId="20" hidden="1">{#N/A,#N/A,FALSE,"Sheet1";#N/A,#N/A,FALSE,"Sheet2"}</definedName>
    <definedName name="wrn.RESUMO._1" localSheetId="2" hidden="1">{#N/A,#N/A,FALSE,"Sheet1";#N/A,#N/A,FALSE,"Sheet2"}</definedName>
    <definedName name="wrn.RESUMO._1" localSheetId="1" hidden="1">{#N/A,#N/A,FALSE,"Sheet1";#N/A,#N/A,FALSE,"Sheet2"}</definedName>
    <definedName name="wrn.RESUMO._1" localSheetId="9" hidden="1">{#N/A,#N/A,FALSE,"Sheet1";#N/A,#N/A,FALSE,"Sheet2"}</definedName>
    <definedName name="wrn.RESUMO._1" localSheetId="10" hidden="1">{#N/A,#N/A,FALSE,"Sheet1";#N/A,#N/A,FALSE,"Sheet2"}</definedName>
    <definedName name="wrn.RESUMO._1" localSheetId="6" hidden="1">{#N/A,#N/A,FALSE,"Sheet1";#N/A,#N/A,FALSE,"Sheet2"}</definedName>
    <definedName name="wrn.RESUMO._1" localSheetId="7" hidden="1">{#N/A,#N/A,FALSE,"Sheet1";#N/A,#N/A,FALSE,"Sheet2"}</definedName>
    <definedName name="wrn.RESUMO._1" localSheetId="8" hidden="1">{#N/A,#N/A,FALSE,"Sheet1";#N/A,#N/A,FALSE,"Sheet2"}</definedName>
    <definedName name="wrn.RESUMO._1" hidden="1">{#N/A,#N/A,FALSE,"Sheet1";#N/A,#N/A,FALSE,"Sheet2"}</definedName>
    <definedName name="wrn.SOCIETARIA." localSheetId="20" hidden="1">{#N/A,#N/A,FALSE,"ATIVO-LEG";#N/A,#N/A,FALSE,"PASSIVO-LEG";#N/A,#N/A,FALSE,"RESULT-LEG"}</definedName>
    <definedName name="wrn.SOCIETARIA." localSheetId="2" hidden="1">{#N/A,#N/A,FALSE,"ATIVO-LEG";#N/A,#N/A,FALSE,"PASSIVO-LEG";#N/A,#N/A,FALSE,"RESULT-LEG"}</definedName>
    <definedName name="wrn.SOCIETARIA." localSheetId="1" hidden="1">{#N/A,#N/A,FALSE,"ATIVO-LEG";#N/A,#N/A,FALSE,"PASSIVO-LEG";#N/A,#N/A,FALSE,"RESULT-LEG"}</definedName>
    <definedName name="wrn.SOCIETARIA." localSheetId="9" hidden="1">{#N/A,#N/A,FALSE,"ATIVO-LEG";#N/A,#N/A,FALSE,"PASSIVO-LEG";#N/A,#N/A,FALSE,"RESULT-LEG"}</definedName>
    <definedName name="wrn.SOCIETARIA." localSheetId="10" hidden="1">{#N/A,#N/A,FALSE,"ATIVO-LEG";#N/A,#N/A,FALSE,"PASSIVO-LEG";#N/A,#N/A,FALSE,"RESULT-LEG"}</definedName>
    <definedName name="wrn.SOCIETARIA." localSheetId="6" hidden="1">{#N/A,#N/A,FALSE,"ATIVO-LEG";#N/A,#N/A,FALSE,"PASSIVO-LEG";#N/A,#N/A,FALSE,"RESULT-LEG"}</definedName>
    <definedName name="wrn.SOCIETARIA." localSheetId="7" hidden="1">{#N/A,#N/A,FALSE,"ATIVO-LEG";#N/A,#N/A,FALSE,"PASSIVO-LEG";#N/A,#N/A,FALSE,"RESULT-LEG"}</definedName>
    <definedName name="wrn.SOCIETARIA." localSheetId="8" hidden="1">{#N/A,#N/A,FALSE,"ATIVO-LEG";#N/A,#N/A,FALSE,"PASSIVO-LEG";#N/A,#N/A,FALSE,"RESULT-LEG"}</definedName>
    <definedName name="wrn.SOCIETARIA." hidden="1">{#N/A,#N/A,FALSE,"ATIVO-LEG";#N/A,#N/A,FALSE,"PASSIVO-LEG";#N/A,#N/A,FALSE,"RESULT-LEG"}</definedName>
    <definedName name="wrn.SOCIETARIA._1" localSheetId="20" hidden="1">{#N/A,#N/A,FALSE,"ATIVO-LEG";#N/A,#N/A,FALSE,"PASSIVO-LEG";#N/A,#N/A,FALSE,"RESULT-LEG"}</definedName>
    <definedName name="wrn.SOCIETARIA._1" localSheetId="2" hidden="1">{#N/A,#N/A,FALSE,"ATIVO-LEG";#N/A,#N/A,FALSE,"PASSIVO-LEG";#N/A,#N/A,FALSE,"RESULT-LEG"}</definedName>
    <definedName name="wrn.SOCIETARIA._1" localSheetId="1" hidden="1">{#N/A,#N/A,FALSE,"ATIVO-LEG";#N/A,#N/A,FALSE,"PASSIVO-LEG";#N/A,#N/A,FALSE,"RESULT-LEG"}</definedName>
    <definedName name="wrn.SOCIETARIA._1" localSheetId="9" hidden="1">{#N/A,#N/A,FALSE,"ATIVO-LEG";#N/A,#N/A,FALSE,"PASSIVO-LEG";#N/A,#N/A,FALSE,"RESULT-LEG"}</definedName>
    <definedName name="wrn.SOCIETARIA._1" localSheetId="10" hidden="1">{#N/A,#N/A,FALSE,"ATIVO-LEG";#N/A,#N/A,FALSE,"PASSIVO-LEG";#N/A,#N/A,FALSE,"RESULT-LEG"}</definedName>
    <definedName name="wrn.SOCIETARIA._1" localSheetId="6" hidden="1">{#N/A,#N/A,FALSE,"ATIVO-LEG";#N/A,#N/A,FALSE,"PASSIVO-LEG";#N/A,#N/A,FALSE,"RESULT-LEG"}</definedName>
    <definedName name="wrn.SOCIETARIA._1" localSheetId="7" hidden="1">{#N/A,#N/A,FALSE,"ATIVO-LEG";#N/A,#N/A,FALSE,"PASSIVO-LEG";#N/A,#N/A,FALSE,"RESULT-LEG"}</definedName>
    <definedName name="wrn.SOCIETARIA._1" localSheetId="8" hidden="1">{#N/A,#N/A,FALSE,"ATIVO-LEG";#N/A,#N/A,FALSE,"PASSIVO-LEG";#N/A,#N/A,FALSE,"RESULT-LEG"}</definedName>
    <definedName name="wrn.SOCIETARIA._1" hidden="1">{#N/A,#N/A,FALSE,"ATIVO-LEG";#N/A,#N/A,FALSE,"PASSIVO-LEG";#N/A,#N/A,FALSE,"RESULT-LEG"}</definedName>
    <definedName name="wrn.TUDO." localSheetId="20" hidden="1">{"ATI",#N/A,TRUE,"BALabr97";"PAS",#N/A,TRUE,"BALabr97";"REC",#N/A,TRUE,"BALabr97"}</definedName>
    <definedName name="wrn.TUDO." localSheetId="2" hidden="1">{"ATI",#N/A,TRUE,"BALabr97";"PAS",#N/A,TRUE,"BALabr97";"REC",#N/A,TRUE,"BALabr97"}</definedName>
    <definedName name="wrn.TUDO." localSheetId="1" hidden="1">{"ATI",#N/A,TRUE,"BALabr97";"PAS",#N/A,TRUE,"BALabr97";"REC",#N/A,TRUE,"BALabr97"}</definedName>
    <definedName name="wrn.TUDO." localSheetId="9" hidden="1">{"ATI",#N/A,TRUE,"BALabr97";"PAS",#N/A,TRUE,"BALabr97";"REC",#N/A,TRUE,"BALabr97"}</definedName>
    <definedName name="wrn.TUDO." localSheetId="10" hidden="1">{"ATI",#N/A,TRUE,"BALabr97";"PAS",#N/A,TRUE,"BALabr97";"REC",#N/A,TRUE,"BALabr97"}</definedName>
    <definedName name="wrn.TUDO." localSheetId="6" hidden="1">{"ATI",#N/A,TRUE,"BALabr97";"PAS",#N/A,TRUE,"BALabr97";"REC",#N/A,TRUE,"BALabr97"}</definedName>
    <definedName name="wrn.TUDO." localSheetId="7" hidden="1">{"ATI",#N/A,TRUE,"BALabr97";"PAS",#N/A,TRUE,"BALabr97";"REC",#N/A,TRUE,"BALabr97"}</definedName>
    <definedName name="wrn.TUDO." localSheetId="8" hidden="1">{"ATI",#N/A,TRUE,"BALabr97";"PAS",#N/A,TRUE,"BALabr97";"REC",#N/A,TRUE,"BALabr97"}</definedName>
    <definedName name="wrn.TUDO." hidden="1">{"ATI",#N/A,TRUE,"BALabr97";"PAS",#N/A,TRUE,"BALabr97";"REC",#N/A,TRUE,"BALabr97"}</definedName>
    <definedName name="wrn.TUDO._1" localSheetId="20" hidden="1">{"ATI",#N/A,TRUE,"BALabr97";"PAS",#N/A,TRUE,"BALabr97";"REC",#N/A,TRUE,"BALabr97"}</definedName>
    <definedName name="wrn.TUDO._1" localSheetId="2" hidden="1">{"ATI",#N/A,TRUE,"BALabr97";"PAS",#N/A,TRUE,"BALabr97";"REC",#N/A,TRUE,"BALabr97"}</definedName>
    <definedName name="wrn.TUDO._1" localSheetId="1" hidden="1">{"ATI",#N/A,TRUE,"BALabr97";"PAS",#N/A,TRUE,"BALabr97";"REC",#N/A,TRUE,"BALabr97"}</definedName>
    <definedName name="wrn.TUDO._1" localSheetId="9" hidden="1">{"ATI",#N/A,TRUE,"BALabr97";"PAS",#N/A,TRUE,"BALabr97";"REC",#N/A,TRUE,"BALabr97"}</definedName>
    <definedName name="wrn.TUDO._1" localSheetId="10" hidden="1">{"ATI",#N/A,TRUE,"BALabr97";"PAS",#N/A,TRUE,"BALabr97";"REC",#N/A,TRUE,"BALabr97"}</definedName>
    <definedName name="wrn.TUDO._1" localSheetId="6" hidden="1">{"ATI",#N/A,TRUE,"BALabr97";"PAS",#N/A,TRUE,"BALabr97";"REC",#N/A,TRUE,"BALabr97"}</definedName>
    <definedName name="wrn.TUDO._1" localSheetId="7" hidden="1">{"ATI",#N/A,TRUE,"BALabr97";"PAS",#N/A,TRUE,"BALabr97";"REC",#N/A,TRUE,"BALabr97"}</definedName>
    <definedName name="wrn.TUDO._1" localSheetId="8" hidden="1">{"ATI",#N/A,TRUE,"BALabr97";"PAS",#N/A,TRUE,"BALabr97";"REC",#N/A,TRUE,"BALabr97"}</definedName>
    <definedName name="wrn.TUDO._1" hidden="1">{"ATI",#N/A,TRUE,"BALabr97";"PAS",#N/A,TRUE,"BALabr97";"REC",#N/A,TRUE,"BALabr97"}</definedName>
    <definedName name="wrn.WKG1." localSheetId="20" hidden="1">{#N/A,#N/A,FALSE,"Exhibit A";#N/A,#N/A,FALSE,"Schedule"}</definedName>
    <definedName name="wrn.WKG1." localSheetId="2" hidden="1">{#N/A,#N/A,FALSE,"Exhibit A";#N/A,#N/A,FALSE,"Schedule"}</definedName>
    <definedName name="wrn.WKG1." localSheetId="1" hidden="1">{#N/A,#N/A,FALSE,"Exhibit A";#N/A,#N/A,FALSE,"Schedule"}</definedName>
    <definedName name="wrn.WKG1." localSheetId="9" hidden="1">{#N/A,#N/A,FALSE,"Exhibit A";#N/A,#N/A,FALSE,"Schedule"}</definedName>
    <definedName name="wrn.WKG1." localSheetId="10" hidden="1">{#N/A,#N/A,FALSE,"Exhibit A";#N/A,#N/A,FALSE,"Schedule"}</definedName>
    <definedName name="wrn.WKG1." localSheetId="6" hidden="1">{#N/A,#N/A,FALSE,"Exhibit A";#N/A,#N/A,FALSE,"Schedule"}</definedName>
    <definedName name="wrn.WKG1." localSheetId="7" hidden="1">{#N/A,#N/A,FALSE,"Exhibit A";#N/A,#N/A,FALSE,"Schedule"}</definedName>
    <definedName name="wrn.WKG1." localSheetId="8" hidden="1">{#N/A,#N/A,FALSE,"Exhibit A";#N/A,#N/A,FALSE,"Schedule"}</definedName>
    <definedName name="wrn.WKG1." hidden="1">{#N/A,#N/A,FALSE,"Exhibit A";#N/A,#N/A,FALSE,"Schedule"}</definedName>
    <definedName name="wrn.WKG1._1" localSheetId="20" hidden="1">{#N/A,#N/A,FALSE,"Exhibit A";#N/A,#N/A,FALSE,"Schedule"}</definedName>
    <definedName name="wrn.WKG1._1" localSheetId="2" hidden="1">{#N/A,#N/A,FALSE,"Exhibit A";#N/A,#N/A,FALSE,"Schedule"}</definedName>
    <definedName name="wrn.WKG1._1" localSheetId="1" hidden="1">{#N/A,#N/A,FALSE,"Exhibit A";#N/A,#N/A,FALSE,"Schedule"}</definedName>
    <definedName name="wrn.WKG1._1" localSheetId="9" hidden="1">{#N/A,#N/A,FALSE,"Exhibit A";#N/A,#N/A,FALSE,"Schedule"}</definedName>
    <definedName name="wrn.WKG1._1" localSheetId="10" hidden="1">{#N/A,#N/A,FALSE,"Exhibit A";#N/A,#N/A,FALSE,"Schedule"}</definedName>
    <definedName name="wrn.WKG1._1" localSheetId="6" hidden="1">{#N/A,#N/A,FALSE,"Exhibit A";#N/A,#N/A,FALSE,"Schedule"}</definedName>
    <definedName name="wrn.WKG1._1" localSheetId="7" hidden="1">{#N/A,#N/A,FALSE,"Exhibit A";#N/A,#N/A,FALSE,"Schedule"}</definedName>
    <definedName name="wrn.WKG1._1" localSheetId="8" hidden="1">{#N/A,#N/A,FALSE,"Exhibit A";#N/A,#N/A,FALSE,"Schedule"}</definedName>
    <definedName name="wrn.WKG1._1" hidden="1">{#N/A,#N/A,FALSE,"Exhibit A";#N/A,#N/A,FALSE,"Schedule"}</definedName>
    <definedName name="WWW" localSheetId="20" hidden="1">{#N/A,#N/A,FALSE,"1321";#N/A,#N/A,FALSE,"1324";#N/A,#N/A,FALSE,"1333";#N/A,#N/A,FALSE,"1371"}</definedName>
    <definedName name="WWW" localSheetId="2" hidden="1">{#N/A,#N/A,FALSE,"1321";#N/A,#N/A,FALSE,"1324";#N/A,#N/A,FALSE,"1333";#N/A,#N/A,FALSE,"1371"}</definedName>
    <definedName name="WWW" localSheetId="1" hidden="1">{#N/A,#N/A,FALSE,"1321";#N/A,#N/A,FALSE,"1324";#N/A,#N/A,FALSE,"1333";#N/A,#N/A,FALSE,"1371"}</definedName>
    <definedName name="WWW" localSheetId="9" hidden="1">{#N/A,#N/A,FALSE,"1321";#N/A,#N/A,FALSE,"1324";#N/A,#N/A,FALSE,"1333";#N/A,#N/A,FALSE,"1371"}</definedName>
    <definedName name="WWW" localSheetId="10" hidden="1">{#N/A,#N/A,FALSE,"1321";#N/A,#N/A,FALSE,"1324";#N/A,#N/A,FALSE,"1333";#N/A,#N/A,FALSE,"1371"}</definedName>
    <definedName name="WWW" localSheetId="6" hidden="1">{#N/A,#N/A,FALSE,"1321";#N/A,#N/A,FALSE,"1324";#N/A,#N/A,FALSE,"1333";#N/A,#N/A,FALSE,"1371"}</definedName>
    <definedName name="WWW" localSheetId="7" hidden="1">{#N/A,#N/A,FALSE,"1321";#N/A,#N/A,FALSE,"1324";#N/A,#N/A,FALSE,"1333";#N/A,#N/A,FALSE,"1371"}</definedName>
    <definedName name="WWW" localSheetId="8" hidden="1">{#N/A,#N/A,FALSE,"1321";#N/A,#N/A,FALSE,"1324";#N/A,#N/A,FALSE,"1333";#N/A,#N/A,FALSE,"1371"}</definedName>
    <definedName name="WWW" hidden="1">{#N/A,#N/A,FALSE,"1321";#N/A,#N/A,FALSE,"1324";#N/A,#N/A,FALSE,"1333";#N/A,#N/A,FALSE,"1371"}</definedName>
    <definedName name="www." localSheetId="20" hidden="1">{#N/A,#N/A,FALSE,"1321";#N/A,#N/A,FALSE,"1324";#N/A,#N/A,FALSE,"1333";#N/A,#N/A,FALSE,"1371"}</definedName>
    <definedName name="www." localSheetId="2" hidden="1">{#N/A,#N/A,FALSE,"1321";#N/A,#N/A,FALSE,"1324";#N/A,#N/A,FALSE,"1333";#N/A,#N/A,FALSE,"1371"}</definedName>
    <definedName name="www." localSheetId="1" hidden="1">{#N/A,#N/A,FALSE,"1321";#N/A,#N/A,FALSE,"1324";#N/A,#N/A,FALSE,"1333";#N/A,#N/A,FALSE,"1371"}</definedName>
    <definedName name="www." localSheetId="9" hidden="1">{#N/A,#N/A,FALSE,"1321";#N/A,#N/A,FALSE,"1324";#N/A,#N/A,FALSE,"1333";#N/A,#N/A,FALSE,"1371"}</definedName>
    <definedName name="www." localSheetId="10" hidden="1">{#N/A,#N/A,FALSE,"1321";#N/A,#N/A,FALSE,"1324";#N/A,#N/A,FALSE,"1333";#N/A,#N/A,FALSE,"1371"}</definedName>
    <definedName name="www." localSheetId="6" hidden="1">{#N/A,#N/A,FALSE,"1321";#N/A,#N/A,FALSE,"1324";#N/A,#N/A,FALSE,"1333";#N/A,#N/A,FALSE,"1371"}</definedName>
    <definedName name="www." localSheetId="7" hidden="1">{#N/A,#N/A,FALSE,"1321";#N/A,#N/A,FALSE,"1324";#N/A,#N/A,FALSE,"1333";#N/A,#N/A,FALSE,"1371"}</definedName>
    <definedName name="www." localSheetId="8" hidden="1">{#N/A,#N/A,FALSE,"1321";#N/A,#N/A,FALSE,"1324";#N/A,#N/A,FALSE,"1333";#N/A,#N/A,FALSE,"1371"}</definedName>
    <definedName name="www." hidden="1">{#N/A,#N/A,FALSE,"1321";#N/A,#N/A,FALSE,"1324";#N/A,#N/A,FALSE,"1333";#N/A,#N/A,FALSE,"1371"}</definedName>
    <definedName name="www._1" localSheetId="20" hidden="1">{#N/A,#N/A,FALSE,"1321";#N/A,#N/A,FALSE,"1324";#N/A,#N/A,FALSE,"1333";#N/A,#N/A,FALSE,"1371"}</definedName>
    <definedName name="www._1" localSheetId="2" hidden="1">{#N/A,#N/A,FALSE,"1321";#N/A,#N/A,FALSE,"1324";#N/A,#N/A,FALSE,"1333";#N/A,#N/A,FALSE,"1371"}</definedName>
    <definedName name="www._1" localSheetId="1" hidden="1">{#N/A,#N/A,FALSE,"1321";#N/A,#N/A,FALSE,"1324";#N/A,#N/A,FALSE,"1333";#N/A,#N/A,FALSE,"1371"}</definedName>
    <definedName name="www._1" localSheetId="9" hidden="1">{#N/A,#N/A,FALSE,"1321";#N/A,#N/A,FALSE,"1324";#N/A,#N/A,FALSE,"1333";#N/A,#N/A,FALSE,"1371"}</definedName>
    <definedName name="www._1" localSheetId="10" hidden="1">{#N/A,#N/A,FALSE,"1321";#N/A,#N/A,FALSE,"1324";#N/A,#N/A,FALSE,"1333";#N/A,#N/A,FALSE,"1371"}</definedName>
    <definedName name="www._1" localSheetId="6" hidden="1">{#N/A,#N/A,FALSE,"1321";#N/A,#N/A,FALSE,"1324";#N/A,#N/A,FALSE,"1333";#N/A,#N/A,FALSE,"1371"}</definedName>
    <definedName name="www._1" localSheetId="7" hidden="1">{#N/A,#N/A,FALSE,"1321";#N/A,#N/A,FALSE,"1324";#N/A,#N/A,FALSE,"1333";#N/A,#N/A,FALSE,"1371"}</definedName>
    <definedName name="www._1" localSheetId="8" hidden="1">{#N/A,#N/A,FALSE,"1321";#N/A,#N/A,FALSE,"1324";#N/A,#N/A,FALSE,"1333";#N/A,#N/A,FALSE,"1371"}</definedName>
    <definedName name="www._1" hidden="1">{#N/A,#N/A,FALSE,"1321";#N/A,#N/A,FALSE,"1324";#N/A,#N/A,FALSE,"1333";#N/A,#N/A,FALSE,"1371"}</definedName>
    <definedName name="WWW_1" localSheetId="20" hidden="1">{#N/A,#N/A,FALSE,"1321";#N/A,#N/A,FALSE,"1324";#N/A,#N/A,FALSE,"1333";#N/A,#N/A,FALSE,"1371"}</definedName>
    <definedName name="WWW_1" localSheetId="2" hidden="1">{#N/A,#N/A,FALSE,"1321";#N/A,#N/A,FALSE,"1324";#N/A,#N/A,FALSE,"1333";#N/A,#N/A,FALSE,"1371"}</definedName>
    <definedName name="WWW_1" localSheetId="1" hidden="1">{#N/A,#N/A,FALSE,"1321";#N/A,#N/A,FALSE,"1324";#N/A,#N/A,FALSE,"1333";#N/A,#N/A,FALSE,"1371"}</definedName>
    <definedName name="WWW_1" localSheetId="9" hidden="1">{#N/A,#N/A,FALSE,"1321";#N/A,#N/A,FALSE,"1324";#N/A,#N/A,FALSE,"1333";#N/A,#N/A,FALSE,"1371"}</definedName>
    <definedName name="WWW_1" localSheetId="10" hidden="1">{#N/A,#N/A,FALSE,"1321";#N/A,#N/A,FALSE,"1324";#N/A,#N/A,FALSE,"1333";#N/A,#N/A,FALSE,"1371"}</definedName>
    <definedName name="WWW_1" localSheetId="6" hidden="1">{#N/A,#N/A,FALSE,"1321";#N/A,#N/A,FALSE,"1324";#N/A,#N/A,FALSE,"1333";#N/A,#N/A,FALSE,"1371"}</definedName>
    <definedName name="WWW_1" localSheetId="7" hidden="1">{#N/A,#N/A,FALSE,"1321";#N/A,#N/A,FALSE,"1324";#N/A,#N/A,FALSE,"1333";#N/A,#N/A,FALSE,"1371"}</definedName>
    <definedName name="WWW_1" localSheetId="8" hidden="1">{#N/A,#N/A,FALSE,"1321";#N/A,#N/A,FALSE,"1324";#N/A,#N/A,FALSE,"1333";#N/A,#N/A,FALSE,"1371"}</definedName>
    <definedName name="WWW_1" hidden="1">{#N/A,#N/A,FALSE,"1321";#N/A,#N/A,FALSE,"1324";#N/A,#N/A,FALSE,"1333";#N/A,#N/A,FALSE,"1371"}</definedName>
    <definedName name="XREF_COLUMN_1" localSheetId="11" hidden="1">#REF!</definedName>
    <definedName name="XREF_COLUMN_1" localSheetId="12" hidden="1">#REF!</definedName>
    <definedName name="XREF_COLUMN_1" localSheetId="18" hidden="1">#REF!</definedName>
    <definedName name="XREF_COLUMN_1" localSheetId="0" hidden="1">#REF!</definedName>
    <definedName name="XREF_COLUMN_1" localSheetId="7" hidden="1">#REF!</definedName>
    <definedName name="XREF_COLUMN_1" hidden="1">#REF!</definedName>
    <definedName name="XREF_COLUMN_10" localSheetId="7" hidden="1">#REF!</definedName>
    <definedName name="XREF_COLUMN_10" hidden="1">#REF!</definedName>
    <definedName name="XREF_COLUMN_11" localSheetId="7" hidden="1">#REF!</definedName>
    <definedName name="XREF_COLUMN_11" hidden="1">#REF!</definedName>
    <definedName name="XREF_COLUMN_12" localSheetId="7" hidden="1">#REF!</definedName>
    <definedName name="XREF_COLUMN_12" hidden="1">#REF!</definedName>
    <definedName name="XREF_COLUMN_13" localSheetId="7" hidden="1">#REF!</definedName>
    <definedName name="XREF_COLUMN_13" hidden="1">#REF!</definedName>
    <definedName name="XREF_COLUMN_14" localSheetId="7" hidden="1">#REF!</definedName>
    <definedName name="XREF_COLUMN_14" hidden="1">#REF!</definedName>
    <definedName name="XREF_COLUMN_15" localSheetId="7" hidden="1">#REF!</definedName>
    <definedName name="XREF_COLUMN_15" hidden="1">#REF!</definedName>
    <definedName name="XREF_COLUMN_16" localSheetId="7" hidden="1">#REF!</definedName>
    <definedName name="XREF_COLUMN_16" hidden="1">#REF!</definedName>
    <definedName name="XREF_COLUMN_17" localSheetId="7" hidden="1">#REF!</definedName>
    <definedName name="XREF_COLUMN_17" hidden="1">#REF!</definedName>
    <definedName name="XREF_COLUMN_18" localSheetId="11" hidden="1">#REF!</definedName>
    <definedName name="XREF_COLUMN_18" localSheetId="12" hidden="1">#REF!</definedName>
    <definedName name="XREF_COLUMN_18" localSheetId="18" hidden="1">#REF!</definedName>
    <definedName name="XREF_COLUMN_18" localSheetId="0" hidden="1">#REF!</definedName>
    <definedName name="XREF_COLUMN_18" localSheetId="7" hidden="1">#REF!</definedName>
    <definedName name="XREF_COLUMN_18" hidden="1">#REF!</definedName>
    <definedName name="XREF_COLUMN_19" localSheetId="11" hidden="1">#REF!</definedName>
    <definedName name="XREF_COLUMN_19" localSheetId="12" hidden="1">#REF!</definedName>
    <definedName name="XREF_COLUMN_19" localSheetId="18" hidden="1">#REF!</definedName>
    <definedName name="XREF_COLUMN_19" localSheetId="0" hidden="1">#REF!</definedName>
    <definedName name="XREF_COLUMN_19" localSheetId="7" hidden="1">#REF!</definedName>
    <definedName name="XREF_COLUMN_19" hidden="1">#REF!</definedName>
    <definedName name="XREF_COLUMN_2" localSheetId="20" hidden="1">#REF!</definedName>
    <definedName name="XREF_COLUMN_2" localSheetId="11" hidden="1">#REF!</definedName>
    <definedName name="XREF_COLUMN_2" localSheetId="12" hidden="1">#REF!</definedName>
    <definedName name="XREF_COLUMN_2" localSheetId="18" hidden="1">#REF!</definedName>
    <definedName name="XREF_COLUMN_2" localSheetId="0" hidden="1">#REF!</definedName>
    <definedName name="XREF_COLUMN_2" localSheetId="7" hidden="1">#REF!</definedName>
    <definedName name="XREF_COLUMN_2" localSheetId="8" hidden="1">#REF!</definedName>
    <definedName name="XREF_COLUMN_2" hidden="1">#REF!</definedName>
    <definedName name="XREF_COLUMN_20" localSheetId="11" hidden="1">#REF!</definedName>
    <definedName name="XREF_COLUMN_20" localSheetId="12" hidden="1">#REF!</definedName>
    <definedName name="XREF_COLUMN_20" localSheetId="18" hidden="1">#REF!</definedName>
    <definedName name="XREF_COLUMN_20" localSheetId="0" hidden="1">#REF!</definedName>
    <definedName name="XREF_COLUMN_20" localSheetId="7" hidden="1">#REF!</definedName>
    <definedName name="XREF_COLUMN_20" hidden="1">#REF!</definedName>
    <definedName name="XREF_COLUMN_21" localSheetId="11" hidden="1">#REF!</definedName>
    <definedName name="XREF_COLUMN_21" localSheetId="12" hidden="1">#REF!</definedName>
    <definedName name="XREF_COLUMN_21" localSheetId="18" hidden="1">#REF!</definedName>
    <definedName name="XREF_COLUMN_21" localSheetId="0" hidden="1">#REF!</definedName>
    <definedName name="XREF_COLUMN_21" localSheetId="7" hidden="1">#REF!</definedName>
    <definedName name="XREF_COLUMN_21" hidden="1">#REF!</definedName>
    <definedName name="XREF_COLUMN_22" localSheetId="11" hidden="1">#REF!</definedName>
    <definedName name="XREF_COLUMN_22" localSheetId="12" hidden="1">#REF!</definedName>
    <definedName name="XREF_COLUMN_22" localSheetId="18" hidden="1">#REF!</definedName>
    <definedName name="XREF_COLUMN_22" localSheetId="0" hidden="1">#REF!</definedName>
    <definedName name="XREF_COLUMN_22" localSheetId="7" hidden="1">#REF!</definedName>
    <definedName name="XREF_COLUMN_22" hidden="1">#REF!</definedName>
    <definedName name="XREF_COLUMN_23" localSheetId="11" hidden="1">#REF!</definedName>
    <definedName name="XREF_COLUMN_23" localSheetId="12" hidden="1">#REF!</definedName>
    <definedName name="XREF_COLUMN_23" localSheetId="18" hidden="1">#REF!</definedName>
    <definedName name="XREF_COLUMN_23" localSheetId="0" hidden="1">#REF!</definedName>
    <definedName name="XREF_COLUMN_23" localSheetId="7" hidden="1">#REF!</definedName>
    <definedName name="XREF_COLUMN_23" hidden="1">#REF!</definedName>
    <definedName name="XREF_COLUMN_24" localSheetId="20" hidden="1">#REF!</definedName>
    <definedName name="XREF_COLUMN_24" localSheetId="11" hidden="1">#REF!</definedName>
    <definedName name="XREF_COLUMN_24" localSheetId="12" hidden="1">#REF!</definedName>
    <definedName name="XREF_COLUMN_24" localSheetId="18" hidden="1">#REF!</definedName>
    <definedName name="XREF_COLUMN_24" localSheetId="0" hidden="1">#REF!</definedName>
    <definedName name="XREF_COLUMN_24" localSheetId="7" hidden="1">#REF!</definedName>
    <definedName name="XREF_COLUMN_24" localSheetId="8" hidden="1">#REF!</definedName>
    <definedName name="XREF_COLUMN_24" hidden="1">#REF!</definedName>
    <definedName name="XREF_COLUMN_25" localSheetId="7" hidden="1">#REF!</definedName>
    <definedName name="XREF_COLUMN_25" hidden="1">#REF!</definedName>
    <definedName name="XREF_COLUMN_26" localSheetId="20" hidden="1">#REF!</definedName>
    <definedName name="XREF_COLUMN_26" localSheetId="11" hidden="1">#REF!</definedName>
    <definedName name="XREF_COLUMN_26" localSheetId="12" hidden="1">#REF!</definedName>
    <definedName name="XREF_COLUMN_26" localSheetId="18" hidden="1">#REF!</definedName>
    <definedName name="XREF_COLUMN_26" localSheetId="0" hidden="1">#REF!</definedName>
    <definedName name="XREF_COLUMN_26" localSheetId="7" hidden="1">#REF!</definedName>
    <definedName name="XREF_COLUMN_26" localSheetId="8" hidden="1">#REF!</definedName>
    <definedName name="XREF_COLUMN_26" hidden="1">#REF!</definedName>
    <definedName name="XREF_COLUMN_27" localSheetId="7" hidden="1">#REF!</definedName>
    <definedName name="XREF_COLUMN_27" hidden="1">#REF!</definedName>
    <definedName name="XREF_COLUMN_28" localSheetId="7" hidden="1">#REF!</definedName>
    <definedName name="XREF_COLUMN_28" hidden="1">#REF!</definedName>
    <definedName name="XREF_COLUMN_29" localSheetId="7" hidden="1">#REF!</definedName>
    <definedName name="XREF_COLUMN_29" hidden="1">#REF!</definedName>
    <definedName name="XREF_COLUMN_3" localSheetId="20" hidden="1">#REF!</definedName>
    <definedName name="XREF_COLUMN_3" localSheetId="11" hidden="1">#REF!</definedName>
    <definedName name="XREF_COLUMN_3" localSheetId="12" hidden="1">#REF!</definedName>
    <definedName name="XREF_COLUMN_3" localSheetId="18" hidden="1">#REF!</definedName>
    <definedName name="XREF_COLUMN_3" localSheetId="0" hidden="1">#REF!</definedName>
    <definedName name="XREF_COLUMN_3" localSheetId="7" hidden="1">#REF!</definedName>
    <definedName name="XREF_COLUMN_3" localSheetId="8" hidden="1">#REF!</definedName>
    <definedName name="XREF_COLUMN_3" hidden="1">#REF!</definedName>
    <definedName name="XREF_COLUMN_30" localSheetId="7" hidden="1">#REF!</definedName>
    <definedName name="XREF_COLUMN_30" hidden="1">#REF!</definedName>
    <definedName name="XREF_COLUMN_31" localSheetId="7" hidden="1">#REF!</definedName>
    <definedName name="XREF_COLUMN_31" hidden="1">#REF!</definedName>
    <definedName name="XREF_COLUMN_32" localSheetId="7" hidden="1">#REF!</definedName>
    <definedName name="XREF_COLUMN_32" hidden="1">#REF!</definedName>
    <definedName name="XREF_COLUMN_33" localSheetId="7" hidden="1">#REF!</definedName>
    <definedName name="XREF_COLUMN_33" hidden="1">#REF!</definedName>
    <definedName name="XREF_COLUMN_34" localSheetId="7" hidden="1">#REF!</definedName>
    <definedName name="XREF_COLUMN_34" hidden="1">#REF!</definedName>
    <definedName name="XREF_COLUMN_35" localSheetId="7" hidden="1">#REF!</definedName>
    <definedName name="XREF_COLUMN_35" hidden="1">#REF!</definedName>
    <definedName name="XREF_COLUMN_36" localSheetId="7" hidden="1">#REF!</definedName>
    <definedName name="XREF_COLUMN_36" hidden="1">#REF!</definedName>
    <definedName name="XREF_COLUMN_37" localSheetId="7" hidden="1">#REF!</definedName>
    <definedName name="XREF_COLUMN_37" hidden="1">#REF!</definedName>
    <definedName name="XREF_COLUMN_38" localSheetId="7" hidden="1">#REF!</definedName>
    <definedName name="XREF_COLUMN_38" hidden="1">#REF!</definedName>
    <definedName name="XREF_COLUMN_39" localSheetId="20" hidden="1">#REF!</definedName>
    <definedName name="XREF_COLUMN_39" localSheetId="11" hidden="1">#REF!</definedName>
    <definedName name="XREF_COLUMN_39" localSheetId="12" hidden="1">#REF!</definedName>
    <definedName name="XREF_COLUMN_39" localSheetId="18" hidden="1">#REF!</definedName>
    <definedName name="XREF_COLUMN_39" localSheetId="0" hidden="1">#REF!</definedName>
    <definedName name="XREF_COLUMN_39" localSheetId="7" hidden="1">#REF!</definedName>
    <definedName name="XREF_COLUMN_39" localSheetId="8" hidden="1">#REF!</definedName>
    <definedName name="XREF_COLUMN_39" hidden="1">#REF!</definedName>
    <definedName name="XREF_COLUMN_4" localSheetId="11" hidden="1">#REF!</definedName>
    <definedName name="XREF_COLUMN_4" localSheetId="12" hidden="1">#REF!</definedName>
    <definedName name="XREF_COLUMN_4" localSheetId="18" hidden="1">#REF!</definedName>
    <definedName name="XREF_COLUMN_4" localSheetId="0" hidden="1">#REF!</definedName>
    <definedName name="XREF_COLUMN_4" localSheetId="7" hidden="1">#REF!</definedName>
    <definedName name="XREF_COLUMN_4" hidden="1">#REF!</definedName>
    <definedName name="XREF_COLUMN_40" localSheetId="11" hidden="1">#REF!</definedName>
    <definedName name="XREF_COLUMN_40" localSheetId="12" hidden="1">#REF!</definedName>
    <definedName name="XREF_COLUMN_40" localSheetId="18" hidden="1">#REF!</definedName>
    <definedName name="XREF_COLUMN_40" localSheetId="0" hidden="1">#REF!</definedName>
    <definedName name="XREF_COLUMN_40" localSheetId="7" hidden="1">#REF!</definedName>
    <definedName name="XREF_COLUMN_40" hidden="1">#REF!</definedName>
    <definedName name="XREF_COLUMN_5" localSheetId="11" hidden="1">#REF!</definedName>
    <definedName name="XREF_COLUMN_5" localSheetId="12" hidden="1">#REF!</definedName>
    <definedName name="XREF_COLUMN_5" localSheetId="18" hidden="1">#REF!</definedName>
    <definedName name="XREF_COLUMN_5" localSheetId="0" hidden="1">#REF!</definedName>
    <definedName name="XREF_COLUMN_5" localSheetId="7" hidden="1">#REF!</definedName>
    <definedName name="XREF_COLUMN_5" hidden="1">#REF!</definedName>
    <definedName name="XREF_COLUMN_6" localSheetId="11" hidden="1">#REF!</definedName>
    <definedName name="XREF_COLUMN_6" localSheetId="12" hidden="1">#REF!</definedName>
    <definedName name="XREF_COLUMN_6" localSheetId="18" hidden="1">#REF!</definedName>
    <definedName name="XREF_COLUMN_6" localSheetId="0" hidden="1">#REF!</definedName>
    <definedName name="XREF_COLUMN_6" localSheetId="7" hidden="1">#REF!</definedName>
    <definedName name="XREF_COLUMN_6" hidden="1">#REF!</definedName>
    <definedName name="XREF_COLUMN_7" localSheetId="7" hidden="1">#REF!</definedName>
    <definedName name="XREF_COLUMN_7" hidden="1">#REF!</definedName>
    <definedName name="XREF_COLUMN_8" localSheetId="11" hidden="1">#REF!</definedName>
    <definedName name="XREF_COLUMN_8" localSheetId="12" hidden="1">#REF!</definedName>
    <definedName name="XREF_COLUMN_8" localSheetId="18" hidden="1">#REF!</definedName>
    <definedName name="XREF_COLUMN_8" localSheetId="0" hidden="1">#REF!</definedName>
    <definedName name="XREF_COLUMN_8" localSheetId="7" hidden="1">#REF!</definedName>
    <definedName name="XREF_COLUMN_8" hidden="1">#REF!</definedName>
    <definedName name="XREF_COLUMN_9" localSheetId="11" hidden="1">#REF!</definedName>
    <definedName name="XREF_COLUMN_9" localSheetId="12" hidden="1">#REF!</definedName>
    <definedName name="XREF_COLUMN_9" localSheetId="18" hidden="1">#REF!</definedName>
    <definedName name="XREF_COLUMN_9" localSheetId="0" hidden="1">#REF!</definedName>
    <definedName name="XREF_COLUMN_9" localSheetId="7" hidden="1">#REF!</definedName>
    <definedName name="XREF_COLUMN_9" hidden="1">#REF!</definedName>
    <definedName name="XRefActiveRow" localSheetId="11" hidden="1">#REF!</definedName>
    <definedName name="XRefActiveRow" localSheetId="12" hidden="1">#REF!</definedName>
    <definedName name="XRefActiveRow" localSheetId="18" hidden="1">#REF!</definedName>
    <definedName name="XRefActiveRow" localSheetId="0" hidden="1">#REF!</definedName>
    <definedName name="XRefActiveRow" localSheetId="7" hidden="1">#REF!</definedName>
    <definedName name="XRefActiveRow" hidden="1">#REF!</definedName>
    <definedName name="XRefColumnsCount" hidden="1">1</definedName>
    <definedName name="XRefCopy1" localSheetId="20" hidden="1">#REF!</definedName>
    <definedName name="XRefCopy1" localSheetId="11" hidden="1">#REF!</definedName>
    <definedName name="XRefCopy1" localSheetId="12" hidden="1">#REF!</definedName>
    <definedName name="XRefCopy1" localSheetId="18" hidden="1">#REF!</definedName>
    <definedName name="XRefCopy1" localSheetId="0" hidden="1">#REF!</definedName>
    <definedName name="XRefCopy1" localSheetId="7" hidden="1">#REF!</definedName>
    <definedName name="XRefCopy1" localSheetId="8" hidden="1">#REF!</definedName>
    <definedName name="XRefCopy1" hidden="1">#REF!</definedName>
    <definedName name="XRefCopy10" localSheetId="11" hidden="1">#REF!</definedName>
    <definedName name="XRefCopy10" localSheetId="12" hidden="1">#REF!</definedName>
    <definedName name="XRefCopy10" localSheetId="18" hidden="1">#REF!</definedName>
    <definedName name="XRefCopy10" localSheetId="0" hidden="1">#REF!</definedName>
    <definedName name="XRefCopy10" localSheetId="7" hidden="1">#REF!</definedName>
    <definedName name="XRefCopy10" hidden="1">#REF!</definedName>
    <definedName name="XRefCopy10Row" localSheetId="20" hidden="1">#REF!</definedName>
    <definedName name="XRefCopy10Row" localSheetId="11" hidden="1">#REF!</definedName>
    <definedName name="XRefCopy10Row" localSheetId="12" hidden="1">#REF!</definedName>
    <definedName name="XRefCopy10Row" localSheetId="18" hidden="1">#REF!</definedName>
    <definedName name="XRefCopy10Row" localSheetId="0" hidden="1">#REF!</definedName>
    <definedName name="XRefCopy10Row" localSheetId="7" hidden="1">#REF!</definedName>
    <definedName name="XRefCopy10Row" localSheetId="8" hidden="1">#REF!</definedName>
    <definedName name="XRefCopy10Row" hidden="1">#REF!</definedName>
    <definedName name="XRefCopy11" localSheetId="11" hidden="1">#REF!</definedName>
    <definedName name="XRefCopy11" localSheetId="12" hidden="1">#REF!</definedName>
    <definedName name="XRefCopy11" localSheetId="18" hidden="1">#REF!</definedName>
    <definedName name="XRefCopy11" localSheetId="0" hidden="1">#REF!</definedName>
    <definedName name="XRefCopy11" localSheetId="7" hidden="1">#REF!</definedName>
    <definedName name="XRefCopy11" hidden="1">#REF!</definedName>
    <definedName name="XRefCopy11Row" localSheetId="11" hidden="1">#REF!</definedName>
    <definedName name="XRefCopy11Row" localSheetId="12" hidden="1">#REF!</definedName>
    <definedName name="XRefCopy11Row" localSheetId="18" hidden="1">#REF!</definedName>
    <definedName name="XRefCopy11Row" localSheetId="0" hidden="1">#REF!</definedName>
    <definedName name="XRefCopy11Row" localSheetId="7" hidden="1">#REF!</definedName>
    <definedName name="XRefCopy11Row" hidden="1">#REF!</definedName>
    <definedName name="XRefCopy12" localSheetId="11" hidden="1">#REF!</definedName>
    <definedName name="XRefCopy12" localSheetId="12" hidden="1">#REF!</definedName>
    <definedName name="XRefCopy12" localSheetId="18" hidden="1">#REF!</definedName>
    <definedName name="XRefCopy12" localSheetId="0" hidden="1">#REF!</definedName>
    <definedName name="XRefCopy12" localSheetId="7" hidden="1">#REF!</definedName>
    <definedName name="XRefCopy12" hidden="1">#REF!</definedName>
    <definedName name="XRefCopy12Row" localSheetId="7" hidden="1">#REF!</definedName>
    <definedName name="XRefCopy12Row" hidden="1">#REF!</definedName>
    <definedName name="XRefCopy13" localSheetId="11" hidden="1">#REF!</definedName>
    <definedName name="XRefCopy13" localSheetId="12" hidden="1">#REF!</definedName>
    <definedName name="XRefCopy13" localSheetId="18" hidden="1">#REF!</definedName>
    <definedName name="XRefCopy13" localSheetId="0" hidden="1">#REF!</definedName>
    <definedName name="XRefCopy13" localSheetId="7" hidden="1">#REF!</definedName>
    <definedName name="XRefCopy13" hidden="1">#REF!</definedName>
    <definedName name="XRefCopy13Row" localSheetId="7" hidden="1">#REF!</definedName>
    <definedName name="XRefCopy13Row" hidden="1">#REF!</definedName>
    <definedName name="XRefCopy14" localSheetId="11" hidden="1">#REF!</definedName>
    <definedName name="XRefCopy14" localSheetId="12" hidden="1">#REF!</definedName>
    <definedName name="XRefCopy14" localSheetId="18" hidden="1">#REF!</definedName>
    <definedName name="XRefCopy14" localSheetId="0" hidden="1">#REF!</definedName>
    <definedName name="XRefCopy14" localSheetId="7" hidden="1">#REF!</definedName>
    <definedName name="XRefCopy14" hidden="1">#REF!</definedName>
    <definedName name="XRefCopy14Row" localSheetId="7" hidden="1">#REF!</definedName>
    <definedName name="XRefCopy14Row" hidden="1">#REF!</definedName>
    <definedName name="XRefCopy15" localSheetId="11" hidden="1">#REF!</definedName>
    <definedName name="XRefCopy15" localSheetId="12" hidden="1">#REF!</definedName>
    <definedName name="XRefCopy15" localSheetId="18" hidden="1">#REF!</definedName>
    <definedName name="XRefCopy15" localSheetId="0" hidden="1">#REF!</definedName>
    <definedName name="XRefCopy15" localSheetId="7" hidden="1">#REF!</definedName>
    <definedName name="XRefCopy15" hidden="1">#REF!</definedName>
    <definedName name="XRefCopy15Row" localSheetId="7" hidden="1">#REF!</definedName>
    <definedName name="XRefCopy15Row" hidden="1">#REF!</definedName>
    <definedName name="XRefCopy16" localSheetId="20" hidden="1">#REF!</definedName>
    <definedName name="XRefCopy16" localSheetId="11" hidden="1">#REF!</definedName>
    <definedName name="XRefCopy16" localSheetId="12" hidden="1">#REF!</definedName>
    <definedName name="XRefCopy16" localSheetId="18" hidden="1">#REF!</definedName>
    <definedName name="XRefCopy16" localSheetId="0" hidden="1">#REF!</definedName>
    <definedName name="XRefCopy16" localSheetId="7" hidden="1">#REF!</definedName>
    <definedName name="XRefCopy16" localSheetId="8" hidden="1">#REF!</definedName>
    <definedName name="XRefCopy16" hidden="1">#REF!</definedName>
    <definedName name="XRefCopy16Row" localSheetId="11" hidden="1">#REF!</definedName>
    <definedName name="XRefCopy16Row" localSheetId="12" hidden="1">#REF!</definedName>
    <definedName name="XRefCopy16Row" localSheetId="18" hidden="1">#REF!</definedName>
    <definedName name="XRefCopy16Row" localSheetId="0" hidden="1">#REF!</definedName>
    <definedName name="XRefCopy16Row" localSheetId="7" hidden="1">#REF!</definedName>
    <definedName name="XRefCopy16Row" hidden="1">#REF!</definedName>
    <definedName name="XRefCopy17" localSheetId="11" hidden="1">#REF!</definedName>
    <definedName name="XRefCopy17" localSheetId="12" hidden="1">#REF!</definedName>
    <definedName name="XRefCopy17" localSheetId="18" hidden="1">#REF!</definedName>
    <definedName name="XRefCopy17" localSheetId="0" hidden="1">#REF!</definedName>
    <definedName name="XRefCopy17" localSheetId="7" hidden="1">#REF!</definedName>
    <definedName name="XRefCopy17" hidden="1">#REF!</definedName>
    <definedName name="XRefCopy17Row" localSheetId="7" hidden="1">#REF!</definedName>
    <definedName name="XRefCopy17Row" hidden="1">#REF!</definedName>
    <definedName name="XRefCopy18" localSheetId="11" hidden="1">#REF!</definedName>
    <definedName name="XRefCopy18" localSheetId="12" hidden="1">#REF!</definedName>
    <definedName name="XRefCopy18" localSheetId="18" hidden="1">#REF!</definedName>
    <definedName name="XRefCopy18" localSheetId="0" hidden="1">#REF!</definedName>
    <definedName name="XRefCopy18" localSheetId="7" hidden="1">#REF!</definedName>
    <definedName name="XRefCopy18" hidden="1">#REF!</definedName>
    <definedName name="XRefCopy18Row" localSheetId="11" hidden="1">#REF!</definedName>
    <definedName name="XRefCopy18Row" localSheetId="12" hidden="1">#REF!</definedName>
    <definedName name="XRefCopy18Row" localSheetId="18" hidden="1">#REF!</definedName>
    <definedName name="XRefCopy18Row" localSheetId="0" hidden="1">#REF!</definedName>
    <definedName name="XRefCopy18Row" localSheetId="7" hidden="1">#REF!</definedName>
    <definedName name="XRefCopy18Row" hidden="1">#REF!</definedName>
    <definedName name="XRefCopy19Row" localSheetId="11" hidden="1">#REF!</definedName>
    <definedName name="XRefCopy19Row" localSheetId="12" hidden="1">#REF!</definedName>
    <definedName name="XRefCopy19Row" localSheetId="18" hidden="1">#REF!</definedName>
    <definedName name="XRefCopy19Row" localSheetId="0" hidden="1">#REF!</definedName>
    <definedName name="XRefCopy19Row" localSheetId="7" hidden="1">#REF!</definedName>
    <definedName name="XRefCopy19Row" hidden="1">#REF!</definedName>
    <definedName name="XRefCopy1Row" localSheetId="11" hidden="1">#REF!</definedName>
    <definedName name="XRefCopy1Row" localSheetId="12" hidden="1">#REF!</definedName>
    <definedName name="XRefCopy1Row" localSheetId="18" hidden="1">#REF!</definedName>
    <definedName name="XRefCopy1Row" localSheetId="0" hidden="1">#REF!</definedName>
    <definedName name="XRefCopy1Row" localSheetId="7" hidden="1">#REF!</definedName>
    <definedName name="XRefCopy1Row" hidden="1">#REF!</definedName>
    <definedName name="XRefCopy2" localSheetId="20" hidden="1">#REF!</definedName>
    <definedName name="XRefCopy2" localSheetId="11" hidden="1">#REF!</definedName>
    <definedName name="XRefCopy2" localSheetId="12" hidden="1">#REF!</definedName>
    <definedName name="XRefCopy2" localSheetId="18" hidden="1">#REF!</definedName>
    <definedName name="XRefCopy2" localSheetId="0" hidden="1">#REF!</definedName>
    <definedName name="XRefCopy2" localSheetId="7" hidden="1">#REF!</definedName>
    <definedName name="XRefCopy2" localSheetId="8" hidden="1">#REF!</definedName>
    <definedName name="XRefCopy2" hidden="1">#REF!</definedName>
    <definedName name="XRefCopy20" localSheetId="11" hidden="1">#REF!</definedName>
    <definedName name="XRefCopy20" localSheetId="12" hidden="1">#REF!</definedName>
    <definedName name="XRefCopy20" localSheetId="18" hidden="1">#REF!</definedName>
    <definedName name="XRefCopy20" localSheetId="0" hidden="1">#REF!</definedName>
    <definedName name="XRefCopy20" localSheetId="7" hidden="1">#REF!</definedName>
    <definedName name="XRefCopy20" hidden="1">#REF!</definedName>
    <definedName name="XRefCopy20Row" localSheetId="11" hidden="1">#REF!</definedName>
    <definedName name="XRefCopy20Row" localSheetId="12" hidden="1">#REF!</definedName>
    <definedName name="XRefCopy20Row" localSheetId="18" hidden="1">#REF!</definedName>
    <definedName name="XRefCopy20Row" localSheetId="0" hidden="1">#REF!</definedName>
    <definedName name="XRefCopy20Row" localSheetId="7" hidden="1">#REF!</definedName>
    <definedName name="XRefCopy20Row" hidden="1">#REF!</definedName>
    <definedName name="XRefCopy21" localSheetId="11" hidden="1">#REF!</definedName>
    <definedName name="XRefCopy21" localSheetId="12" hidden="1">#REF!</definedName>
    <definedName name="XRefCopy21" localSheetId="18" hidden="1">#REF!</definedName>
    <definedName name="XRefCopy21" localSheetId="0" hidden="1">#REF!</definedName>
    <definedName name="XRefCopy21" localSheetId="7" hidden="1">#REF!</definedName>
    <definedName name="XRefCopy21" hidden="1">#REF!</definedName>
    <definedName name="XRefCopy21Row" localSheetId="11" hidden="1">#REF!</definedName>
    <definedName name="XRefCopy21Row" localSheetId="12" hidden="1">#REF!</definedName>
    <definedName name="XRefCopy21Row" localSheetId="18" hidden="1">#REF!</definedName>
    <definedName name="XRefCopy21Row" localSheetId="0" hidden="1">#REF!</definedName>
    <definedName name="XRefCopy21Row" localSheetId="7" hidden="1">#REF!</definedName>
    <definedName name="XRefCopy21Row" hidden="1">#REF!</definedName>
    <definedName name="XRefCopy22" localSheetId="11" hidden="1">#REF!</definedName>
    <definedName name="XRefCopy22" localSheetId="12" hidden="1">#REF!</definedName>
    <definedName name="XRefCopy22" localSheetId="18" hidden="1">#REF!</definedName>
    <definedName name="XRefCopy22" localSheetId="0" hidden="1">#REF!</definedName>
    <definedName name="XRefCopy22" localSheetId="7" hidden="1">#REF!</definedName>
    <definedName name="XRefCopy22" hidden="1">#REF!</definedName>
    <definedName name="XRefCopy22Row" localSheetId="11" hidden="1">#REF!</definedName>
    <definedName name="XRefCopy22Row" localSheetId="12" hidden="1">#REF!</definedName>
    <definedName name="XRefCopy22Row" localSheetId="18" hidden="1">#REF!</definedName>
    <definedName name="XRefCopy22Row" localSheetId="0" hidden="1">#REF!</definedName>
    <definedName name="XRefCopy22Row" localSheetId="7" hidden="1">#REF!</definedName>
    <definedName name="XRefCopy22Row" hidden="1">#REF!</definedName>
    <definedName name="XRefCopy23" localSheetId="11" hidden="1">#REF!</definedName>
    <definedName name="XRefCopy23" localSheetId="12" hidden="1">#REF!</definedName>
    <definedName name="XRefCopy23" localSheetId="18" hidden="1">#REF!</definedName>
    <definedName name="XRefCopy23" localSheetId="0" hidden="1">#REF!</definedName>
    <definedName name="XRefCopy23" localSheetId="7" hidden="1">#REF!</definedName>
    <definedName name="XRefCopy23" hidden="1">#REF!</definedName>
    <definedName name="XRefCopy23Row" localSheetId="20" hidden="1">#REF!</definedName>
    <definedName name="XRefCopy23Row" localSheetId="11" hidden="1">#REF!</definedName>
    <definedName name="XRefCopy23Row" localSheetId="12" hidden="1">#REF!</definedName>
    <definedName name="XRefCopy23Row" localSheetId="18" hidden="1">#REF!</definedName>
    <definedName name="XRefCopy23Row" localSheetId="0" hidden="1">#REF!</definedName>
    <definedName name="XRefCopy23Row" localSheetId="7" hidden="1">#REF!</definedName>
    <definedName name="XRefCopy23Row" localSheetId="8" hidden="1">#REF!</definedName>
    <definedName name="XRefCopy23Row" hidden="1">#REF!</definedName>
    <definedName name="XRefCopy24" localSheetId="11" hidden="1">#REF!</definedName>
    <definedName name="XRefCopy24" localSheetId="12" hidden="1">#REF!</definedName>
    <definedName name="XRefCopy24" localSheetId="18" hidden="1">#REF!</definedName>
    <definedName name="XRefCopy24" localSheetId="0" hidden="1">#REF!</definedName>
    <definedName name="XRefCopy24" localSheetId="7" hidden="1">#REF!</definedName>
    <definedName name="XRefCopy24" hidden="1">#REF!</definedName>
    <definedName name="XRefCopy24Row" localSheetId="11" hidden="1">#REF!</definedName>
    <definedName name="XRefCopy24Row" localSheetId="12" hidden="1">#REF!</definedName>
    <definedName name="XRefCopy24Row" localSheetId="18" hidden="1">#REF!</definedName>
    <definedName name="XRefCopy24Row" localSheetId="0" hidden="1">#REF!</definedName>
    <definedName name="XRefCopy24Row" localSheetId="7" hidden="1">#REF!</definedName>
    <definedName name="XRefCopy24Row" hidden="1">#REF!</definedName>
    <definedName name="XRefCopy25" localSheetId="20" hidden="1">#REF!</definedName>
    <definedName name="XRefCopy25" localSheetId="11" hidden="1">#REF!</definedName>
    <definedName name="XRefCopy25" localSheetId="12" hidden="1">#REF!</definedName>
    <definedName name="XRefCopy25" localSheetId="18" hidden="1">#REF!</definedName>
    <definedName name="XRefCopy25" localSheetId="0" hidden="1">#REF!</definedName>
    <definedName name="XRefCopy25" localSheetId="7" hidden="1">#REF!</definedName>
    <definedName name="XRefCopy25" localSheetId="8" hidden="1">#REF!</definedName>
    <definedName name="XRefCopy25" hidden="1">#REF!</definedName>
    <definedName name="XRefCopy25Row" localSheetId="11" hidden="1">#REF!</definedName>
    <definedName name="XRefCopy25Row" localSheetId="12" hidden="1">#REF!</definedName>
    <definedName name="XRefCopy25Row" localSheetId="18" hidden="1">#REF!</definedName>
    <definedName name="XRefCopy25Row" localSheetId="0" hidden="1">#REF!</definedName>
    <definedName name="XRefCopy25Row" localSheetId="7" hidden="1">#REF!</definedName>
    <definedName name="XRefCopy25Row" hidden="1">#REF!</definedName>
    <definedName name="XRefCopy26" localSheetId="7" hidden="1">#REF!</definedName>
    <definedName name="XRefCopy26" hidden="1">#REF!</definedName>
    <definedName name="XRefCopy26Row" localSheetId="7" hidden="1">#REF!</definedName>
    <definedName name="XRefCopy26Row" hidden="1">#REF!</definedName>
    <definedName name="XRefCopy27" localSheetId="20" hidden="1">#REF!</definedName>
    <definedName name="XRefCopy27" localSheetId="11" hidden="1">#REF!</definedName>
    <definedName name="XRefCopy27" localSheetId="12" hidden="1">#REF!</definedName>
    <definedName name="XRefCopy27" localSheetId="18" hidden="1">#REF!</definedName>
    <definedName name="XRefCopy27" localSheetId="0" hidden="1">#REF!</definedName>
    <definedName name="XRefCopy27" localSheetId="7" hidden="1">#REF!</definedName>
    <definedName name="XRefCopy27" localSheetId="8" hidden="1">#REF!</definedName>
    <definedName name="XRefCopy27" hidden="1">#REF!</definedName>
    <definedName name="XRefCopy27Row" localSheetId="11" hidden="1">#REF!</definedName>
    <definedName name="XRefCopy27Row" localSheetId="12" hidden="1">#REF!</definedName>
    <definedName name="XRefCopy27Row" localSheetId="18" hidden="1">#REF!</definedName>
    <definedName name="XRefCopy27Row" localSheetId="0" hidden="1">#REF!</definedName>
    <definedName name="XRefCopy27Row" localSheetId="7" hidden="1">#REF!</definedName>
    <definedName name="XRefCopy27Row" hidden="1">#REF!</definedName>
    <definedName name="XRefCopy28" localSheetId="11" hidden="1">#REF!</definedName>
    <definedName name="XRefCopy28" localSheetId="12" hidden="1">#REF!</definedName>
    <definedName name="XRefCopy28" localSheetId="18" hidden="1">#REF!</definedName>
    <definedName name="XRefCopy28" localSheetId="0" hidden="1">#REF!</definedName>
    <definedName name="XRefCopy28" localSheetId="7" hidden="1">#REF!</definedName>
    <definedName name="XRefCopy28" hidden="1">#REF!</definedName>
    <definedName name="XRefCopy28Row" localSheetId="11" hidden="1">#REF!</definedName>
    <definedName name="XRefCopy28Row" localSheetId="12" hidden="1">#REF!</definedName>
    <definedName name="XRefCopy28Row" localSheetId="18" hidden="1">#REF!</definedName>
    <definedName name="XRefCopy28Row" localSheetId="0" hidden="1">#REF!</definedName>
    <definedName name="XRefCopy28Row" localSheetId="7" hidden="1">#REF!</definedName>
    <definedName name="XRefCopy28Row" hidden="1">#REF!</definedName>
    <definedName name="XRefCopy29" localSheetId="11" hidden="1">#REF!</definedName>
    <definedName name="XRefCopy29" localSheetId="12" hidden="1">#REF!</definedName>
    <definedName name="XRefCopy29" localSheetId="18" hidden="1">#REF!</definedName>
    <definedName name="XRefCopy29" localSheetId="0" hidden="1">#REF!</definedName>
    <definedName name="XRefCopy29" localSheetId="7" hidden="1">#REF!</definedName>
    <definedName name="XRefCopy29" hidden="1">#REF!</definedName>
    <definedName name="XRefCopy29Row" localSheetId="11" hidden="1">#REF!</definedName>
    <definedName name="XRefCopy29Row" localSheetId="12" hidden="1">#REF!</definedName>
    <definedName name="XRefCopy29Row" localSheetId="18" hidden="1">#REF!</definedName>
    <definedName name="XRefCopy29Row" localSheetId="0" hidden="1">#REF!</definedName>
    <definedName name="XRefCopy29Row" localSheetId="7" hidden="1">#REF!</definedName>
    <definedName name="XRefCopy29Row" hidden="1">#REF!</definedName>
    <definedName name="XRefCopy2Row" localSheetId="7" hidden="1">#REF!</definedName>
    <definedName name="XRefCopy2Row" hidden="1">#REF!</definedName>
    <definedName name="XRefCopy3" localSheetId="20" hidden="1">#REF!</definedName>
    <definedName name="XRefCopy3" localSheetId="11" hidden="1">#REF!</definedName>
    <definedName name="XRefCopy3" localSheetId="12" hidden="1">#REF!</definedName>
    <definedName name="XRefCopy3" localSheetId="18" hidden="1">#REF!</definedName>
    <definedName name="XRefCopy3" localSheetId="0" hidden="1">#REF!</definedName>
    <definedName name="XRefCopy3" localSheetId="7" hidden="1">#REF!</definedName>
    <definedName name="XRefCopy3" localSheetId="8" hidden="1">#REF!</definedName>
    <definedName name="XRefCopy3" hidden="1">#REF!</definedName>
    <definedName name="XRefCopy30" localSheetId="11" hidden="1">#REF!</definedName>
    <definedName name="XRefCopy30" localSheetId="12" hidden="1">#REF!</definedName>
    <definedName name="XRefCopy30" localSheetId="18" hidden="1">#REF!</definedName>
    <definedName name="XRefCopy30" localSheetId="0" hidden="1">#REF!</definedName>
    <definedName name="XRefCopy30" localSheetId="7" hidden="1">#REF!</definedName>
    <definedName name="XRefCopy30" hidden="1">#REF!</definedName>
    <definedName name="XRefCopy30Row" localSheetId="11" hidden="1">#REF!</definedName>
    <definedName name="XRefCopy30Row" localSheetId="12" hidden="1">#REF!</definedName>
    <definedName name="XRefCopy30Row" localSheetId="18" hidden="1">#REF!</definedName>
    <definedName name="XRefCopy30Row" localSheetId="0" hidden="1">#REF!</definedName>
    <definedName name="XRefCopy30Row" localSheetId="7" hidden="1">#REF!</definedName>
    <definedName name="XRefCopy30Row" hidden="1">#REF!</definedName>
    <definedName name="XRefCopy31" localSheetId="11" hidden="1">#REF!</definedName>
    <definedName name="XRefCopy31" localSheetId="12" hidden="1">#REF!</definedName>
    <definedName name="XRefCopy31" localSheetId="18" hidden="1">#REF!</definedName>
    <definedName name="XRefCopy31" localSheetId="0" hidden="1">#REF!</definedName>
    <definedName name="XRefCopy31" localSheetId="7" hidden="1">#REF!</definedName>
    <definedName name="XRefCopy31" hidden="1">#REF!</definedName>
    <definedName name="XRefCopy31Row" localSheetId="11" hidden="1">#REF!</definedName>
    <definedName name="XRefCopy31Row" localSheetId="12" hidden="1">#REF!</definedName>
    <definedName name="XRefCopy31Row" localSheetId="18" hidden="1">#REF!</definedName>
    <definedName name="XRefCopy31Row" localSheetId="0" hidden="1">#REF!</definedName>
    <definedName name="XRefCopy31Row" localSheetId="7" hidden="1">#REF!</definedName>
    <definedName name="XRefCopy31Row" hidden="1">#REF!</definedName>
    <definedName name="XRefCopy32" localSheetId="11" hidden="1">#REF!</definedName>
    <definedName name="XRefCopy32" localSheetId="12" hidden="1">#REF!</definedName>
    <definedName name="XRefCopy32" localSheetId="18" hidden="1">#REF!</definedName>
    <definedName name="XRefCopy32" localSheetId="0" hidden="1">#REF!</definedName>
    <definedName name="XRefCopy32" localSheetId="7" hidden="1">#REF!</definedName>
    <definedName name="XRefCopy32" hidden="1">#REF!</definedName>
    <definedName name="XRefCopy32Row" localSheetId="11" hidden="1">#REF!</definedName>
    <definedName name="XRefCopy32Row" localSheetId="12" hidden="1">#REF!</definedName>
    <definedName name="XRefCopy32Row" localSheetId="18" hidden="1">#REF!</definedName>
    <definedName name="XRefCopy32Row" localSheetId="0" hidden="1">#REF!</definedName>
    <definedName name="XRefCopy32Row" localSheetId="7" hidden="1">#REF!</definedName>
    <definedName name="XRefCopy32Row" hidden="1">#REF!</definedName>
    <definedName name="XRefCopy33" localSheetId="11" hidden="1">#REF!</definedName>
    <definedName name="XRefCopy33" localSheetId="12" hidden="1">#REF!</definedName>
    <definedName name="XRefCopy33" localSheetId="18" hidden="1">#REF!</definedName>
    <definedName name="XRefCopy33" localSheetId="0" hidden="1">#REF!</definedName>
    <definedName name="XRefCopy33" localSheetId="7" hidden="1">#REF!</definedName>
    <definedName name="XRefCopy33" hidden="1">#REF!</definedName>
    <definedName name="XRefCopy33Row" localSheetId="11" hidden="1">#REF!</definedName>
    <definedName name="XRefCopy33Row" localSheetId="12" hidden="1">#REF!</definedName>
    <definedName name="XRefCopy33Row" localSheetId="18" hidden="1">#REF!</definedName>
    <definedName name="XRefCopy33Row" localSheetId="0" hidden="1">#REF!</definedName>
    <definedName name="XRefCopy33Row" localSheetId="7" hidden="1">#REF!</definedName>
    <definedName name="XRefCopy33Row" hidden="1">#REF!</definedName>
    <definedName name="XRefCopy34" localSheetId="11" hidden="1">#REF!</definedName>
    <definedName name="XRefCopy34" localSheetId="12" hidden="1">#REF!</definedName>
    <definedName name="XRefCopy34" localSheetId="18" hidden="1">#REF!</definedName>
    <definedName name="XRefCopy34" localSheetId="0" hidden="1">#REF!</definedName>
    <definedName name="XRefCopy34" localSheetId="7" hidden="1">#REF!</definedName>
    <definedName name="XRefCopy34" hidden="1">#REF!</definedName>
    <definedName name="XRefCopy34Row" localSheetId="11" hidden="1">#REF!</definedName>
    <definedName name="XRefCopy34Row" localSheetId="12" hidden="1">#REF!</definedName>
    <definedName name="XRefCopy34Row" localSheetId="18" hidden="1">#REF!</definedName>
    <definedName name="XRefCopy34Row" localSheetId="0" hidden="1">#REF!</definedName>
    <definedName name="XRefCopy34Row" localSheetId="7" hidden="1">#REF!</definedName>
    <definedName name="XRefCopy34Row" hidden="1">#REF!</definedName>
    <definedName name="XRefCopy35" localSheetId="11" hidden="1">#REF!</definedName>
    <definedName name="XRefCopy35" localSheetId="12" hidden="1">#REF!</definedName>
    <definedName name="XRefCopy35" localSheetId="18" hidden="1">#REF!</definedName>
    <definedName name="XRefCopy35" localSheetId="0" hidden="1">#REF!</definedName>
    <definedName name="XRefCopy35" localSheetId="7" hidden="1">#REF!</definedName>
    <definedName name="XRefCopy35" hidden="1">#REF!</definedName>
    <definedName name="XRefCopy35Row" localSheetId="11" hidden="1">#REF!</definedName>
    <definedName name="XRefCopy35Row" localSheetId="12" hidden="1">#REF!</definedName>
    <definedName name="XRefCopy35Row" localSheetId="18" hidden="1">#REF!</definedName>
    <definedName name="XRefCopy35Row" localSheetId="0" hidden="1">#REF!</definedName>
    <definedName name="XRefCopy35Row" localSheetId="7" hidden="1">#REF!</definedName>
    <definedName name="XRefCopy35Row" hidden="1">#REF!</definedName>
    <definedName name="XRefCopy36" localSheetId="11" hidden="1">#REF!</definedName>
    <definedName name="XRefCopy36" localSheetId="12" hidden="1">#REF!</definedName>
    <definedName name="XRefCopy36" localSheetId="18" hidden="1">#REF!</definedName>
    <definedName name="XRefCopy36" localSheetId="0" hidden="1">#REF!</definedName>
    <definedName name="XRefCopy36" localSheetId="7" hidden="1">#REF!</definedName>
    <definedName name="XRefCopy36" hidden="1">#REF!</definedName>
    <definedName name="XRefCopy36Row" localSheetId="11" hidden="1">#REF!</definedName>
    <definedName name="XRefCopy36Row" localSheetId="12" hidden="1">#REF!</definedName>
    <definedName name="XRefCopy36Row" localSheetId="18" hidden="1">#REF!</definedName>
    <definedName name="XRefCopy36Row" localSheetId="0" hidden="1">#REF!</definedName>
    <definedName name="XRefCopy36Row" localSheetId="7" hidden="1">#REF!</definedName>
    <definedName name="XRefCopy36Row" hidden="1">#REF!</definedName>
    <definedName name="XRefCopy37" localSheetId="11" hidden="1">#REF!</definedName>
    <definedName name="XRefCopy37" localSheetId="12" hidden="1">#REF!</definedName>
    <definedName name="XRefCopy37" localSheetId="18" hidden="1">#REF!</definedName>
    <definedName name="XRefCopy37" localSheetId="0" hidden="1">#REF!</definedName>
    <definedName name="XRefCopy37" localSheetId="7" hidden="1">#REF!</definedName>
    <definedName name="XRefCopy37" hidden="1">#REF!</definedName>
    <definedName name="XRefCopy37Row" localSheetId="11" hidden="1">#REF!</definedName>
    <definedName name="XRefCopy37Row" localSheetId="12" hidden="1">#REF!</definedName>
    <definedName name="XRefCopy37Row" localSheetId="18" hidden="1">#REF!</definedName>
    <definedName name="XRefCopy37Row" localSheetId="0" hidden="1">#REF!</definedName>
    <definedName name="XRefCopy37Row" localSheetId="7" hidden="1">#REF!</definedName>
    <definedName name="XRefCopy37Row" hidden="1">#REF!</definedName>
    <definedName name="XRefCopy38" localSheetId="11" hidden="1">#REF!</definedName>
    <definedName name="XRefCopy38" localSheetId="12" hidden="1">#REF!</definedName>
    <definedName name="XRefCopy38" localSheetId="18" hidden="1">#REF!</definedName>
    <definedName name="XRefCopy38" localSheetId="0" hidden="1">#REF!</definedName>
    <definedName name="XRefCopy38" localSheetId="7" hidden="1">#REF!</definedName>
    <definedName name="XRefCopy38" hidden="1">#REF!</definedName>
    <definedName name="XRefCopy38Row" localSheetId="11" hidden="1">#REF!</definedName>
    <definedName name="XRefCopy38Row" localSheetId="12" hidden="1">#REF!</definedName>
    <definedName name="XRefCopy38Row" localSheetId="18" hidden="1">#REF!</definedName>
    <definedName name="XRefCopy38Row" localSheetId="0" hidden="1">#REF!</definedName>
    <definedName name="XRefCopy38Row" localSheetId="7" hidden="1">#REF!</definedName>
    <definedName name="XRefCopy38Row" hidden="1">#REF!</definedName>
    <definedName name="XRefCopy39" localSheetId="11" hidden="1">#REF!</definedName>
    <definedName name="XRefCopy39" localSheetId="12" hidden="1">#REF!</definedName>
    <definedName name="XRefCopy39" localSheetId="18" hidden="1">#REF!</definedName>
    <definedName name="XRefCopy39" localSheetId="0" hidden="1">#REF!</definedName>
    <definedName name="XRefCopy39" localSheetId="7" hidden="1">#REF!</definedName>
    <definedName name="XRefCopy39" hidden="1">#REF!</definedName>
    <definedName name="XRefCopy39Row" localSheetId="11" hidden="1">#REF!</definedName>
    <definedName name="XRefCopy39Row" localSheetId="12" hidden="1">#REF!</definedName>
    <definedName name="XRefCopy39Row" localSheetId="18" hidden="1">#REF!</definedName>
    <definedName name="XRefCopy39Row" localSheetId="0" hidden="1">#REF!</definedName>
    <definedName name="XRefCopy39Row" localSheetId="7" hidden="1">#REF!</definedName>
    <definedName name="XRefCopy39Row" hidden="1">#REF!</definedName>
    <definedName name="XRefCopy3Row" localSheetId="11" hidden="1">#REF!</definedName>
    <definedName name="XRefCopy3Row" localSheetId="12" hidden="1">#REF!</definedName>
    <definedName name="XRefCopy3Row" localSheetId="18" hidden="1">#REF!</definedName>
    <definedName name="XRefCopy3Row" localSheetId="0" hidden="1">#REF!</definedName>
    <definedName name="XRefCopy3Row" localSheetId="7" hidden="1">#REF!</definedName>
    <definedName name="XRefCopy3Row" hidden="1">#REF!</definedName>
    <definedName name="XRefCopy4" localSheetId="7" hidden="1">#REF!</definedName>
    <definedName name="XRefCopy4" hidden="1">#REF!</definedName>
    <definedName name="XRefCopy42" localSheetId="7" hidden="1">#REF!</definedName>
    <definedName name="XRefCopy42" hidden="1">#REF!</definedName>
    <definedName name="XRefCopy43" localSheetId="7" hidden="1">#REF!</definedName>
    <definedName name="XRefCopy43" hidden="1">#REF!</definedName>
    <definedName name="XRefCopy44" localSheetId="7" hidden="1">#REF!</definedName>
    <definedName name="XRefCopy44" hidden="1">#REF!</definedName>
    <definedName name="XRefCopy45" localSheetId="7" hidden="1">#REF!</definedName>
    <definedName name="XRefCopy45" hidden="1">#REF!</definedName>
    <definedName name="XRefCopy46" localSheetId="7" hidden="1">#REF!</definedName>
    <definedName name="XRefCopy46" hidden="1">#REF!</definedName>
    <definedName name="XRefCopy47" localSheetId="7" hidden="1">#REF!</definedName>
    <definedName name="XRefCopy47" hidden="1">#REF!</definedName>
    <definedName name="XRefCopy48" localSheetId="7" hidden="1">#REF!</definedName>
    <definedName name="XRefCopy48" hidden="1">#REF!</definedName>
    <definedName name="XRefCopy4Row" localSheetId="7" hidden="1">#REF!</definedName>
    <definedName name="XRefCopy4Row" hidden="1">#REF!</definedName>
    <definedName name="XRefCopy5Row" localSheetId="11" hidden="1">#REF!</definedName>
    <definedName name="XRefCopy5Row" localSheetId="12" hidden="1">#REF!</definedName>
    <definedName name="XRefCopy5Row" localSheetId="18" hidden="1">#REF!</definedName>
    <definedName name="XRefCopy5Row" localSheetId="0" hidden="1">#REF!</definedName>
    <definedName name="XRefCopy5Row" localSheetId="7" hidden="1">#REF!</definedName>
    <definedName name="XRefCopy5Row" hidden="1">#REF!</definedName>
    <definedName name="XRefCopy6" localSheetId="20" hidden="1">#REF!</definedName>
    <definedName name="XRefCopy6" localSheetId="11" hidden="1">#REF!</definedName>
    <definedName name="XRefCopy6" localSheetId="12" hidden="1">#REF!</definedName>
    <definedName name="XRefCopy6" localSheetId="18" hidden="1">#REF!</definedName>
    <definedName name="XRefCopy6" localSheetId="0" hidden="1">#REF!</definedName>
    <definedName name="XRefCopy6" localSheetId="7" hidden="1">#REF!</definedName>
    <definedName name="XRefCopy6" localSheetId="8" hidden="1">#REF!</definedName>
    <definedName name="XRefCopy6" hidden="1">#REF!</definedName>
    <definedName name="XRefCopy6Row" localSheetId="11" hidden="1">#REF!</definedName>
    <definedName name="XRefCopy6Row" localSheetId="12" hidden="1">#REF!</definedName>
    <definedName name="XRefCopy6Row" localSheetId="18" hidden="1">#REF!</definedName>
    <definedName name="XRefCopy6Row" localSheetId="0" hidden="1">#REF!</definedName>
    <definedName name="XRefCopy6Row" localSheetId="7" hidden="1">#REF!</definedName>
    <definedName name="XRefCopy6Row" hidden="1">#REF!</definedName>
    <definedName name="XRefCopy7" localSheetId="20" hidden="1">#REF!</definedName>
    <definedName name="XRefCopy7" localSheetId="11" hidden="1">#REF!</definedName>
    <definedName name="XRefCopy7" localSheetId="12" hidden="1">#REF!</definedName>
    <definedName name="XRefCopy7" localSheetId="18" hidden="1">#REF!</definedName>
    <definedName name="XRefCopy7" localSheetId="0" hidden="1">#REF!</definedName>
    <definedName name="XRefCopy7" localSheetId="7" hidden="1">#REF!</definedName>
    <definedName name="XRefCopy7" localSheetId="8" hidden="1">#REF!</definedName>
    <definedName name="XRefCopy7" hidden="1">#REF!</definedName>
    <definedName name="XRefCopy7Row" localSheetId="11" hidden="1">#REF!</definedName>
    <definedName name="XRefCopy7Row" localSheetId="12" hidden="1">#REF!</definedName>
    <definedName name="XRefCopy7Row" localSheetId="18" hidden="1">#REF!</definedName>
    <definedName name="XRefCopy7Row" localSheetId="0" hidden="1">#REF!</definedName>
    <definedName name="XRefCopy7Row" localSheetId="7" hidden="1">#REF!</definedName>
    <definedName name="XRefCopy7Row" hidden="1">#REF!</definedName>
    <definedName name="XRefCopy8" localSheetId="11" hidden="1">#REF!</definedName>
    <definedName name="XRefCopy8" localSheetId="12" hidden="1">#REF!</definedName>
    <definedName name="XRefCopy8" localSheetId="18" hidden="1">#REF!</definedName>
    <definedName name="XRefCopy8" localSheetId="0" hidden="1">#REF!</definedName>
    <definedName name="XRefCopy8" localSheetId="7" hidden="1">#REF!</definedName>
    <definedName name="XRefCopy8" hidden="1">#REF!</definedName>
    <definedName name="XRefCopy8Row" localSheetId="11" hidden="1">#REF!</definedName>
    <definedName name="XRefCopy8Row" localSheetId="12" hidden="1">#REF!</definedName>
    <definedName name="XRefCopy8Row" localSheetId="18" hidden="1">#REF!</definedName>
    <definedName name="XRefCopy8Row" localSheetId="0" hidden="1">#REF!</definedName>
    <definedName name="XRefCopy8Row" localSheetId="7" hidden="1">#REF!</definedName>
    <definedName name="XRefCopy8Row" hidden="1">#REF!</definedName>
    <definedName name="XRefCopy9" localSheetId="11" hidden="1">#REF!</definedName>
    <definedName name="XRefCopy9" localSheetId="12" hidden="1">#REF!</definedName>
    <definedName name="XRefCopy9" localSheetId="18" hidden="1">#REF!</definedName>
    <definedName name="XRefCopy9" localSheetId="0" hidden="1">#REF!</definedName>
    <definedName name="XRefCopy9" localSheetId="7" hidden="1">#REF!</definedName>
    <definedName name="XRefCopy9" hidden="1">#REF!</definedName>
    <definedName name="XRefCopy9Row" localSheetId="11" hidden="1">#REF!</definedName>
    <definedName name="XRefCopy9Row" localSheetId="12" hidden="1">#REF!</definedName>
    <definedName name="XRefCopy9Row" localSheetId="18" hidden="1">#REF!</definedName>
    <definedName name="XRefCopy9Row" localSheetId="0" hidden="1">#REF!</definedName>
    <definedName name="XRefCopy9Row" localSheetId="7" hidden="1">#REF!</definedName>
    <definedName name="XRefCopy9Row" hidden="1">#REF!</definedName>
    <definedName name="XRefCopyRangeCount" hidden="1">1</definedName>
    <definedName name="XRefPaste1" localSheetId="20" hidden="1">#REF!</definedName>
    <definedName name="XRefPaste1" localSheetId="11" hidden="1">#REF!</definedName>
    <definedName name="XRefPaste1" localSheetId="12" hidden="1">#REF!</definedName>
    <definedName name="XRefPaste1" localSheetId="18" hidden="1">#REF!</definedName>
    <definedName name="XRefPaste1" localSheetId="0" hidden="1">#REF!</definedName>
    <definedName name="XRefPaste1" localSheetId="7" hidden="1">#REF!</definedName>
    <definedName name="XRefPaste1" localSheetId="8" hidden="1">#REF!</definedName>
    <definedName name="XRefPaste1" hidden="1">#REF!</definedName>
    <definedName name="XRefPaste10" localSheetId="7" hidden="1">#REF!</definedName>
    <definedName name="XRefPaste10" hidden="1">#REF!</definedName>
    <definedName name="XRefPaste10Row" localSheetId="7" hidden="1">#REF!</definedName>
    <definedName name="XRefPaste10Row" hidden="1">#REF!</definedName>
    <definedName name="XRefPaste11" localSheetId="7" hidden="1">#REF!</definedName>
    <definedName name="XRefPaste11" hidden="1">#REF!</definedName>
    <definedName name="XRefPaste11Row" localSheetId="7" hidden="1">#REF!</definedName>
    <definedName name="XRefPaste11Row" hidden="1">#REF!</definedName>
    <definedName name="XRefPaste12" localSheetId="7" hidden="1">#REF!</definedName>
    <definedName name="XRefPaste12" hidden="1">#REF!</definedName>
    <definedName name="XRefPaste12Row" localSheetId="7" hidden="1">#REF!</definedName>
    <definedName name="XRefPaste12Row" hidden="1">#REF!</definedName>
    <definedName name="XRefPaste13" localSheetId="7" hidden="1">#REF!</definedName>
    <definedName name="XRefPaste13" hidden="1">#REF!</definedName>
    <definedName name="XRefPaste13Row" localSheetId="7" hidden="1">#REF!</definedName>
    <definedName name="XRefPaste13Row" hidden="1">#REF!</definedName>
    <definedName name="XRefPaste14" localSheetId="7" hidden="1">#REF!</definedName>
    <definedName name="XRefPaste14" hidden="1">#REF!</definedName>
    <definedName name="XRefPaste14Row" localSheetId="7" hidden="1">#REF!</definedName>
    <definedName name="XRefPaste14Row" hidden="1">#REF!</definedName>
    <definedName name="XRefPaste15" localSheetId="7" hidden="1">#REF!</definedName>
    <definedName name="XRefPaste15" hidden="1">#REF!</definedName>
    <definedName name="XRefPaste15Row" localSheetId="7" hidden="1">#REF!</definedName>
    <definedName name="XRefPaste15Row" hidden="1">#REF!</definedName>
    <definedName name="XRefPaste16" localSheetId="7" hidden="1">#REF!</definedName>
    <definedName name="XRefPaste16" hidden="1">#REF!</definedName>
    <definedName name="XRefPaste16Row" localSheetId="7" hidden="1">#REF!</definedName>
    <definedName name="XRefPaste16Row" hidden="1">#REF!</definedName>
    <definedName name="XRefPaste17" localSheetId="20" hidden="1">#REF!</definedName>
    <definedName name="XRefPaste17" localSheetId="11" hidden="1">#REF!</definedName>
    <definedName name="XRefPaste17" localSheetId="12" hidden="1">#REF!</definedName>
    <definedName name="XRefPaste17" localSheetId="18" hidden="1">#REF!</definedName>
    <definedName name="XRefPaste17" localSheetId="0" hidden="1">#REF!</definedName>
    <definedName name="XRefPaste17" localSheetId="7" hidden="1">#REF!</definedName>
    <definedName name="XRefPaste17" localSheetId="8" hidden="1">#REF!</definedName>
    <definedName name="XRefPaste17" hidden="1">#REF!</definedName>
    <definedName name="XRefPaste17Row" localSheetId="11" hidden="1">#REF!</definedName>
    <definedName name="XRefPaste17Row" localSheetId="12" hidden="1">#REF!</definedName>
    <definedName name="XRefPaste17Row" localSheetId="18" hidden="1">#REF!</definedName>
    <definedName name="XRefPaste17Row" localSheetId="0" hidden="1">#REF!</definedName>
    <definedName name="XRefPaste17Row" localSheetId="7" hidden="1">#REF!</definedName>
    <definedName name="XRefPaste17Row" hidden="1">#REF!</definedName>
    <definedName name="XRefPaste18" localSheetId="11" hidden="1">#REF!</definedName>
    <definedName name="XRefPaste18" localSheetId="12" hidden="1">#REF!</definedName>
    <definedName name="XRefPaste18" localSheetId="18" hidden="1">#REF!</definedName>
    <definedName name="XRefPaste18" localSheetId="0" hidden="1">#REF!</definedName>
    <definedName name="XRefPaste18" localSheetId="7" hidden="1">#REF!</definedName>
    <definedName name="XRefPaste18" hidden="1">#REF!</definedName>
    <definedName name="XRefPaste18Row" localSheetId="11" hidden="1">#REF!</definedName>
    <definedName name="XRefPaste18Row" localSheetId="12" hidden="1">#REF!</definedName>
    <definedName name="XRefPaste18Row" localSheetId="18" hidden="1">#REF!</definedName>
    <definedName name="XRefPaste18Row" localSheetId="0" hidden="1">#REF!</definedName>
    <definedName name="XRefPaste18Row" localSheetId="7" hidden="1">#REF!</definedName>
    <definedName name="XRefPaste18Row" hidden="1">#REF!</definedName>
    <definedName name="XRefPaste19" localSheetId="11" hidden="1">#REF!</definedName>
    <definedName name="XRefPaste19" localSheetId="12" hidden="1">#REF!</definedName>
    <definedName name="XRefPaste19" localSheetId="18" hidden="1">#REF!</definedName>
    <definedName name="XRefPaste19" localSheetId="0" hidden="1">#REF!</definedName>
    <definedName name="XRefPaste19" localSheetId="7" hidden="1">#REF!</definedName>
    <definedName name="XRefPaste19" hidden="1">#REF!</definedName>
    <definedName name="XRefPaste19Row" localSheetId="11" hidden="1">#REF!</definedName>
    <definedName name="XRefPaste19Row" localSheetId="12" hidden="1">#REF!</definedName>
    <definedName name="XRefPaste19Row" localSheetId="18" hidden="1">#REF!</definedName>
    <definedName name="XRefPaste19Row" localSheetId="0" hidden="1">#REF!</definedName>
    <definedName name="XRefPaste19Row" localSheetId="7" hidden="1">#REF!</definedName>
    <definedName name="XRefPaste19Row" hidden="1">#REF!</definedName>
    <definedName name="XRefPaste2" localSheetId="11" hidden="1">#REF!</definedName>
    <definedName name="XRefPaste2" localSheetId="12" hidden="1">#REF!</definedName>
    <definedName name="XRefPaste2" localSheetId="18" hidden="1">#REF!</definedName>
    <definedName name="XRefPaste2" localSheetId="0" hidden="1">#REF!</definedName>
    <definedName name="XRefPaste2" localSheetId="7" hidden="1">#REF!</definedName>
    <definedName name="XRefPaste2" hidden="1">#REF!</definedName>
    <definedName name="XRefPaste20" localSheetId="20" hidden="1">#REF!</definedName>
    <definedName name="XRefPaste20" localSheetId="11" hidden="1">#REF!</definedName>
    <definedName name="XRefPaste20" localSheetId="12" hidden="1">#REF!</definedName>
    <definedName name="XRefPaste20" localSheetId="18" hidden="1">#REF!</definedName>
    <definedName name="XRefPaste20" localSheetId="0" hidden="1">#REF!</definedName>
    <definedName name="XRefPaste20" localSheetId="7" hidden="1">#REF!</definedName>
    <definedName name="XRefPaste20" localSheetId="8" hidden="1">#REF!</definedName>
    <definedName name="XRefPaste20" hidden="1">#REF!</definedName>
    <definedName name="XRefPaste20Row" localSheetId="11" hidden="1">#REF!</definedName>
    <definedName name="XRefPaste20Row" localSheetId="12" hidden="1">#REF!</definedName>
    <definedName name="XRefPaste20Row" localSheetId="18" hidden="1">#REF!</definedName>
    <definedName name="XRefPaste20Row" localSheetId="0" hidden="1">#REF!</definedName>
    <definedName name="XRefPaste20Row" localSheetId="7" hidden="1">#REF!</definedName>
    <definedName name="XRefPaste20Row" hidden="1">#REF!</definedName>
    <definedName name="XRefPaste21" localSheetId="11" hidden="1">#REF!</definedName>
    <definedName name="XRefPaste21" localSheetId="12" hidden="1">#REF!</definedName>
    <definedName name="XRefPaste21" localSheetId="18" hidden="1">#REF!</definedName>
    <definedName name="XRefPaste21" localSheetId="0" hidden="1">#REF!</definedName>
    <definedName name="XRefPaste21" localSheetId="7" hidden="1">#REF!</definedName>
    <definedName name="XRefPaste21" hidden="1">#REF!</definedName>
    <definedName name="XRefPaste21Row" localSheetId="11" hidden="1">#REF!</definedName>
    <definedName name="XRefPaste21Row" localSheetId="12" hidden="1">#REF!</definedName>
    <definedName name="XRefPaste21Row" localSheetId="18" hidden="1">#REF!</definedName>
    <definedName name="XRefPaste21Row" localSheetId="0" hidden="1">#REF!</definedName>
    <definedName name="XRefPaste21Row" localSheetId="7" hidden="1">#REF!</definedName>
    <definedName name="XRefPaste21Row" hidden="1">#REF!</definedName>
    <definedName name="XRefPaste22" localSheetId="11" hidden="1">#REF!</definedName>
    <definedName name="XRefPaste22" localSheetId="12" hidden="1">#REF!</definedName>
    <definedName name="XRefPaste22" localSheetId="18" hidden="1">#REF!</definedName>
    <definedName name="XRefPaste22" localSheetId="0" hidden="1">#REF!</definedName>
    <definedName name="XRefPaste22" localSheetId="7" hidden="1">#REF!</definedName>
    <definedName name="XRefPaste22" hidden="1">#REF!</definedName>
    <definedName name="XRefPaste22Row" localSheetId="11" hidden="1">#REF!</definedName>
    <definedName name="XRefPaste22Row" localSheetId="12" hidden="1">#REF!</definedName>
    <definedName name="XRefPaste22Row" localSheetId="18" hidden="1">#REF!</definedName>
    <definedName name="XRefPaste22Row" localSheetId="0" hidden="1">#REF!</definedName>
    <definedName name="XRefPaste22Row" localSheetId="7" hidden="1">#REF!</definedName>
    <definedName name="XRefPaste22Row" hidden="1">#REF!</definedName>
    <definedName name="XRefPaste23" localSheetId="11" hidden="1">#REF!</definedName>
    <definedName name="XRefPaste23" localSheetId="12" hidden="1">#REF!</definedName>
    <definedName name="XRefPaste23" localSheetId="18" hidden="1">#REF!</definedName>
    <definedName name="XRefPaste23" localSheetId="0" hidden="1">#REF!</definedName>
    <definedName name="XRefPaste23" localSheetId="7" hidden="1">#REF!</definedName>
    <definedName name="XRefPaste23" hidden="1">#REF!</definedName>
    <definedName name="XRefPaste23Row" localSheetId="11" hidden="1">#REF!</definedName>
    <definedName name="XRefPaste23Row" localSheetId="12" hidden="1">#REF!</definedName>
    <definedName name="XRefPaste23Row" localSheetId="18" hidden="1">#REF!</definedName>
    <definedName name="XRefPaste23Row" localSheetId="0" hidden="1">#REF!</definedName>
    <definedName name="XRefPaste23Row" localSheetId="7" hidden="1">#REF!</definedName>
    <definedName name="XRefPaste23Row" hidden="1">#REF!</definedName>
    <definedName name="XRefPaste24" localSheetId="11" hidden="1">#REF!</definedName>
    <definedName name="XRefPaste24" localSheetId="12" hidden="1">#REF!</definedName>
    <definedName name="XRefPaste24" localSheetId="18" hidden="1">#REF!</definedName>
    <definedName name="XRefPaste24" localSheetId="0" hidden="1">#REF!</definedName>
    <definedName name="XRefPaste24" localSheetId="7" hidden="1">#REF!</definedName>
    <definedName name="XRefPaste24" hidden="1">#REF!</definedName>
    <definedName name="XRefPaste24Row" localSheetId="11" hidden="1">#REF!</definedName>
    <definedName name="XRefPaste24Row" localSheetId="12" hidden="1">#REF!</definedName>
    <definedName name="XRefPaste24Row" localSheetId="18" hidden="1">#REF!</definedName>
    <definedName name="XRefPaste24Row" localSheetId="0" hidden="1">#REF!</definedName>
    <definedName name="XRefPaste24Row" localSheetId="7" hidden="1">#REF!</definedName>
    <definedName name="XRefPaste24Row" hidden="1">#REF!</definedName>
    <definedName name="XRefPaste25" localSheetId="11" hidden="1">#REF!</definedName>
    <definedName name="XRefPaste25" localSheetId="12" hidden="1">#REF!</definedName>
    <definedName name="XRefPaste25" localSheetId="18" hidden="1">#REF!</definedName>
    <definedName name="XRefPaste25" localSheetId="0" hidden="1">#REF!</definedName>
    <definedName name="XRefPaste25" localSheetId="7" hidden="1">#REF!</definedName>
    <definedName name="XRefPaste25" hidden="1">#REF!</definedName>
    <definedName name="XRefPaste25Row" localSheetId="11" hidden="1">#REF!</definedName>
    <definedName name="XRefPaste25Row" localSheetId="12" hidden="1">#REF!</definedName>
    <definedName name="XRefPaste25Row" localSheetId="18" hidden="1">#REF!</definedName>
    <definedName name="XRefPaste25Row" localSheetId="0" hidden="1">#REF!</definedName>
    <definedName name="XRefPaste25Row" localSheetId="7" hidden="1">#REF!</definedName>
    <definedName name="XRefPaste25Row" hidden="1">#REF!</definedName>
    <definedName name="XRefPaste26" localSheetId="11" hidden="1">#REF!</definedName>
    <definedName name="XRefPaste26" localSheetId="12" hidden="1">#REF!</definedName>
    <definedName name="XRefPaste26" localSheetId="18" hidden="1">#REF!</definedName>
    <definedName name="XRefPaste26" localSheetId="0" hidden="1">#REF!</definedName>
    <definedName name="XRefPaste26" localSheetId="7" hidden="1">#REF!</definedName>
    <definedName name="XRefPaste26" hidden="1">#REF!</definedName>
    <definedName name="XRefPaste26Row" localSheetId="11" hidden="1">#REF!</definedName>
    <definedName name="XRefPaste26Row" localSheetId="12" hidden="1">#REF!</definedName>
    <definedName name="XRefPaste26Row" localSheetId="18" hidden="1">#REF!</definedName>
    <definedName name="XRefPaste26Row" localSheetId="0" hidden="1">#REF!</definedName>
    <definedName name="XRefPaste26Row" localSheetId="7" hidden="1">#REF!</definedName>
    <definedName name="XRefPaste26Row" hidden="1">#REF!</definedName>
    <definedName name="XRefPaste27" localSheetId="11" hidden="1">#REF!</definedName>
    <definedName name="XRefPaste27" localSheetId="12" hidden="1">#REF!</definedName>
    <definedName name="XRefPaste27" localSheetId="18" hidden="1">#REF!</definedName>
    <definedName name="XRefPaste27" localSheetId="0" hidden="1">#REF!</definedName>
    <definedName name="XRefPaste27" localSheetId="7" hidden="1">#REF!</definedName>
    <definedName name="XRefPaste27" hidden="1">#REF!</definedName>
    <definedName name="XRefPaste27Row" localSheetId="11" hidden="1">#REF!</definedName>
    <definedName name="XRefPaste27Row" localSheetId="12" hidden="1">#REF!</definedName>
    <definedName name="XRefPaste27Row" localSheetId="18" hidden="1">#REF!</definedName>
    <definedName name="XRefPaste27Row" localSheetId="0" hidden="1">#REF!</definedName>
    <definedName name="XRefPaste27Row" localSheetId="7" hidden="1">#REF!</definedName>
    <definedName name="XRefPaste27Row" hidden="1">#REF!</definedName>
    <definedName name="XRefPaste28Row" localSheetId="11" hidden="1">#REF!</definedName>
    <definedName name="XRefPaste28Row" localSheetId="12" hidden="1">#REF!</definedName>
    <definedName name="XRefPaste28Row" localSheetId="18" hidden="1">#REF!</definedName>
    <definedName name="XRefPaste28Row" localSheetId="0" hidden="1">#REF!</definedName>
    <definedName name="XRefPaste28Row" localSheetId="7" hidden="1">#REF!</definedName>
    <definedName name="XRefPaste28Row" hidden="1">#REF!</definedName>
    <definedName name="XRefPaste29Row" localSheetId="11" hidden="1">#REF!</definedName>
    <definedName name="XRefPaste29Row" localSheetId="12" hidden="1">#REF!</definedName>
    <definedName name="XRefPaste29Row" localSheetId="18" hidden="1">#REF!</definedName>
    <definedName name="XRefPaste29Row" localSheetId="0" hidden="1">#REF!</definedName>
    <definedName name="XRefPaste29Row" localSheetId="7" hidden="1">#REF!</definedName>
    <definedName name="XRefPaste29Row" hidden="1">#REF!</definedName>
    <definedName name="XRefPaste2Row" localSheetId="11" hidden="1">#REF!</definedName>
    <definedName name="XRefPaste2Row" localSheetId="12" hidden="1">#REF!</definedName>
    <definedName name="XRefPaste2Row" localSheetId="18" hidden="1">#REF!</definedName>
    <definedName name="XRefPaste2Row" localSheetId="0" hidden="1">#REF!</definedName>
    <definedName name="XRefPaste2Row" localSheetId="7" hidden="1">#REF!</definedName>
    <definedName name="XRefPaste2Row" hidden="1">#REF!</definedName>
    <definedName name="XRefPaste30" localSheetId="11" hidden="1">#REF!</definedName>
    <definedName name="XRefPaste30" localSheetId="12" hidden="1">#REF!</definedName>
    <definedName name="XRefPaste30" localSheetId="18" hidden="1">#REF!</definedName>
    <definedName name="XRefPaste30" localSheetId="0" hidden="1">#REF!</definedName>
    <definedName name="XRefPaste30" localSheetId="7" hidden="1">#REF!</definedName>
    <definedName name="XRefPaste30" hidden="1">#REF!</definedName>
    <definedName name="XRefPaste30Row" localSheetId="11" hidden="1">#REF!</definedName>
    <definedName name="XRefPaste30Row" localSheetId="12" hidden="1">#REF!</definedName>
    <definedName name="XRefPaste30Row" localSheetId="18" hidden="1">#REF!</definedName>
    <definedName name="XRefPaste30Row" localSheetId="0" hidden="1">#REF!</definedName>
    <definedName name="XRefPaste30Row" localSheetId="7" hidden="1">#REF!</definedName>
    <definedName name="XRefPaste30Row" hidden="1">#REF!</definedName>
    <definedName name="XRefPaste31Row" localSheetId="11" hidden="1">#REF!</definedName>
    <definedName name="XRefPaste31Row" localSheetId="12" hidden="1">#REF!</definedName>
    <definedName name="XRefPaste31Row" localSheetId="18" hidden="1">#REF!</definedName>
    <definedName name="XRefPaste31Row" localSheetId="0" hidden="1">#REF!</definedName>
    <definedName name="XRefPaste31Row" localSheetId="7" hidden="1">#REF!</definedName>
    <definedName name="XRefPaste31Row" hidden="1">#REF!</definedName>
    <definedName name="XRefPaste32Row" localSheetId="11" hidden="1">#REF!</definedName>
    <definedName name="XRefPaste32Row" localSheetId="12" hidden="1">#REF!</definedName>
    <definedName name="XRefPaste32Row" localSheetId="18" hidden="1">#REF!</definedName>
    <definedName name="XRefPaste32Row" localSheetId="0" hidden="1">#REF!</definedName>
    <definedName name="XRefPaste32Row" localSheetId="7" hidden="1">#REF!</definedName>
    <definedName name="XRefPaste32Row" hidden="1">#REF!</definedName>
    <definedName name="XRefPaste33Row" localSheetId="11" hidden="1">#REF!</definedName>
    <definedName name="XRefPaste33Row" localSheetId="12" hidden="1">#REF!</definedName>
    <definedName name="XRefPaste33Row" localSheetId="18" hidden="1">#REF!</definedName>
    <definedName name="XRefPaste33Row" localSheetId="0" hidden="1">#REF!</definedName>
    <definedName name="XRefPaste33Row" localSheetId="7" hidden="1">#REF!</definedName>
    <definedName name="XRefPaste33Row" hidden="1">#REF!</definedName>
    <definedName name="XRefPaste4" localSheetId="11" hidden="1">#REF!</definedName>
    <definedName name="XRefPaste4" localSheetId="12" hidden="1">#REF!</definedName>
    <definedName name="XRefPaste4" localSheetId="18" hidden="1">#REF!</definedName>
    <definedName name="XRefPaste4" localSheetId="0" hidden="1">#REF!</definedName>
    <definedName name="XRefPaste4" localSheetId="7" hidden="1">#REF!</definedName>
    <definedName name="XRefPaste4" hidden="1">#REF!</definedName>
    <definedName name="XRefPaste4Row" localSheetId="20" hidden="1">#REF!</definedName>
    <definedName name="XRefPaste4Row" localSheetId="11" hidden="1">#REF!</definedName>
    <definedName name="XRefPaste4Row" localSheetId="12" hidden="1">#REF!</definedName>
    <definedName name="XRefPaste4Row" localSheetId="18" hidden="1">#REF!</definedName>
    <definedName name="XRefPaste4Row" localSheetId="0" hidden="1">#REF!</definedName>
    <definedName name="XRefPaste4Row" localSheetId="7" hidden="1">#REF!</definedName>
    <definedName name="XRefPaste4Row" localSheetId="8" hidden="1">#REF!</definedName>
    <definedName name="XRefPaste4Row" hidden="1">#REF!</definedName>
    <definedName name="XRefPaste5" localSheetId="11" hidden="1">#REF!</definedName>
    <definedName name="XRefPaste5" localSheetId="12" hidden="1">#REF!</definedName>
    <definedName name="XRefPaste5" localSheetId="18" hidden="1">#REF!</definedName>
    <definedName name="XRefPaste5" localSheetId="0" hidden="1">#REF!</definedName>
    <definedName name="XRefPaste5" localSheetId="7" hidden="1">#REF!</definedName>
    <definedName name="XRefPaste5" hidden="1">#REF!</definedName>
    <definedName name="XRefPaste6" localSheetId="11" hidden="1">#REF!</definedName>
    <definedName name="XRefPaste6" localSheetId="12" hidden="1">#REF!</definedName>
    <definedName name="XRefPaste6" localSheetId="18" hidden="1">#REF!</definedName>
    <definedName name="XRefPaste6" localSheetId="0" hidden="1">#REF!</definedName>
    <definedName name="XRefPaste6" localSheetId="7" hidden="1">#REF!</definedName>
    <definedName name="XRefPaste6" hidden="1">#REF!</definedName>
    <definedName name="XRefPaste6Row" localSheetId="7" hidden="1">#REF!</definedName>
    <definedName name="XRefPaste6Row" hidden="1">#REF!</definedName>
    <definedName name="XRefPaste7" localSheetId="20" hidden="1">#REF!</definedName>
    <definedName name="XRefPaste7" localSheetId="11" hidden="1">#REF!</definedName>
    <definedName name="XRefPaste7" localSheetId="12" hidden="1">#REF!</definedName>
    <definedName name="XRefPaste7" localSheetId="18" hidden="1">#REF!</definedName>
    <definedName name="XRefPaste7" localSheetId="0" hidden="1">#REF!</definedName>
    <definedName name="XRefPaste7" localSheetId="7" hidden="1">#REF!</definedName>
    <definedName name="XRefPaste7" localSheetId="8" hidden="1">#REF!</definedName>
    <definedName name="XRefPaste7" hidden="1">#REF!</definedName>
    <definedName name="XRefPaste8" localSheetId="7" hidden="1">#REF!</definedName>
    <definedName name="XRefPaste8" hidden="1">#REF!</definedName>
    <definedName name="XRefPaste8Row" localSheetId="7" hidden="1">#REF!</definedName>
    <definedName name="XRefPaste8Row" hidden="1">#REF!</definedName>
    <definedName name="XRefPaste9" localSheetId="7" hidden="1">#REF!</definedName>
    <definedName name="XRefPaste9" hidden="1">#REF!</definedName>
    <definedName name="XRefPaste9Row" localSheetId="7" hidden="1">#REF!</definedName>
    <definedName name="XRefPaste9Row" hidden="1">#REF!</definedName>
    <definedName name="XRefPasteRangeCount" hidden="1">3</definedName>
    <definedName name="z" localSheetId="7" hidden="1">#REF!</definedName>
    <definedName name="z" hidden="1">#REF!</definedName>
    <definedName name="Z_70ACAE61_1F25_11D3_B062_00104BC637D4_.wvu.Cols" localSheetId="7" hidden="1">#REF!</definedName>
    <definedName name="Z_70ACAE61_1F25_11D3_B062_00104BC637D4_.wvu.Cols" hidden="1">#REF!</definedName>
    <definedName name="Z_70ACAE61_1F25_11D3_B062_00104BC637D4_.wvu.PrintArea" localSheetId="7" hidden="1">#REF!</definedName>
    <definedName name="Z_70ACAE61_1F25_11D3_B062_00104BC637D4_.wvu.PrintArea" hidden="1">#REF!</definedName>
    <definedName name="Z_70ACAE61_1F25_11D3_B062_00104BC637D4_.wvu.PrintTitles" localSheetId="7" hidden="1">#REF!</definedName>
    <definedName name="Z_70ACAE61_1F25_11D3_B062_00104BC637D4_.wvu.PrintTitles" hidden="1">#REF!</definedName>
    <definedName name="Z_FAB890B6_A7DF_49B5_8B84_7933F7804438_.wvu.PrintArea" localSheetId="11" hidden="1">#REF!</definedName>
    <definedName name="Z_FAB890B6_A7DF_49B5_8B84_7933F7804438_.wvu.PrintArea" localSheetId="12" hidden="1">#REF!</definedName>
    <definedName name="Z_FAB890B6_A7DF_49B5_8B84_7933F7804438_.wvu.PrintArea" localSheetId="18" hidden="1">#REF!</definedName>
    <definedName name="Z_FAB890B6_A7DF_49B5_8B84_7933F7804438_.wvu.PrintArea" localSheetId="0" hidden="1">#REF!</definedName>
    <definedName name="Z_FAB890B6_A7DF_49B5_8B84_7933F7804438_.wvu.PrintArea" localSheetId="7" hidden="1">#REF!</definedName>
    <definedName name="Z_FAB890B6_A7DF_49B5_8B84_7933F7804438_.wvu.PrintArea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63" l="1"/>
  <c r="G59" i="63"/>
  <c r="F59" i="63"/>
  <c r="E59" i="63"/>
  <c r="D59" i="63"/>
  <c r="C59" i="63"/>
  <c r="H58" i="63"/>
  <c r="G58" i="63"/>
  <c r="F58" i="63"/>
  <c r="E58" i="63"/>
  <c r="D58" i="63"/>
  <c r="C58" i="63"/>
  <c r="H57" i="63"/>
  <c r="G57" i="63"/>
  <c r="F57" i="63"/>
  <c r="E57" i="63"/>
  <c r="D57" i="63"/>
  <c r="C57" i="63"/>
  <c r="H56" i="63"/>
  <c r="G56" i="63"/>
  <c r="F56" i="63"/>
  <c r="E56" i="63"/>
  <c r="D56" i="63"/>
  <c r="C56" i="63"/>
  <c r="H55" i="63"/>
  <c r="G55" i="63"/>
  <c r="F55" i="63"/>
  <c r="E55" i="63"/>
  <c r="D55" i="63"/>
  <c r="C55" i="63"/>
  <c r="H54" i="63"/>
  <c r="G54" i="63"/>
  <c r="F54" i="63"/>
  <c r="E54" i="63"/>
  <c r="D54" i="63"/>
  <c r="C54" i="63"/>
  <c r="H53" i="63"/>
  <c r="G53" i="63"/>
  <c r="F53" i="63"/>
  <c r="E53" i="63"/>
  <c r="D53" i="63"/>
  <c r="C53" i="63"/>
  <c r="H52" i="63"/>
  <c r="G52" i="63"/>
  <c r="F52" i="63"/>
  <c r="E52" i="63"/>
  <c r="D52" i="63"/>
  <c r="C52" i="63"/>
  <c r="H51" i="63"/>
  <c r="G51" i="63"/>
  <c r="F51" i="63"/>
  <c r="E51" i="63"/>
  <c r="D51" i="63"/>
  <c r="C51" i="63"/>
  <c r="H50" i="63"/>
  <c r="G50" i="63"/>
  <c r="F50" i="63"/>
  <c r="E50" i="63"/>
  <c r="D50" i="63"/>
  <c r="C50" i="63"/>
  <c r="H49" i="63"/>
  <c r="G49" i="63"/>
  <c r="F49" i="63"/>
  <c r="E49" i="63"/>
  <c r="D49" i="63"/>
  <c r="C49" i="63"/>
  <c r="H48" i="63"/>
  <c r="G48" i="63"/>
  <c r="F48" i="63"/>
  <c r="E48" i="63"/>
  <c r="D48" i="63"/>
  <c r="C48" i="63"/>
  <c r="H47" i="63"/>
  <c r="G47" i="63"/>
  <c r="F47" i="63"/>
  <c r="E47" i="63"/>
  <c r="D47" i="63"/>
  <c r="C47" i="63"/>
  <c r="H46" i="63"/>
  <c r="G46" i="63"/>
  <c r="F46" i="63"/>
  <c r="E46" i="63"/>
  <c r="D46" i="63"/>
  <c r="C46" i="63"/>
  <c r="H45" i="63"/>
  <c r="G45" i="63"/>
  <c r="F45" i="63"/>
  <c r="E45" i="63"/>
  <c r="D45" i="63"/>
  <c r="C45" i="63"/>
  <c r="H44" i="63"/>
  <c r="G44" i="63"/>
  <c r="F44" i="63"/>
  <c r="E44" i="63"/>
  <c r="D44" i="63"/>
  <c r="C44" i="63"/>
  <c r="H43" i="63"/>
  <c r="G43" i="63"/>
  <c r="F43" i="63"/>
  <c r="E43" i="63"/>
  <c r="D43" i="63"/>
  <c r="C43" i="63"/>
  <c r="H42" i="63"/>
  <c r="G42" i="63"/>
  <c r="F42" i="63"/>
  <c r="E42" i="63"/>
  <c r="D42" i="63"/>
  <c r="C42" i="63"/>
  <c r="H41" i="63"/>
  <c r="G41" i="63"/>
  <c r="F41" i="63"/>
  <c r="E41" i="63"/>
  <c r="D41" i="63"/>
  <c r="C41" i="63"/>
  <c r="H40" i="63"/>
  <c r="G40" i="63"/>
  <c r="F40" i="63"/>
  <c r="E40" i="63"/>
  <c r="D40" i="63"/>
  <c r="C40" i="63"/>
  <c r="H39" i="63"/>
  <c r="G39" i="63"/>
  <c r="F39" i="63"/>
  <c r="E39" i="63"/>
  <c r="D39" i="63"/>
  <c r="C39" i="63"/>
  <c r="D36" i="63"/>
  <c r="H33" i="63"/>
  <c r="G33" i="63"/>
  <c r="F33" i="63"/>
  <c r="E33" i="63"/>
  <c r="C33" i="63"/>
  <c r="D32" i="63"/>
  <c r="D31" i="63"/>
  <c r="D33" i="63" s="1"/>
  <c r="H30" i="63"/>
  <c r="G30" i="63"/>
  <c r="F30" i="63"/>
  <c r="E30" i="63"/>
  <c r="C30" i="63"/>
  <c r="D29" i="63"/>
  <c r="D28" i="63"/>
  <c r="D30" i="63" s="1"/>
  <c r="D26" i="63"/>
  <c r="D24" i="63"/>
  <c r="H22" i="63"/>
  <c r="G22" i="63"/>
  <c r="F22" i="63"/>
  <c r="E22" i="63"/>
  <c r="C22" i="63"/>
  <c r="D21" i="63"/>
  <c r="D22" i="63" s="1"/>
  <c r="D20" i="63"/>
  <c r="D18" i="63"/>
  <c r="D16" i="63"/>
  <c r="D15" i="63"/>
  <c r="H14" i="63"/>
  <c r="H17" i="63" s="1"/>
  <c r="G14" i="63"/>
  <c r="G17" i="63" s="1"/>
  <c r="G19" i="63" s="1"/>
  <c r="F14" i="63"/>
  <c r="F17" i="63" s="1"/>
  <c r="F19" i="63" s="1"/>
  <c r="E14" i="63"/>
  <c r="E17" i="63" s="1"/>
  <c r="C14" i="63"/>
  <c r="C17" i="63" s="1"/>
  <c r="D13" i="63"/>
  <c r="D12" i="63"/>
  <c r="D14" i="63" s="1"/>
  <c r="D17" i="63" s="1"/>
  <c r="H11" i="63"/>
  <c r="H19" i="63" s="1"/>
  <c r="G11" i="63"/>
  <c r="F11" i="63"/>
  <c r="E11" i="63"/>
  <c r="C11" i="63"/>
  <c r="D10" i="63"/>
  <c r="D9" i="63"/>
  <c r="D8" i="63"/>
  <c r="D11" i="63" s="1"/>
  <c r="D19" i="63" s="1"/>
  <c r="D7" i="63"/>
  <c r="G34" i="63" l="1"/>
  <c r="G35" i="63" s="1"/>
  <c r="G23" i="63"/>
  <c r="G25" i="63" s="1"/>
  <c r="G27" i="63" s="1"/>
  <c r="H23" i="63"/>
  <c r="H25" i="63" s="1"/>
  <c r="H27" i="63" s="1"/>
  <c r="H34" i="63"/>
  <c r="H35" i="63" s="1"/>
  <c r="C19" i="63"/>
  <c r="F34" i="63"/>
  <c r="F35" i="63" s="1"/>
  <c r="F23" i="63"/>
  <c r="F25" i="63" s="1"/>
  <c r="F27" i="63" s="1"/>
  <c r="E19" i="63"/>
  <c r="D34" i="63"/>
  <c r="D35" i="63" s="1"/>
  <c r="D23" i="63"/>
  <c r="D25" i="63" s="1"/>
  <c r="D27" i="63" s="1"/>
  <c r="C23" i="63" l="1"/>
  <c r="C25" i="63" s="1"/>
  <c r="C27" i="63" s="1"/>
  <c r="C34" i="63"/>
  <c r="C35" i="63" s="1"/>
  <c r="E34" i="63"/>
  <c r="E35" i="63" s="1"/>
  <c r="E23" i="63"/>
  <c r="E25" i="63" s="1"/>
  <c r="E27" i="63" s="1"/>
</calcChain>
</file>

<file path=xl/sharedStrings.xml><?xml version="1.0" encoding="utf-8"?>
<sst xmlns="http://schemas.openxmlformats.org/spreadsheetml/2006/main" count="1977" uniqueCount="324">
  <si>
    <t>Imobilizado</t>
  </si>
  <si>
    <t>Intangível</t>
  </si>
  <si>
    <t>1T20</t>
  </si>
  <si>
    <t>2T20</t>
  </si>
  <si>
    <t>3T20</t>
  </si>
  <si>
    <t>4T20</t>
  </si>
  <si>
    <t>1T21</t>
  </si>
  <si>
    <t>Instrumentos financeiros</t>
  </si>
  <si>
    <t>2T21</t>
  </si>
  <si>
    <t>4T19</t>
  </si>
  <si>
    <t>Receita Bruta de Vendas</t>
  </si>
  <si>
    <t>Receita Líquida de Vendas</t>
  </si>
  <si>
    <t>Custo das Mercadorias Vendidas</t>
  </si>
  <si>
    <t xml:space="preserve">Depreciação (Logística) </t>
  </si>
  <si>
    <t xml:space="preserve">Lucro Bruto </t>
  </si>
  <si>
    <t xml:space="preserve">Despesas com Vendas </t>
  </si>
  <si>
    <t xml:space="preserve">Despesas Gerais e Administrativas </t>
  </si>
  <si>
    <t xml:space="preserve">Desp. com Vendas, Gerais e Adm. </t>
  </si>
  <si>
    <t xml:space="preserve">Outras Despesas e Receitas Operacionais </t>
  </si>
  <si>
    <t>Receitas/(Despesas) Operacionais</t>
  </si>
  <si>
    <t>Depreciação e Amortização</t>
  </si>
  <si>
    <t>EBIT</t>
  </si>
  <si>
    <t>Receitas Financeiras</t>
  </si>
  <si>
    <t xml:space="preserve">Despesas Financeiras </t>
  </si>
  <si>
    <t>Resultado Financeiro Líquido</t>
  </si>
  <si>
    <t xml:space="preserve">Lucro Operacional antes do Imposto de Renda </t>
  </si>
  <si>
    <t xml:space="preserve">Imposto de Renda </t>
  </si>
  <si>
    <t>Lucro (Prejuízo) Líquido Companhia - operações em continuidade</t>
  </si>
  <si>
    <t xml:space="preserve">Resultado líquido das operações descontinuadas </t>
  </si>
  <si>
    <t xml:space="preserve">Lucro Líquido Companhia </t>
  </si>
  <si>
    <t xml:space="preserve">Participação de Acionistas Não Controladores </t>
  </si>
  <si>
    <t>Participação de Acionistas Não Controladores - op. Descontinuadas</t>
  </si>
  <si>
    <t xml:space="preserve">EBITDA </t>
  </si>
  <si>
    <t xml:space="preserve">EBITDA Ajustado </t>
  </si>
  <si>
    <t>EBITDA Ajustado ex efeitos não recorrentes</t>
  </si>
  <si>
    <t xml:space="preserve">% das Vendas Líquidas </t>
  </si>
  <si>
    <t>GPA Brasil (R$ milhões) - Pós IFRS 16</t>
  </si>
  <si>
    <t>3T19</t>
  </si>
  <si>
    <t>2T19</t>
  </si>
  <si>
    <t>1T19</t>
  </si>
  <si>
    <t>4T18</t>
  </si>
  <si>
    <t>3T18</t>
  </si>
  <si>
    <t>2T18</t>
  </si>
  <si>
    <t>1T18</t>
  </si>
  <si>
    <t>Grupo Éxito (R$ milhões) - Pós IFRS 16</t>
  </si>
  <si>
    <r>
      <t>4T19</t>
    </r>
    <r>
      <rPr>
        <b/>
        <vertAlign val="superscript"/>
        <sz val="10"/>
        <color theme="0"/>
        <rFont val="Calibri"/>
        <family val="2"/>
        <scheme val="minor"/>
      </rPr>
      <t>(*)</t>
    </r>
  </si>
  <si>
    <r>
      <t>Resultado da Equivalência Patrimonial</t>
    </r>
    <r>
      <rPr>
        <vertAlign val="superscript"/>
        <sz val="10"/>
        <color theme="1"/>
        <rFont val="Calibri"/>
        <family val="2"/>
        <scheme val="minor"/>
      </rPr>
      <t>(2)</t>
    </r>
  </si>
  <si>
    <r>
      <t>Lucro/Prejuízo dos Acionistas Controladores</t>
    </r>
    <r>
      <rPr>
        <b/>
        <vertAlign val="superscript"/>
        <sz val="10"/>
        <color theme="1"/>
        <rFont val="Calibri"/>
        <family val="2"/>
        <scheme val="minor"/>
      </rPr>
      <t>(3)</t>
    </r>
  </si>
  <si>
    <r>
      <t> Lucro (Prejuízo) dos Acionistas Controladores - op. Descontinuadas</t>
    </r>
    <r>
      <rPr>
        <vertAlign val="superscript"/>
        <sz val="10"/>
        <color theme="1"/>
        <rFont val="Calibri"/>
        <family val="2"/>
        <scheme val="minor"/>
      </rPr>
      <t>(3)</t>
    </r>
  </si>
  <si>
    <t>Lucro Bruto (%)</t>
  </si>
  <si>
    <t>Despesas com Vendas (%)</t>
  </si>
  <si>
    <t>Despesas Gerais e Administrativas (%)</t>
  </si>
  <si>
    <t>Desp. com Vendas, Gerais e Adm. (%)</t>
  </si>
  <si>
    <t>Resultado da Equivalência Patrimonial (%)</t>
  </si>
  <si>
    <t>Outras Despesas e Receitas Operacionais (%)</t>
  </si>
  <si>
    <t>Total de Despesas Operacionais (%)</t>
  </si>
  <si>
    <t>Depreciação e Amortização (%)</t>
  </si>
  <si>
    <t>EBIT (%)</t>
  </si>
  <si>
    <t>Resultado Financeiro Líquido (%)</t>
  </si>
  <si>
    <t>Lucro antes do Imposto de Renda (%)</t>
  </si>
  <si>
    <t>Imposto de Renda (%)</t>
  </si>
  <si>
    <t>Lucro Líquido Companhia (%)</t>
  </si>
  <si>
    <t>Participação de Acionistas Não Controladores (%)</t>
  </si>
  <si>
    <t>Lucro Líquido dos Acionistas Controladores (%)</t>
  </si>
  <si>
    <t>EBITDA (%)</t>
  </si>
  <si>
    <t>EBITDA Ajustado (%)</t>
  </si>
  <si>
    <t>Lucro Bruto Ajustado ex efeitos não recorrentes (%)</t>
  </si>
  <si>
    <r>
      <t>Resultado da Equivalência Patrimonial</t>
    </r>
    <r>
      <rPr>
        <vertAlign val="superscript"/>
        <sz val="10"/>
        <color theme="1"/>
        <rFont val="Calibri"/>
        <family val="2"/>
        <scheme val="minor"/>
      </rPr>
      <t>(1)</t>
    </r>
  </si>
  <si>
    <t>4T17</t>
  </si>
  <si>
    <t>3T17</t>
  </si>
  <si>
    <t>2T17</t>
  </si>
  <si>
    <t>1T17</t>
  </si>
  <si>
    <t>4T16</t>
  </si>
  <si>
    <t>3T16</t>
  </si>
  <si>
    <t>2T16</t>
  </si>
  <si>
    <t>1T16</t>
  </si>
  <si>
    <t>4T15</t>
  </si>
  <si>
    <t>3T15</t>
  </si>
  <si>
    <t>2T15</t>
  </si>
  <si>
    <t>1T15</t>
  </si>
  <si>
    <t>-</t>
  </si>
  <si>
    <t>EBITDA Ajustado ex efeitos não recorrentes (%)</t>
  </si>
  <si>
    <t>Excluindo elementos excepcionais de R$ 481 milhões em 2018, R$ 145 milhões no 4T18 e R$ 414 milhões no 2T18.</t>
  </si>
  <si>
    <t>GPA Consolidado (R$ milhões)</t>
  </si>
  <si>
    <t>4T14</t>
  </si>
  <si>
    <t>3T14</t>
  </si>
  <si>
    <t>2T14</t>
  </si>
  <si>
    <t>1T14</t>
  </si>
  <si>
    <t>4T13</t>
  </si>
  <si>
    <t>3T13</t>
  </si>
  <si>
    <t>2T13</t>
  </si>
  <si>
    <t>1T13</t>
  </si>
  <si>
    <t>4T12</t>
  </si>
  <si>
    <t>3T12</t>
  </si>
  <si>
    <t>2T12</t>
  </si>
  <si>
    <t>1T12</t>
  </si>
  <si>
    <t>4T11</t>
  </si>
  <si>
    <t>3T11</t>
  </si>
  <si>
    <t>2T11</t>
  </si>
  <si>
    <t>1T11</t>
  </si>
  <si>
    <t>4T10</t>
  </si>
  <si>
    <t>3T10</t>
  </si>
  <si>
    <t>2T10</t>
  </si>
  <si>
    <t>1T10</t>
  </si>
  <si>
    <t>Ativo Circulante</t>
  </si>
  <si>
    <t xml:space="preserve">  Caixas e Equivalentes de Caixa </t>
  </si>
  <si>
    <t xml:space="preserve">  Contas a Receber</t>
  </si>
  <si>
    <t xml:space="preserve">      Cartões de Crédito</t>
  </si>
  <si>
    <t xml:space="preserve">      Carnês - Financiamento ao Consumidor</t>
  </si>
  <si>
    <t xml:space="preserve">      Tickets de vendas e duplicatas a receber</t>
  </si>
  <si>
    <t xml:space="preserve">      Provisão para Devedores Duvidosos</t>
  </si>
  <si>
    <t xml:space="preserve">      Provenientes de Acordos Comerciais</t>
  </si>
  <si>
    <t>Fundo de Recebíveis (FIDC)</t>
  </si>
  <si>
    <t>Estoques</t>
  </si>
  <si>
    <t>Tributos a Recuperar</t>
  </si>
  <si>
    <t>Ativos Disponíveis para Venda</t>
  </si>
  <si>
    <t>Dividendos a receber</t>
  </si>
  <si>
    <t>Despesas Antecipadas e Outras Contas a Receber</t>
  </si>
  <si>
    <t>Ativo Não Circulante</t>
  </si>
  <si>
    <t>Realizável a Longo Prazo</t>
  </si>
  <si>
    <t>Aplicações Financeiras</t>
  </si>
  <si>
    <t>Outros</t>
  </si>
  <si>
    <t>Imposto de Renda e Contribuição Social Diferidos</t>
  </si>
  <si>
    <t xml:space="preserve">Partes Relacionadas </t>
  </si>
  <si>
    <t>Depósitos para Recursos Judiciais</t>
  </si>
  <si>
    <t>Despesas Antecipadas e Outros</t>
  </si>
  <si>
    <t>Investimentos</t>
  </si>
  <si>
    <t>Propriedades para Investimento</t>
  </si>
  <si>
    <t>TOTAL DO ATIVO</t>
  </si>
  <si>
    <t>Passivo Circulante</t>
  </si>
  <si>
    <t>CDCI</t>
  </si>
  <si>
    <t>Impostos parcelados</t>
  </si>
  <si>
    <t>Receitas a apropriar</t>
  </si>
  <si>
    <t>Passivo Não Circulante</t>
  </si>
  <si>
    <t>Financiamento de Compra de Ativos</t>
  </si>
  <si>
    <t>Partes Relacionadas</t>
  </si>
  <si>
    <t>Patrimônio Líquido</t>
  </si>
  <si>
    <t>Atribuido aos Acionistas Controladores</t>
  </si>
  <si>
    <t>TOTAL DO PASSIVO E PATRIMÔNIO LÍQUIDO</t>
  </si>
  <si>
    <t>Excluindo elementos excepcionais de R$ 481 milhões em 2018, R$ 145 milhões no 4T18, R$ 414 milhões no 2T18, R$ 350 milhões no 4T17, R$ 447 milhões no 2T17, R$ 703 milhões em 2017, além de R$ 288 milhões no 2T16.</t>
  </si>
  <si>
    <t>Os valores acima consideram a operação de cash &amp; carry (Assaí) até o 3T20 e a operação de Via Varejo até o 1T19.</t>
  </si>
  <si>
    <t>(1) Resultado de equivalência patrimonial incluiu o resultado da parceria com Bancolombia.</t>
  </si>
  <si>
    <t>(*) O GPA adquiriu o Grupo Éxito em 27 de novembro de 2019. Portanto, considera apenas o mês de Dezembro.</t>
  </si>
  <si>
    <t>Excluindo elementos excepcionais no EBITDA no montante de R$ 45 milhões no 2T18, e de R$ 818 milhões no 4T20 e em 2020.</t>
  </si>
  <si>
    <t>Excluindo elementos excepcionais no Lucro Bruto no montante de R$ 45 milhões no 2T18 e R$ 834 milhões no 4T20 e em 2020.</t>
  </si>
  <si>
    <t>(1) Resultado da equivalência patrimonial inclui o resultado da FIC.</t>
  </si>
  <si>
    <t>Excluindo elementos excepcionais no EBITDA no montante de R$ 818 milhões no 4T20 e em 2020.</t>
  </si>
  <si>
    <t>Excluindo elementos excepcionais no Lucro Bruto no montante de R$ 834 milhões no 4T20 e em 2020.</t>
  </si>
  <si>
    <t>(1) Considera resultado de outros negócios complementares.</t>
  </si>
  <si>
    <t>(2) Resultado da equivalência patrimonial inclui o resultado de Cdiscount.</t>
  </si>
  <si>
    <t>(3) Lucro líquido após participação de acionistas não controladores.</t>
  </si>
  <si>
    <t>GPA Brasil (R$ milhões)</t>
  </si>
  <si>
    <t>Grupo Éxito (R$ milhões)</t>
  </si>
  <si>
    <t>Os valores acima consideram a operação de cash &amp; carry (Assaí) até o 3T20.</t>
  </si>
  <si>
    <t>(R$ milhões)</t>
  </si>
  <si>
    <r>
      <t>3T20</t>
    </r>
    <r>
      <rPr>
        <b/>
        <vertAlign val="superscript"/>
        <sz val="10"/>
        <color theme="0"/>
        <rFont val="Calibri"/>
        <family val="2"/>
        <scheme val="minor"/>
      </rPr>
      <t>(*)</t>
    </r>
  </si>
  <si>
    <r>
      <t>2T20</t>
    </r>
    <r>
      <rPr>
        <b/>
        <vertAlign val="superscript"/>
        <sz val="10"/>
        <color theme="0"/>
        <rFont val="Calibri"/>
        <family val="2"/>
        <scheme val="minor"/>
      </rPr>
      <t>(*)</t>
    </r>
  </si>
  <si>
    <r>
      <t>1T20</t>
    </r>
    <r>
      <rPr>
        <b/>
        <vertAlign val="superscript"/>
        <sz val="10"/>
        <color theme="0"/>
        <rFont val="Calibri"/>
        <family val="2"/>
        <scheme val="minor"/>
      </rPr>
      <t>(*)</t>
    </r>
  </si>
  <si>
    <r>
      <t>4T18</t>
    </r>
    <r>
      <rPr>
        <b/>
        <sz val="9"/>
        <color theme="1"/>
        <rFont val="Calibri"/>
        <family val="2"/>
        <scheme val="minor"/>
      </rPr>
      <t/>
    </r>
  </si>
  <si>
    <t>Dívida Curto Prazo</t>
  </si>
  <si>
    <t>Empréstimos e Financiamentos</t>
  </si>
  <si>
    <t>Debêntures</t>
  </si>
  <si>
    <t>Dívida Longo Prazo</t>
  </si>
  <si>
    <t>Dívida Bruta</t>
  </si>
  <si>
    <t>Caixa e Aplicações Financeiras</t>
  </si>
  <si>
    <t>Dívida Líquida</t>
  </si>
  <si>
    <t>Dívida Líquida incluindo Recebíveis</t>
  </si>
  <si>
    <t>Para fins de cálculo, a Companhia não considera os passivos de arrendamento relacionados ao IFRS 16.</t>
  </si>
  <si>
    <r>
      <t>(2)</t>
    </r>
    <r>
      <rPr>
        <vertAlign val="superscript"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Cartão de Crédito.</t>
    </r>
  </si>
  <si>
    <r>
      <t>(*)</t>
    </r>
    <r>
      <rPr>
        <vertAlign val="superscript"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EBITDA Pro Forma Ajustado dos últimos 12 meses.</t>
    </r>
  </si>
  <si>
    <r>
      <t>4T19</t>
    </r>
    <r>
      <rPr>
        <b/>
        <vertAlign val="superscript"/>
        <sz val="10"/>
        <color theme="0"/>
        <rFont val="Calibri"/>
        <family val="2"/>
        <scheme val="minor"/>
      </rPr>
      <t>(*)</t>
    </r>
    <r>
      <rPr>
        <b/>
        <sz val="9"/>
        <color theme="1"/>
        <rFont val="Calibri"/>
        <family val="2"/>
        <scheme val="minor"/>
      </rPr>
      <t/>
    </r>
  </si>
  <si>
    <r>
      <t>EBITDA</t>
    </r>
    <r>
      <rPr>
        <b/>
        <vertAlign val="superscript"/>
        <sz val="10"/>
        <color theme="1"/>
        <rFont val="Calibri"/>
        <family val="2"/>
        <scheme val="minor"/>
      </rPr>
      <t>(1)</t>
    </r>
    <r>
      <rPr>
        <b/>
        <sz val="9"/>
        <color theme="1"/>
        <rFont val="Calibri"/>
        <family val="2"/>
        <scheme val="minor"/>
      </rPr>
      <t/>
    </r>
  </si>
  <si>
    <r>
      <t>Dívida Líquida / EBITDA</t>
    </r>
    <r>
      <rPr>
        <b/>
        <vertAlign val="superscript"/>
        <sz val="10"/>
        <color theme="1"/>
        <rFont val="Calibri"/>
        <family val="2"/>
        <scheme val="minor"/>
      </rPr>
      <t>(1)</t>
    </r>
    <r>
      <rPr>
        <b/>
        <sz val="9"/>
        <color theme="1"/>
        <rFont val="Calibri"/>
        <family val="2"/>
        <scheme val="minor"/>
      </rPr>
      <t/>
    </r>
  </si>
  <si>
    <r>
      <t>Carteira de Recebíveis</t>
    </r>
    <r>
      <rPr>
        <vertAlign val="superscript"/>
        <sz val="10"/>
        <color theme="1"/>
        <rFont val="Calibri"/>
        <family val="2"/>
        <scheme val="minor"/>
      </rPr>
      <t>(2)</t>
    </r>
    <r>
      <rPr>
        <b/>
        <sz val="9"/>
        <color theme="1"/>
        <rFont val="Calibri"/>
        <family val="2"/>
        <scheme val="minor"/>
      </rPr>
      <t/>
    </r>
  </si>
  <si>
    <r>
      <t xml:space="preserve">Dívida Líquida incluindo Recebíveis </t>
    </r>
    <r>
      <rPr>
        <b/>
        <vertAlign val="superscript"/>
        <sz val="10"/>
        <color theme="1"/>
        <rFont val="Calibri"/>
        <family val="2"/>
        <scheme val="minor"/>
      </rPr>
      <t>(2)</t>
    </r>
    <r>
      <rPr>
        <b/>
        <sz val="10"/>
        <color theme="1"/>
        <rFont val="Calibri"/>
        <family val="2"/>
        <scheme val="minor"/>
      </rPr>
      <t xml:space="preserve"> / EBITDA</t>
    </r>
    <r>
      <rPr>
        <b/>
        <vertAlign val="superscript"/>
        <sz val="10"/>
        <color theme="1"/>
        <rFont val="Calibri"/>
        <family val="2"/>
        <scheme val="minor"/>
      </rPr>
      <t>(1)</t>
    </r>
    <r>
      <rPr>
        <b/>
        <sz val="9"/>
        <color theme="1"/>
        <rFont val="Calibri"/>
        <family val="2"/>
        <scheme val="minor"/>
      </rPr>
      <t/>
    </r>
  </si>
  <si>
    <t>Novas Lojas, Aquisição de Terrenos e Conversões</t>
  </si>
  <si>
    <t>Reformas e Manutenção</t>
  </si>
  <si>
    <t>Infraestrutura e Outros</t>
  </si>
  <si>
    <t>Total Investimentos GPA Brasil - Bruto</t>
  </si>
  <si>
    <t>Total Investimentos Consolidado - Bruto</t>
  </si>
  <si>
    <t>Venda de Ativos</t>
  </si>
  <si>
    <t>Total Investimentos Consolidado - Líquido</t>
  </si>
  <si>
    <t>Os valores acima consideram a operação de cash &amp; carry (Assaí) até o 3T20 e da Via Varejo até o 2T19.</t>
  </si>
  <si>
    <t>3T11*</t>
  </si>
  <si>
    <t>Pão de Açúcar</t>
  </si>
  <si>
    <t>Extra Hiper</t>
  </si>
  <si>
    <t>Extra Supermercado</t>
  </si>
  <si>
    <t>Mercado Extra</t>
  </si>
  <si>
    <t>Compre Bem</t>
  </si>
  <si>
    <t>Mini Extra</t>
  </si>
  <si>
    <t>150 </t>
  </si>
  <si>
    <t>Minuto Pão de Açúcar</t>
  </si>
  <si>
    <t>Negócios especializados</t>
  </si>
  <si>
    <t xml:space="preserve">    Postos de combustíveis</t>
  </si>
  <si>
    <t xml:space="preserve">    Drogarias</t>
  </si>
  <si>
    <t>Colômbia</t>
  </si>
  <si>
    <t>Uruguai</t>
  </si>
  <si>
    <t>Argentina</t>
  </si>
  <si>
    <t xml:space="preserve"> </t>
  </si>
  <si>
    <t>Receita Líquida</t>
  </si>
  <si>
    <t>Lucro Bruto</t>
  </si>
  <si>
    <t xml:space="preserve">   Margem Bruta </t>
  </si>
  <si>
    <t>Desp. com Vendas, Gerais e Adm.</t>
  </si>
  <si>
    <t>% Receita líquida</t>
  </si>
  <si>
    <t>EBITDA Ajustado (²)</t>
  </si>
  <si>
    <t xml:space="preserve">   Margem EBITDA Ajustada (²)</t>
  </si>
  <si>
    <t>(2) Lucro antes de juros, impostos, depreciação e amortização. Ajustado pelas Outras Despesas e Receitas Operacionais.</t>
  </si>
  <si>
    <r>
      <t>Lucro (Prejuízo) dos Acionistas Controladores - op. Descontinuadas</t>
    </r>
    <r>
      <rPr>
        <vertAlign val="superscript"/>
        <sz val="10"/>
        <color theme="1"/>
        <rFont val="Calibri"/>
        <family val="2"/>
        <scheme val="minor"/>
      </rPr>
      <t>(3)</t>
    </r>
  </si>
  <si>
    <r>
      <t>Lucro/Prejuízo dos Acionistas Controladores</t>
    </r>
    <r>
      <rPr>
        <b/>
        <vertAlign val="superscript"/>
        <sz val="10"/>
        <color theme="1"/>
        <rFont val="Calibri"/>
        <family val="2"/>
        <scheme val="minor"/>
      </rPr>
      <t>(2)</t>
    </r>
  </si>
  <si>
    <r>
      <t>Lucro (Prejuízo) dos Acionistas Controladores - op. Descontinuadas</t>
    </r>
    <r>
      <rPr>
        <vertAlign val="superscript"/>
        <sz val="10"/>
        <color theme="1"/>
        <rFont val="Calibri"/>
        <family val="2"/>
        <scheme val="minor"/>
      </rPr>
      <t>(2)</t>
    </r>
  </si>
  <si>
    <t>(2) Lucro líquido após participação de acionistas não controladores.</t>
  </si>
  <si>
    <t xml:space="preserve">     Cheques Pré-Datados</t>
  </si>
  <si>
    <t xml:space="preserve">      Cheques Pré-Datados</t>
  </si>
  <si>
    <t xml:space="preserve">     Cartões de Crédito</t>
  </si>
  <si>
    <t>Contas a Receber</t>
  </si>
  <si>
    <t xml:space="preserve">     Paes Mendonça</t>
  </si>
  <si>
    <t xml:space="preserve">     Carnês - Financiamento ao Consumidor</t>
  </si>
  <si>
    <t xml:space="preserve">     Outros</t>
  </si>
  <si>
    <t xml:space="preserve">     Provisão para Devedores Duvidosos</t>
  </si>
  <si>
    <t>Fornecedores</t>
  </si>
  <si>
    <t>Fornecedores Convênio</t>
  </si>
  <si>
    <t>Passivo de Arrendamento</t>
  </si>
  <si>
    <t>Salário e Encargos Sociais</t>
  </si>
  <si>
    <t>Impostos e Contribuições a Recolher</t>
  </si>
  <si>
    <t>Dividendos Propostos</t>
  </si>
  <si>
    <t>Financiamento Compra de Imóveis</t>
  </si>
  <si>
    <t>Aluguéis a Pagar</t>
  </si>
  <si>
    <t>Propaganda</t>
  </si>
  <si>
    <t>Provisão para Reestruturação</t>
  </si>
  <si>
    <t>Passivos sobre Ativos Não-Correntes a Venda</t>
  </si>
  <si>
    <t>Impostos Parcelados</t>
  </si>
  <si>
    <t>Provisão para Demandas Judiciais</t>
  </si>
  <si>
    <t>Provisão para perda de investimento em associadas</t>
  </si>
  <si>
    <t>Capital Social</t>
  </si>
  <si>
    <t>Reservas de Capital</t>
  </si>
  <si>
    <t>Reservas de Lucro</t>
  </si>
  <si>
    <t>Ajuste de avaliação patrimonial</t>
  </si>
  <si>
    <t xml:space="preserve">Outros resultados Abrangentes no Patrimônio </t>
  </si>
  <si>
    <t>Participação de Acionistas não Controladores</t>
  </si>
  <si>
    <t xml:space="preserve">     Tickets de vendas e duplicatas a receber</t>
  </si>
  <si>
    <t xml:space="preserve">     Provenientes de Acordos Comerciais</t>
  </si>
  <si>
    <t>3T21</t>
  </si>
  <si>
    <t>Aquisição de Participação de Acionistas Não Controladores</t>
  </si>
  <si>
    <t>4T21</t>
  </si>
  <si>
    <t>(1) GPA Brasil não inclui o resultado de outros negócios (Stix Fidelidade, Cheftime e James Delivery) e exclui os hipermercados e drogarias.</t>
  </si>
  <si>
    <r>
      <t xml:space="preserve">4T20 
</t>
    </r>
    <r>
      <rPr>
        <b/>
        <vertAlign val="superscript"/>
        <sz val="10"/>
        <color theme="0"/>
        <rFont val="Calibri"/>
        <family val="2"/>
        <scheme val="minor"/>
      </rPr>
      <t>Excluindo Créditos Tributários (³)</t>
    </r>
  </si>
  <si>
    <t>(3) Excluindo elementos excepcionais conforme demonstrado no release do 4T20 (R$ 941 milhões no lucro líquido sendo: R$ 834 milhões na receita líquida e lucro bruto, R$ -17 milhões nas despesas com vendas, R$ 536 milhões no resultado financeiro e R$ +412 milhões no imposto de renda, principalmente, referente a créditos fiscais).</t>
  </si>
  <si>
    <t>1T22</t>
  </si>
  <si>
    <r>
      <t>GPA Brasil</t>
    </r>
    <r>
      <rPr>
        <b/>
        <vertAlign val="superscript"/>
        <sz val="10"/>
        <color theme="0"/>
        <rFont val="Calibri"/>
        <family val="2"/>
        <scheme val="minor"/>
      </rPr>
      <t>(1)</t>
    </r>
    <r>
      <rPr>
        <b/>
        <sz val="10"/>
        <color theme="0"/>
        <rFont val="Calibri"/>
        <family val="2"/>
        <scheme val="minor"/>
      </rPr>
      <t xml:space="preserve"> (R$ milhões)</t>
    </r>
  </si>
  <si>
    <r>
      <t>GPA Consolidado</t>
    </r>
    <r>
      <rPr>
        <b/>
        <vertAlign val="superscript"/>
        <sz val="10"/>
        <color theme="0"/>
        <rFont val="Calibri"/>
        <family val="2"/>
        <scheme val="minor"/>
      </rPr>
      <t>(1)</t>
    </r>
    <r>
      <rPr>
        <b/>
        <sz val="10"/>
        <color theme="0"/>
        <rFont val="Calibri"/>
        <family val="2"/>
        <scheme val="minor"/>
      </rPr>
      <t xml:space="preserve"> (R$ milhões) - Pós IFRS 16 (Pós Spin-off)</t>
    </r>
  </si>
  <si>
    <r>
      <t>GPA Consolidado</t>
    </r>
    <r>
      <rPr>
        <b/>
        <vertAlign val="superscript"/>
        <sz val="10"/>
        <color theme="0"/>
        <rFont val="Calibri"/>
        <family val="2"/>
        <scheme val="minor"/>
      </rPr>
      <t>(1)</t>
    </r>
    <r>
      <rPr>
        <b/>
        <sz val="10"/>
        <color theme="0"/>
        <rFont val="Calibri"/>
        <family val="2"/>
        <scheme val="minor"/>
      </rPr>
      <t xml:space="preserve"> (R$ milhões) - Pré IFRS 16 (Pré Spin-off)</t>
    </r>
  </si>
  <si>
    <r>
      <t>GPA Consolidado</t>
    </r>
    <r>
      <rPr>
        <b/>
        <vertAlign val="superscript"/>
        <sz val="10"/>
        <color theme="0"/>
        <rFont val="Calibri"/>
        <family val="2"/>
        <scheme val="minor"/>
      </rPr>
      <t>(1)</t>
    </r>
    <r>
      <rPr>
        <b/>
        <sz val="10"/>
        <color theme="0"/>
        <rFont val="Calibri"/>
        <family val="2"/>
        <scheme val="minor"/>
      </rPr>
      <t xml:space="preserve"> (R$ milhões) - Pós IFRS 16 (Pré Spin-off)</t>
    </r>
  </si>
  <si>
    <t>Resultado líquido das operações descontinuadas</t>
  </si>
  <si>
    <t>Lojas em Conversão / Análise</t>
  </si>
  <si>
    <t>GPA Brasil (R$ milhões) - Pós IFRS 16 (Pós-Transação dos Hipermercados Extra)</t>
  </si>
  <si>
    <r>
      <t>GPA Consolidado</t>
    </r>
    <r>
      <rPr>
        <b/>
        <vertAlign val="superscript"/>
        <sz val="10"/>
        <color theme="0"/>
        <rFont val="Calibri"/>
        <family val="2"/>
        <scheme val="minor"/>
      </rPr>
      <t>(1)</t>
    </r>
    <r>
      <rPr>
        <b/>
        <sz val="10"/>
        <color theme="0"/>
        <rFont val="Calibri"/>
        <family val="2"/>
        <scheme val="minor"/>
      </rPr>
      <t xml:space="preserve"> (R$ milhões) - Pós IFRS 16 (Pós-Transação dos Hipermercados Extra)</t>
    </r>
  </si>
  <si>
    <t>2T22</t>
  </si>
  <si>
    <r>
      <t>Total Investimentos Grupo Éxito</t>
    </r>
    <r>
      <rPr>
        <b/>
        <vertAlign val="superscript"/>
        <sz val="10"/>
        <color theme="1"/>
        <rFont val="Calibri"/>
        <family val="2"/>
        <scheme val="minor"/>
      </rPr>
      <t>(1)</t>
    </r>
  </si>
  <si>
    <r>
      <t xml:space="preserve">4T20 </t>
    </r>
    <r>
      <rPr>
        <b/>
        <vertAlign val="superscript"/>
        <sz val="10"/>
        <color theme="0"/>
        <rFont val="Calibri"/>
        <family val="2"/>
        <scheme val="minor"/>
      </rPr>
      <t>(³)</t>
    </r>
  </si>
  <si>
    <t>Créditos com Partes Relacionadas - CP</t>
  </si>
  <si>
    <t>Lucro Líquido Companhia Consolidado</t>
  </si>
  <si>
    <r>
      <t>Lucro (Prejuízo) Líquido dos Acionistas Controladores - op. em continuidade</t>
    </r>
    <r>
      <rPr>
        <b/>
        <vertAlign val="superscript"/>
        <sz val="8"/>
        <color rgb="FF585857"/>
        <rFont val="Calibri"/>
        <family val="2"/>
      </rPr>
      <t>(3)</t>
    </r>
  </si>
  <si>
    <r>
      <t>Lucro (Prejuízo) dos Acionistas Controladores - op. descontinuadas</t>
    </r>
    <r>
      <rPr>
        <vertAlign val="superscript"/>
        <sz val="8"/>
        <color rgb="FF585857"/>
        <rFont val="Calibri"/>
        <family val="2"/>
      </rPr>
      <t>(3)</t>
    </r>
  </si>
  <si>
    <r>
      <t>Lucro (Prejuízo) dos Acionistas Controladores Consolidado</t>
    </r>
    <r>
      <rPr>
        <b/>
        <vertAlign val="superscript"/>
        <sz val="8"/>
        <color rgb="FF585857"/>
        <rFont val="Calibri"/>
        <family val="2"/>
      </rPr>
      <t>(3)</t>
    </r>
  </si>
  <si>
    <t>Participação de Acionistas Não Controladores - op. em continuidade</t>
  </si>
  <si>
    <t>Participação de Acionistas Não Controladores - op. descontinuadas</t>
  </si>
  <si>
    <t>Participação de Acionistas Não Controladores Consolidado</t>
  </si>
  <si>
    <t xml:space="preserve">% das Receitas Líquidas </t>
  </si>
  <si>
    <t>Lucro (Prejuízo) Líquido dos Acionistas Controladores - op. em continuidade (%)</t>
  </si>
  <si>
    <t>Lucro (Prejuízo) dos Acionistas Controladores Consolidado (%)</t>
  </si>
  <si>
    <t>Participação de Acionistas Não Controladores - op. em continuidade (%)</t>
  </si>
  <si>
    <t>Participação de Acionistas Não Controladores Consolidado (%)</t>
  </si>
  <si>
    <t>Lucro Líquido Companhia</t>
  </si>
  <si>
    <t>Lucro (Prejuízo) dos Acionistas Controladores - op. Descontinuadas (%)</t>
  </si>
  <si>
    <t>Lucro (Prejuízo) Líquido Companhia - operações descontinuadas</t>
  </si>
  <si>
    <t>Lucro Líquido Companhia Consolidado (%)</t>
  </si>
  <si>
    <t>Check Ativo</t>
  </si>
  <si>
    <t>Check Passivo</t>
  </si>
  <si>
    <t>Check ativo / passivo</t>
  </si>
  <si>
    <t>3T22</t>
  </si>
  <si>
    <t>Postos de combustíveis</t>
  </si>
  <si>
    <t>Drogarias</t>
  </si>
  <si>
    <t/>
  </si>
  <si>
    <t>4T22</t>
  </si>
  <si>
    <t>1T23</t>
  </si>
  <si>
    <r>
      <t>GPA Consolidado</t>
    </r>
    <r>
      <rPr>
        <b/>
        <vertAlign val="superscript"/>
        <sz val="10"/>
        <color theme="0"/>
        <rFont val="Calibri"/>
        <family val="2"/>
        <scheme val="minor"/>
      </rPr>
      <t>(1)</t>
    </r>
    <r>
      <rPr>
        <b/>
        <sz val="10"/>
        <color theme="0"/>
        <rFont val="Calibri"/>
        <family val="2"/>
        <scheme val="minor"/>
      </rPr>
      <t xml:space="preserve"> (R$ milhões) - Pós IFRS 16 (Pós-Segragação do Almacenes Éxito S.A)</t>
    </r>
  </si>
  <si>
    <r>
      <t xml:space="preserve">EBITDA Novo GPA Brasil </t>
    </r>
    <r>
      <rPr>
        <b/>
        <vertAlign val="superscript"/>
        <sz val="10"/>
        <color theme="1"/>
        <rFont val="Calibri"/>
        <family val="2"/>
        <scheme val="minor"/>
      </rPr>
      <t>(4)</t>
    </r>
  </si>
  <si>
    <t>(4) Resultado ajustado pela equivalência patrimonial de Cdiscount.</t>
  </si>
  <si>
    <t>(1) Considera resultado de outros negócios complementares e desconsidera resultado de Éxito já classificado como descontinuada</t>
  </si>
  <si>
    <t>(1) Grupo Éxito passa a ser considerada operação descontinuada</t>
  </si>
  <si>
    <r>
      <t xml:space="preserve">EBITDA Novo GPA Brasil </t>
    </r>
    <r>
      <rPr>
        <b/>
        <vertAlign val="superscript"/>
        <sz val="10"/>
        <color theme="1"/>
        <rFont val="Calibri"/>
        <family val="2"/>
        <scheme val="minor"/>
      </rPr>
      <t>(4)</t>
    </r>
    <r>
      <rPr>
        <b/>
        <sz val="10"/>
        <color theme="1"/>
        <rFont val="Calibri"/>
        <family val="2"/>
        <scheme val="minor"/>
      </rPr>
      <t xml:space="preserve"> (%)</t>
    </r>
  </si>
  <si>
    <t>2T23</t>
  </si>
  <si>
    <t>3T23</t>
  </si>
  <si>
    <t>A partir do 3T22 não é considerado o Éxito</t>
  </si>
  <si>
    <r>
      <t>(1)</t>
    </r>
    <r>
      <rPr>
        <vertAlign val="superscript"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EBITDA Pós IFRS 16 acumulado dos últimos 12 meses. Não considera os efeitos de Cnova e éxito</t>
    </r>
  </si>
  <si>
    <t>Lojas GPA Brasil</t>
  </si>
  <si>
    <r>
      <t>(1)</t>
    </r>
    <r>
      <rPr>
        <vertAlign val="superscript"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EBITDA Pós IFRS 16 acumulado dos últimos 12 meses.Para o 2T22 e 2T21 desconsidera o resultado da equivalência patrimonial da FIC e Cnova.</t>
    </r>
  </si>
  <si>
    <t>4T23</t>
  </si>
  <si>
    <t>2023</t>
  </si>
  <si>
    <t>Créditos com Controladores - CP</t>
  </si>
  <si>
    <t>visão excluindo BTS das novas lojas</t>
  </si>
  <si>
    <t>visão contábil</t>
  </si>
  <si>
    <t>GPA Brasil - número de lojas</t>
  </si>
  <si>
    <t>Assaí</t>
  </si>
  <si>
    <r>
      <t>GPA Brasil - área de vendas (mil 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</si>
  <si>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t>GPA Éxito - número de lojas</t>
  </si>
  <si>
    <r>
      <t>Grupo Éxito - área de vendas (mil 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</si>
  <si>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t>(1) Considera resultado de outros negócios complementares e desconsidera resultados de Éxito e Postos já classificados como descontinuada</t>
  </si>
  <si>
    <r>
      <t>GPA Consolidado</t>
    </r>
    <r>
      <rPr>
        <b/>
        <vertAlign val="superscript"/>
        <sz val="10"/>
        <color theme="0"/>
        <rFont val="Calibri"/>
        <family val="2"/>
        <scheme val="minor"/>
      </rPr>
      <t>(1)</t>
    </r>
    <r>
      <rPr>
        <b/>
        <sz val="10"/>
        <color theme="0"/>
        <rFont val="Calibri"/>
        <family val="2"/>
        <scheme val="minor"/>
      </rPr>
      <t xml:space="preserve"> (R$ milhões) - Pós IFRS 16</t>
    </r>
  </si>
  <si>
    <t>1T24</t>
  </si>
  <si>
    <r>
      <t xml:space="preserve">EBITDA Ajustado GPA Brasil </t>
    </r>
    <r>
      <rPr>
        <b/>
        <vertAlign val="superscript"/>
        <sz val="10"/>
        <color theme="1"/>
        <rFont val="Calibri"/>
        <family val="2"/>
        <scheme val="minor"/>
      </rPr>
      <t>(4)</t>
    </r>
  </si>
  <si>
    <r>
      <t xml:space="preserve">EBITDA Ajustado Novo GPA Brasil </t>
    </r>
    <r>
      <rPr>
        <b/>
        <vertAlign val="superscript"/>
        <sz val="10"/>
        <color theme="1"/>
        <rFont val="Calibri"/>
        <family val="2"/>
        <scheme val="minor"/>
      </rPr>
      <t>(4)</t>
    </r>
    <r>
      <rPr>
        <b/>
        <sz val="10"/>
        <color theme="1"/>
        <rFont val="Calibri"/>
        <family val="2"/>
        <scheme val="minor"/>
      </rPr>
      <t xml:space="preserve"> (%)</t>
    </r>
  </si>
  <si>
    <t>Aplicações financeiras</t>
  </si>
  <si>
    <t xml:space="preserve">               </t>
  </si>
  <si>
    <t>Extra Mercado</t>
  </si>
  <si>
    <t>Aliados</t>
  </si>
  <si>
    <r>
      <t>Proximidade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</si>
  <si>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>Outros negócios</t>
    </r>
    <r>
      <rPr>
        <vertAlign val="superscript"/>
        <sz val="10"/>
        <color theme="1"/>
        <rFont val="Calibri"/>
        <family val="2"/>
        <scheme val="minor"/>
      </rPr>
      <t>(2)</t>
    </r>
  </si>
  <si>
    <r>
      <t>TOTAL</t>
    </r>
    <r>
      <rPr>
        <b/>
        <vertAlign val="superscript"/>
        <sz val="10"/>
        <color theme="1"/>
        <rFont val="Calibri"/>
        <family val="2"/>
        <scheme val="minor"/>
      </rPr>
      <t>(3)</t>
    </r>
  </si>
  <si>
    <r>
      <rPr>
        <vertAlign val="superscript"/>
        <sz val="8"/>
        <color theme="1"/>
        <rFont val="Calibri"/>
        <family val="2"/>
        <scheme val="minor"/>
      </rPr>
      <t>(1)</t>
    </r>
    <r>
      <rPr>
        <sz val="8"/>
        <color theme="1"/>
        <rFont val="Calibri"/>
        <family val="2"/>
        <scheme val="minor"/>
      </rPr>
      <t>Minuto Pão de Açúcar + Mini Extra</t>
    </r>
  </si>
  <si>
    <t>GPA Brasil - Receita Bruta (R$ milhões)</t>
  </si>
  <si>
    <r>
      <rPr>
        <vertAlign val="superscript"/>
        <sz val="7.2"/>
        <color theme="1"/>
        <rFont val="Calibri"/>
        <family val="2"/>
      </rPr>
      <t>(3)</t>
    </r>
    <r>
      <rPr>
        <sz val="8"/>
        <color theme="1"/>
        <rFont val="Calibri"/>
        <family val="2"/>
        <scheme val="minor"/>
      </rPr>
      <t>Exclui receita de atividades descontinuadas (Postos, Extra Hiper e Drogarias)</t>
    </r>
  </si>
  <si>
    <r>
      <rPr>
        <vertAlign val="superscript"/>
        <sz val="8"/>
        <color theme="1"/>
        <rFont val="Calibri"/>
        <family val="2"/>
        <scheme val="minor"/>
      </rPr>
      <t>(2)</t>
    </r>
    <r>
      <rPr>
        <sz val="8"/>
        <color theme="1"/>
        <rFont val="Calibri"/>
        <family val="2"/>
        <scheme val="minor"/>
      </rPr>
      <t>Receitas provenientes principalmente do aluguel de galerias comerciais, Stix Fidelidade, (Cheftime e James Delivery - Negócios apresentaram receita até 2022)</t>
    </r>
  </si>
  <si>
    <r>
      <t>GPA Consolidado</t>
    </r>
    <r>
      <rPr>
        <b/>
        <vertAlign val="superscript"/>
        <sz val="10"/>
        <color theme="0"/>
        <rFont val="Calibri"/>
        <family val="2"/>
        <scheme val="minor"/>
      </rPr>
      <t>(1)</t>
    </r>
    <r>
      <rPr>
        <b/>
        <sz val="10"/>
        <color theme="0"/>
        <rFont val="Calibri"/>
        <family val="2"/>
        <scheme val="minor"/>
      </rPr>
      <t xml:space="preserve"> (R$ milhões) - Pré IFRS 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</si>
</sst>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6">
    <numFmt numFmtId="8" formatCode="&quot;R$&quot;\ #,##0.00;[Red]\-&quot;R$&quot;\ #,##0.0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&quot;$&quot;#,##0.00_);[Red]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&quot;R$&quot;* #,##0.00_-;\-&quot;R$&quot;* #,##0.00_-;_-&quot;R$&quot;* &quot;-&quot;??_-;_-@_-"/>
    <numFmt numFmtId="173" formatCode="_(&quot;R$&quot;* #,##0.00_);_(&quot;R$&quot;* \(#,##0.00\);_(&quot;R$&quot;* &quot;-&quot;??_);_(@_)"/>
    <numFmt numFmtId="174" formatCode="_-* #,##0_-;\-* #,##0_-;_-* &quot;-&quot;??_-;_-@_-"/>
    <numFmt numFmtId="175" formatCode="#,##0\ \ ;\(#,##0\)\ ;\—\ \ \ \ "/>
    <numFmt numFmtId="176" formatCode="_(&quot;R$ &quot;* #,##0.00_);_(&quot;R$ &quot;* \(#,##0.00\);_(&quot;R$ &quot;* &quot;-&quot;??_);_(@_)"/>
    <numFmt numFmtId="177" formatCode="h:mm;@"/>
    <numFmt numFmtId="178" formatCode="_(* #,##0_);_(* \(#,##0\);_(* &quot;-&quot;??_);_(@_)"/>
    <numFmt numFmtId="179" formatCode="0.0000"/>
    <numFmt numFmtId="180" formatCode="General_)"/>
    <numFmt numFmtId="181" formatCode="_ * #,##0.00_)_k_r_ ;_ * \(#,##0.00\)_k_r_ ;_ * &quot;-&quot;??_)_k_r_ ;_ @_ "/>
    <numFmt numFmtId="182" formatCode="0.0\p;\(0.0\)\p"/>
    <numFmt numFmtId="183" formatCode="0.000_)"/>
    <numFmt numFmtId="184" formatCode="&quot;\&quot;#,##0.00;[Red]\-&quot;\&quot;#,##0.00"/>
    <numFmt numFmtId="185" formatCode="#,##0.0_);[Red]\(#,##0.0\)"/>
    <numFmt numFmtId="186" formatCode="#,##0_);[Red]\(#,##0\);"/>
    <numFmt numFmtId="187" formatCode="#,##0.0000_);[Red]\(#,##0.00000\)"/>
    <numFmt numFmtId="188" formatCode="&quot;$&quot;#,##0_);[Red]\(&quot;$&quot;#,##0\);"/>
    <numFmt numFmtId="189" formatCode="0.00_)"/>
    <numFmt numFmtId="190" formatCode=";;;"/>
    <numFmt numFmtId="191" formatCode="0.00000000"/>
    <numFmt numFmtId="192" formatCode="#,##0.00&quot;F&quot;_);\(#,##0.00&quot;F&quot;\)"/>
    <numFmt numFmtId="193" formatCode="0\ 000\ 000\ 000"/>
    <numFmt numFmtId="194" formatCode="_ * #,##0_ ;_ * \-#,##0_ ;_ * &quot;-&quot;_ ;_ @_ "/>
    <numFmt numFmtId="195" formatCode="_ * #,##0.00_ ;_ * \-#,##0.00_ ;_ * &quot;-&quot;??_ ;_ @_ "/>
    <numFmt numFmtId="196" formatCode="\$#,##0\ ;\(\$#,##0\)"/>
    <numFmt numFmtId="197" formatCode="_(&quot;N$&quot;* #,##0_);_(&quot;N$&quot;* \(#,##0\);_(&quot;N$&quot;* &quot;-&quot;_);_(@_)"/>
    <numFmt numFmtId="198" formatCode="_(&quot;N$&quot;* #,##0.00_);_(&quot;N$&quot;* \(#,##0.00\);_(&quot;N$&quot;* &quot;-&quot;??_);_(@_)"/>
    <numFmt numFmtId="199" formatCode="0.000"/>
    <numFmt numFmtId="200" formatCode="0.000000000"/>
    <numFmt numFmtId="201" formatCode="0_)%;[Red]\(0\)%"/>
    <numFmt numFmtId="202" formatCode="0%_);\(0%\)"/>
    <numFmt numFmtId="203" formatCode="0.0\ %;[Red]\(0.0\)%"/>
    <numFmt numFmtId="204" formatCode="0.00\ %;[Red]\(0.00\)%"/>
    <numFmt numFmtId="205" formatCode="%#,#00"/>
    <numFmt numFmtId="206" formatCode="#.##000"/>
    <numFmt numFmtId="207" formatCode="#,##0,_);[Red]\(#,##0,\)"/>
    <numFmt numFmtId="208" formatCode="&quot;£¤&quot;#,##0.00"/>
    <numFmt numFmtId="209" formatCode="&quot;£&quot;#,##0;\-&quot;£&quot;#,##0"/>
    <numFmt numFmtId="210" formatCode="#,##0;\(#,##0\)"/>
    <numFmt numFmtId="211" formatCode="0.0%;\(0.0\)%"/>
    <numFmt numFmtId="212" formatCode="#,"/>
    <numFmt numFmtId="213" formatCode="0000"/>
    <numFmt numFmtId="214" formatCode="00"/>
    <numFmt numFmtId="215" formatCode="000"/>
    <numFmt numFmtId="216" formatCode="_-&quot;£&quot;* #,##0_-;\-&quot;£&quot;* #,##0_-;_-&quot;£&quot;* &quot;-&quot;_-;_-@_-"/>
    <numFmt numFmtId="217" formatCode="_-&quot;£&quot;* #,##0.00_-;\-&quot;£&quot;* #,##0.00_-;_-&quot;£&quot;* &quot;-&quot;??_-;_-@_-"/>
    <numFmt numFmtId="218" formatCode="_-&quot;\&quot;* #,##0_-;&quot;\&quot;\-&quot;\&quot;* #,##0_-;_-&quot;\&quot;* &quot;-&quot;_-;_-@_-"/>
    <numFmt numFmtId="219" formatCode="_-&quot;\&quot;* #,##0.00_-;&quot;\&quot;\-&quot;\&quot;* #,##0.00_-;_-&quot;\&quot;* &quot;-&quot;??_-;_-@_-"/>
    <numFmt numFmtId="220" formatCode="_ &quot;￥&quot;* #,##0_ ;_ &quot;￥&quot;* \-#,##0_ ;_ &quot;￥&quot;* &quot;-&quot;_ ;_ @_ "/>
    <numFmt numFmtId="221" formatCode="_ &quot;￥&quot;* #,##0.00_ ;_ &quot;￥&quot;* \-#,##0.00_ ;_ &quot;￥&quot;* &quot;-&quot;??_ ;_ @_ "/>
    <numFmt numFmtId="222" formatCode="_-* #,##0_-;&quot;\&quot;\-* #,##0_-;_-* &quot;-&quot;_-;_-@_-"/>
    <numFmt numFmtId="223" formatCode="_-* #,##0.00_-;&quot;\&quot;\-* #,##0.00_-;_-* &quot;-&quot;??_-;_-@_-"/>
    <numFmt numFmtId="224" formatCode="0.0%"/>
    <numFmt numFmtId="225" formatCode="_(&quot;$&quot;* #,##0_);_(&quot;$&quot;* \(#,##0\);_(&quot;$&quot;* &quot;-&quot;??_);_(@_)"/>
    <numFmt numFmtId="226" formatCode="#,##0;\-#,##0;&quot;-&quot;"/>
    <numFmt numFmtId="227" formatCode="[$-409]mmm\-yy;@"/>
    <numFmt numFmtId="228" formatCode="&quot;$&quot;#,##0\ ;\(&quot;$&quot;#,##0\)"/>
    <numFmt numFmtId="229" formatCode="_(&quot;$&quot;* #,##0_);_(&quot;$&quot;* \(#,##0\);_(&quot;$&quot;* &quot;-&quot;??_);_(* @_)"/>
    <numFmt numFmtId="230" formatCode="_ &quot;?&quot;* #,##0_ ;_ &quot;?&quot;* \-#,##0_ ;_ &quot;?&quot;* &quot;-&quot;_ ;_ @_ "/>
    <numFmt numFmtId="231" formatCode="&quot;Sim&quot;;&quot;Sim&quot;;&quot;Não&quot;"/>
    <numFmt numFmtId="232" formatCode="_(* #,##0.0000_);_(* \(#,##0.0000\);_(* &quot;-&quot;??_);_(@_)"/>
    <numFmt numFmtId="233" formatCode="_-[$R$-416]\ * #,##0.00_-;\-[$R$-416]\ * #,##0.00_-;_-[$R$-416]\ * &quot;-&quot;??_-;_-@_-"/>
    <numFmt numFmtId="234" formatCode="_([$€]* #,##0.00_);_([$€]* \(#,##0.00\);_([$€]* &quot;-&quot;??_);_(@_)"/>
    <numFmt numFmtId="235" formatCode="[$R$-416]\ #,##0.00;[Red]\-[$R$-416]\ #,##0.00"/>
    <numFmt numFmtId="236" formatCode="[$-409]d\-mmm\-yy;@"/>
    <numFmt numFmtId="237" formatCode="[$-416]mmm\-yy;@"/>
    <numFmt numFmtId="238" formatCode="dd\-mmm\-yy"/>
    <numFmt numFmtId="239" formatCode="_(* #,##0.0_);_(* \(#,##0.0\);_(* &quot;-&quot;??_);_(@_)"/>
    <numFmt numFmtId="240" formatCode="#,##0.0\x"/>
    <numFmt numFmtId="241" formatCode="0.0"/>
    <numFmt numFmtId="242" formatCode="_-* #,##0.0_-;\-* #,##0.0_-;_-* &quot;-&quot;??_-;_-@_-"/>
    <numFmt numFmtId="243" formatCode="#,##0.0_ ;\-#,##0.0\ "/>
    <numFmt numFmtId="244" formatCode="_(* #,##0.000_);_(* \(#,##0.000\);_(* &quot;-&quot;??_);_(@_)"/>
    <numFmt numFmtId="245" formatCode="_(* #,##0.00000_);_(* \(#,##0.00000\);_(* &quot;-&quot;??_);_(@_)"/>
  </numFmts>
  <fonts count="16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0"/>
      <color indexed="8"/>
      <name val="匠牥晩††††††††††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Helv"/>
      <charset val="204"/>
    </font>
    <font>
      <sz val="10"/>
      <name val="Helv"/>
    </font>
    <font>
      <sz val="12"/>
      <name val="Times New Roman"/>
      <family val="1"/>
    </font>
    <font>
      <sz val="10"/>
      <name val="Geneva"/>
    </font>
    <font>
      <b/>
      <i/>
      <sz val="10"/>
      <name val="Book Antiqua"/>
      <family val="1"/>
    </font>
    <font>
      <sz val="9"/>
      <color indexed="10"/>
      <name val="Geneva"/>
      <family val="2"/>
    </font>
    <font>
      <sz val="8"/>
      <color indexed="12"/>
      <name val="Helv"/>
    </font>
    <font>
      <sz val="10"/>
      <name val="Geneva"/>
      <family val="2"/>
    </font>
    <font>
      <sz val="10"/>
      <color indexed="11"/>
      <name val="Arial"/>
      <family val="2"/>
    </font>
    <font>
      <sz val="8"/>
      <name val="Geneva"/>
    </font>
    <font>
      <b/>
      <sz val="12"/>
      <name val="Times New Roman"/>
      <family val="1"/>
    </font>
    <font>
      <sz val="8"/>
      <name val="SwitzerlandLight"/>
    </font>
    <font>
      <sz val="7"/>
      <name val="Times New Roman"/>
      <family val="1"/>
    </font>
    <font>
      <b/>
      <sz val="10"/>
      <name val="MS Sans Serif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0"/>
      <name val="Tms Rmn"/>
    </font>
    <font>
      <sz val="8"/>
      <name val="Palatino"/>
      <family val="1"/>
    </font>
    <font>
      <sz val="8"/>
      <name val="Times New Roman"/>
      <family val="1"/>
    </font>
    <font>
      <sz val="12"/>
      <name val="Helv"/>
    </font>
    <font>
      <sz val="10"/>
      <name val="BERNHARD"/>
    </font>
    <font>
      <sz val="10"/>
      <name val="MS Serif"/>
      <family val="1"/>
    </font>
    <font>
      <sz val="10"/>
      <color indexed="8"/>
      <name val="Arial"/>
      <family val="2"/>
    </font>
    <font>
      <sz val="7.5"/>
      <color indexed="12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0"/>
      <name val="Bookman Old Style"/>
      <family val="1"/>
    </font>
    <font>
      <sz val="8"/>
      <name val="Arial"/>
      <family val="2"/>
    </font>
    <font>
      <sz val="7"/>
      <name val="Palatino"/>
      <family val="1"/>
    </font>
    <font>
      <sz val="11"/>
      <name val="Arial"/>
      <family val="2"/>
    </font>
    <font>
      <b/>
      <sz val="12"/>
      <name val="Arial"/>
      <family val="2"/>
    </font>
    <font>
      <u/>
      <sz val="9.35"/>
      <color theme="10"/>
      <name val="Calibri"/>
      <family val="2"/>
    </font>
    <font>
      <u/>
      <sz val="9"/>
      <color indexed="36"/>
      <name val="Arial"/>
      <family val="2"/>
    </font>
    <font>
      <u/>
      <sz val="9"/>
      <color indexed="12"/>
      <name val="Arial"/>
      <family val="2"/>
    </font>
    <font>
      <sz val="10"/>
      <name val="Courier"/>
      <family val="3"/>
    </font>
    <font>
      <sz val="10"/>
      <name val="Tahoma"/>
      <family val="2"/>
    </font>
    <font>
      <sz val="9"/>
      <color indexed="12"/>
      <name val="Helv"/>
    </font>
    <font>
      <sz val="8"/>
      <color indexed="8"/>
      <name val="Helv"/>
    </font>
    <font>
      <sz val="10"/>
      <color indexed="20"/>
      <name val="Times New Roman"/>
      <family val="1"/>
    </font>
    <font>
      <sz val="7"/>
      <name val="Small Fonts"/>
      <family val="2"/>
    </font>
    <font>
      <sz val="9"/>
      <name val="Helv"/>
    </font>
    <font>
      <sz val="19"/>
      <name val="Helv"/>
    </font>
    <font>
      <sz val="8"/>
      <name val="Courier New"/>
      <family val="3"/>
    </font>
    <font>
      <sz val="8"/>
      <name val="Helv"/>
      <charset val="204"/>
    </font>
    <font>
      <sz val="10"/>
      <name val="Times New Roman"/>
      <family val="1"/>
    </font>
    <font>
      <i/>
      <sz val="10"/>
      <name val="MS Sans Serif"/>
      <family val="2"/>
    </font>
    <font>
      <sz val="10"/>
      <color theme="1"/>
      <name val="Calibri"/>
      <family val="2"/>
      <scheme val="minor"/>
    </font>
    <font>
      <b/>
      <sz val="10"/>
      <name val="Arial CE"/>
      <family val="2"/>
      <charset val="238"/>
    </font>
    <font>
      <sz val="8"/>
      <name val="Helv"/>
    </font>
    <font>
      <sz val="10"/>
      <color indexed="10"/>
      <name val="MS Sans Serif"/>
      <family val="2"/>
    </font>
    <font>
      <b/>
      <sz val="8"/>
      <color indexed="62"/>
      <name val="Verdana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8"/>
      <name val="Arial Narrow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color indexed="8"/>
      <name val="MS Sans Serif"/>
      <family val="2"/>
    </font>
    <font>
      <b/>
      <sz val="10"/>
      <name val="Tahoma"/>
      <family val="2"/>
    </font>
    <font>
      <b/>
      <sz val="8"/>
      <color indexed="8"/>
      <name val="Helv"/>
    </font>
    <font>
      <b/>
      <sz val="8"/>
      <name val="Times New Roman"/>
      <family val="1"/>
    </font>
    <font>
      <sz val="9"/>
      <name val="Tms Rmn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sz val="10"/>
      <color indexed="32"/>
      <name val="Arial"/>
      <family val="2"/>
    </font>
    <font>
      <b/>
      <sz val="10"/>
      <color indexed="10"/>
      <name val="Wingdings"/>
      <charset val="2"/>
    </font>
    <font>
      <sz val="8"/>
      <color indexed="10"/>
      <name val="Arial Narrow"/>
      <family val="2"/>
    </font>
    <font>
      <sz val="10"/>
      <name val="Arial Cyr"/>
      <charset val="204"/>
    </font>
    <font>
      <sz val="10"/>
      <name val="NTHarmonica"/>
    </font>
    <font>
      <sz val="12"/>
      <name val="宋体"/>
      <charset val="134"/>
    </font>
    <font>
      <sz val="12"/>
      <name val="官帕眉"/>
      <charset val="134"/>
    </font>
    <font>
      <sz val="11"/>
      <name val="Book Antiqua"/>
      <family val="1"/>
    </font>
    <font>
      <b/>
      <i/>
      <sz val="16"/>
      <name val="Helv"/>
    </font>
    <font>
      <sz val="13"/>
      <color indexed="8"/>
      <name val="Arial"/>
      <family val="2"/>
    </font>
    <font>
      <sz val="12"/>
      <name val="??"/>
      <charset val="134"/>
    </font>
    <font>
      <sz val="12"/>
      <name val="???"/>
      <charset val="134"/>
    </font>
    <font>
      <sz val="10"/>
      <color indexed="8"/>
      <name val="Calibri"/>
      <family val="2"/>
    </font>
    <font>
      <u/>
      <sz val="9.35"/>
      <color indexed="12"/>
      <name val="Calibri"/>
      <family val="2"/>
    </font>
    <font>
      <sz val="10"/>
      <color indexed="8"/>
      <name val="???††††††††††"/>
    </font>
    <font>
      <sz val="11"/>
      <color indexed="63"/>
      <name val="Calibri"/>
      <family val="2"/>
    </font>
    <font>
      <sz val="11"/>
      <color theme="5" tint="-0.249977111117893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9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8"/>
      <color rgb="FF585857"/>
      <name val="Calibri"/>
      <family val="2"/>
    </font>
    <font>
      <vertAlign val="superscript"/>
      <sz val="8"/>
      <color rgb="FF585857"/>
      <name val="Calibri"/>
      <family val="2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7.2"/>
      <color theme="1"/>
      <name val="Calibri"/>
      <family val="2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theme="6" tint="0.59999389629810485"/>
        <bgColor indexed="64"/>
      </patternFill>
    </fill>
  </fills>
  <borders count="3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ck">
        <color theme="0"/>
      </right>
      <top/>
      <bottom/>
      <diagonal/>
    </border>
  </borders>
  <cellStyleXfs count="6311">
    <xf numFmtId="227" fontId="0" fillId="0" borderId="0"/>
    <xf numFmtId="9" fontId="5" fillId="0" borderId="0" applyFont="0" applyFill="0" applyBorder="0" applyAlignment="0" applyProtection="0"/>
    <xf numFmtId="227" fontId="6" fillId="0" borderId="0" applyNumberFormat="0" applyFill="0" applyBorder="0" applyAlignment="0" applyProtection="0"/>
    <xf numFmtId="227" fontId="7" fillId="0" borderId="1" applyNumberFormat="0" applyFill="0" applyAlignment="0" applyProtection="0"/>
    <xf numFmtId="227" fontId="8" fillId="0" borderId="2" applyNumberFormat="0" applyFill="0" applyAlignment="0" applyProtection="0"/>
    <xf numFmtId="227" fontId="9" fillId="0" borderId="3" applyNumberFormat="0" applyFill="0" applyAlignment="0" applyProtection="0"/>
    <xf numFmtId="227" fontId="9" fillId="0" borderId="0" applyNumberFormat="0" applyFill="0" applyBorder="0" applyAlignment="0" applyProtection="0"/>
    <xf numFmtId="227" fontId="11" fillId="3" borderId="0" applyNumberFormat="0" applyBorder="0" applyAlignment="0" applyProtection="0"/>
    <xf numFmtId="227" fontId="14" fillId="6" borderId="5" applyNumberFormat="0" applyAlignment="0" applyProtection="0"/>
    <xf numFmtId="227" fontId="15" fillId="6" borderId="4" applyNumberFormat="0" applyAlignment="0" applyProtection="0"/>
    <xf numFmtId="227" fontId="19" fillId="0" borderId="0" applyNumberFormat="0" applyFill="0" applyBorder="0" applyAlignment="0" applyProtection="0"/>
    <xf numFmtId="227" fontId="20" fillId="0" borderId="9" applyNumberFormat="0" applyFill="0" applyAlignment="0" applyProtection="0"/>
    <xf numFmtId="227" fontId="21" fillId="9" borderId="0" applyNumberFormat="0" applyBorder="0" applyAlignment="0" applyProtection="0"/>
    <xf numFmtId="227" fontId="5" fillId="10" borderId="0" applyNumberFormat="0" applyBorder="0" applyAlignment="0" applyProtection="0"/>
    <xf numFmtId="227" fontId="5" fillId="11" borderId="0" applyNumberFormat="0" applyBorder="0" applyAlignment="0" applyProtection="0"/>
    <xf numFmtId="227" fontId="21" fillId="12" borderId="0" applyNumberFormat="0" applyBorder="0" applyAlignment="0" applyProtection="0"/>
    <xf numFmtId="227" fontId="21" fillId="13" borderId="0" applyNumberFormat="0" applyBorder="0" applyAlignment="0" applyProtection="0"/>
    <xf numFmtId="227" fontId="5" fillId="14" borderId="0" applyNumberFormat="0" applyBorder="0" applyAlignment="0" applyProtection="0"/>
    <xf numFmtId="227" fontId="5" fillId="15" borderId="0" applyNumberFormat="0" applyBorder="0" applyAlignment="0" applyProtection="0"/>
    <xf numFmtId="227" fontId="21" fillId="16" borderId="0" applyNumberFormat="0" applyBorder="0" applyAlignment="0" applyProtection="0"/>
    <xf numFmtId="227" fontId="21" fillId="17" borderId="0" applyNumberFormat="0" applyBorder="0" applyAlignment="0" applyProtection="0"/>
    <xf numFmtId="227" fontId="5" fillId="18" borderId="0" applyNumberFormat="0" applyBorder="0" applyAlignment="0" applyProtection="0"/>
    <xf numFmtId="227" fontId="5" fillId="19" borderId="0" applyNumberFormat="0" applyBorder="0" applyAlignment="0" applyProtection="0"/>
    <xf numFmtId="227" fontId="21" fillId="20" borderId="0" applyNumberFormat="0" applyBorder="0" applyAlignment="0" applyProtection="0"/>
    <xf numFmtId="227" fontId="21" fillId="21" borderId="0" applyNumberFormat="0" applyBorder="0" applyAlignment="0" applyProtection="0"/>
    <xf numFmtId="227" fontId="5" fillId="22" borderId="0" applyNumberFormat="0" applyBorder="0" applyAlignment="0" applyProtection="0"/>
    <xf numFmtId="227" fontId="5" fillId="23" borderId="0" applyNumberFormat="0" applyBorder="0" applyAlignment="0" applyProtection="0"/>
    <xf numFmtId="227" fontId="21" fillId="24" borderId="0" applyNumberFormat="0" applyBorder="0" applyAlignment="0" applyProtection="0"/>
    <xf numFmtId="227" fontId="21" fillId="25" borderId="0" applyNumberFormat="0" applyBorder="0" applyAlignment="0" applyProtection="0"/>
    <xf numFmtId="227" fontId="5" fillId="26" borderId="0" applyNumberFormat="0" applyBorder="0" applyAlignment="0" applyProtection="0"/>
    <xf numFmtId="227" fontId="5" fillId="27" borderId="0" applyNumberFormat="0" applyBorder="0" applyAlignment="0" applyProtection="0"/>
    <xf numFmtId="227" fontId="21" fillId="28" borderId="0" applyNumberFormat="0" applyBorder="0" applyAlignment="0" applyProtection="0"/>
    <xf numFmtId="227" fontId="21" fillId="29" borderId="0" applyNumberFormat="0" applyBorder="0" applyAlignment="0" applyProtection="0"/>
    <xf numFmtId="227" fontId="5" fillId="30" borderId="0" applyNumberFormat="0" applyBorder="0" applyAlignment="0" applyProtection="0"/>
    <xf numFmtId="227" fontId="5" fillId="31" borderId="0" applyNumberFormat="0" applyBorder="0" applyAlignment="0" applyProtection="0"/>
    <xf numFmtId="227" fontId="21" fillId="32" borderId="0" applyNumberFormat="0" applyBorder="0" applyAlignment="0" applyProtection="0"/>
    <xf numFmtId="22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227" fontId="3" fillId="0" borderId="0"/>
    <xf numFmtId="227" fontId="5" fillId="0" borderId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175" fontId="24" fillId="0" borderId="0">
      <alignment horizontal="right"/>
    </xf>
    <xf numFmtId="227" fontId="3" fillId="0" borderId="0">
      <alignment vertical="top"/>
    </xf>
    <xf numFmtId="227" fontId="3" fillId="0" borderId="0">
      <alignment vertical="top"/>
    </xf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227" fontId="5" fillId="0" borderId="0" applyFont="0" applyFill="0" applyBorder="0" applyAlignment="0" applyProtection="0"/>
    <xf numFmtId="227" fontId="3" fillId="0" borderId="0"/>
    <xf numFmtId="227" fontId="5" fillId="0" borderId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27" fontId="5" fillId="0" borderId="0" applyFont="0" applyFill="0" applyBorder="0" applyAlignment="0" applyProtection="0"/>
    <xf numFmtId="227" fontId="3" fillId="0" borderId="0"/>
    <xf numFmtId="227" fontId="5" fillId="0" borderId="0"/>
    <xf numFmtId="227" fontId="3" fillId="0" borderId="0"/>
    <xf numFmtId="170" fontId="3" fillId="0" borderId="0" applyFont="0" applyFill="0" applyBorder="0" applyAlignment="0" applyProtection="0"/>
    <xf numFmtId="227" fontId="3" fillId="0" borderId="0">
      <alignment vertical="top"/>
    </xf>
    <xf numFmtId="22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27" fontId="3" fillId="0" borderId="0"/>
    <xf numFmtId="227" fontId="3" fillId="0" borderId="0"/>
    <xf numFmtId="227" fontId="3" fillId="0" borderId="0">
      <alignment vertical="top"/>
    </xf>
    <xf numFmtId="227" fontId="3" fillId="0" borderId="0">
      <alignment vertical="top"/>
    </xf>
    <xf numFmtId="22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2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27" fontId="5" fillId="0" borderId="0" applyFont="0" applyFill="0" applyBorder="0" applyAlignment="0" applyProtection="0"/>
    <xf numFmtId="227" fontId="3" fillId="0" borderId="0"/>
    <xf numFmtId="227" fontId="3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3" fillId="0" borderId="0"/>
    <xf numFmtId="227" fontId="3" fillId="0" borderId="0"/>
    <xf numFmtId="227" fontId="5" fillId="0" borderId="0"/>
    <xf numFmtId="227" fontId="5" fillId="0" borderId="0"/>
    <xf numFmtId="227" fontId="5" fillId="0" borderId="0"/>
    <xf numFmtId="227" fontId="3" fillId="0" borderId="0"/>
    <xf numFmtId="227" fontId="3" fillId="0" borderId="0"/>
    <xf numFmtId="227" fontId="5" fillId="0" borderId="0"/>
    <xf numFmtId="227" fontId="5" fillId="0" borderId="0"/>
    <xf numFmtId="227" fontId="3" fillId="0" borderId="0"/>
    <xf numFmtId="227" fontId="5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3" fillId="0" borderId="0"/>
    <xf numFmtId="227" fontId="3" fillId="0" borderId="0"/>
    <xf numFmtId="227" fontId="5" fillId="0" borderId="0"/>
    <xf numFmtId="227" fontId="5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5" fillId="0" borderId="0" applyFont="0" applyFill="0" applyBorder="0" applyAlignment="0" applyProtection="0"/>
    <xf numFmtId="176" fontId="3" fillId="0" borderId="0" applyFont="0" applyFill="0" applyBorder="0" applyAlignment="0" applyProtection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27" fontId="5" fillId="0" borderId="0"/>
    <xf numFmtId="227" fontId="5" fillId="0" borderId="0"/>
    <xf numFmtId="17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27" fontId="5" fillId="0" borderId="0"/>
    <xf numFmtId="17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3" fillId="0" borderId="0">
      <alignment vertical="top"/>
    </xf>
    <xf numFmtId="227" fontId="3" fillId="0" borderId="0">
      <alignment vertical="top"/>
    </xf>
    <xf numFmtId="227" fontId="5" fillId="0" borderId="0" applyFont="0" applyFill="0" applyBorder="0" applyAlignment="0" applyProtection="0"/>
    <xf numFmtId="227" fontId="5" fillId="0" borderId="0"/>
    <xf numFmtId="227" fontId="3" fillId="0" borderId="0">
      <alignment vertical="top"/>
    </xf>
    <xf numFmtId="227" fontId="3" fillId="0" borderId="0">
      <alignment vertical="top"/>
    </xf>
    <xf numFmtId="227" fontId="3" fillId="0" borderId="0">
      <alignment vertical="top"/>
    </xf>
    <xf numFmtId="227" fontId="26" fillId="0" borderId="0"/>
    <xf numFmtId="227" fontId="5" fillId="8" borderId="8" applyNumberFormat="0" applyFont="0" applyAlignment="0" applyProtection="0"/>
    <xf numFmtId="227" fontId="3" fillId="0" borderId="0">
      <alignment vertical="top"/>
    </xf>
    <xf numFmtId="227" fontId="26" fillId="0" borderId="0"/>
    <xf numFmtId="177" fontId="5" fillId="0" borderId="0" applyFont="0" applyFill="0" applyBorder="0" applyAlignment="0" applyProtection="0"/>
    <xf numFmtId="227" fontId="3" fillId="0" borderId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227" fontId="5" fillId="0" borderId="0"/>
    <xf numFmtId="40" fontId="27" fillId="33" borderId="0">
      <alignment horizontal="right"/>
    </xf>
    <xf numFmtId="227" fontId="28" fillId="33" borderId="0">
      <alignment horizontal="right"/>
    </xf>
    <xf numFmtId="227" fontId="29" fillId="33" borderId="11"/>
    <xf numFmtId="227" fontId="29" fillId="0" borderId="0" applyBorder="0">
      <alignment horizontal="centerContinuous"/>
    </xf>
    <xf numFmtId="227" fontId="30" fillId="0" borderId="0" applyBorder="0">
      <alignment horizontal="centerContinuous"/>
    </xf>
    <xf numFmtId="17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27" fontId="3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27" fontId="5" fillId="0" borderId="0"/>
    <xf numFmtId="227" fontId="3" fillId="0" borderId="0"/>
    <xf numFmtId="227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27" fontId="23" fillId="34" borderId="0" applyNumberFormat="0" applyBorder="0" applyAlignment="0" applyProtection="0"/>
    <xf numFmtId="227" fontId="23" fillId="35" borderId="0" applyNumberFormat="0" applyBorder="0" applyAlignment="0" applyProtection="0"/>
    <xf numFmtId="227" fontId="23" fillId="36" borderId="0" applyNumberFormat="0" applyBorder="0" applyAlignment="0" applyProtection="0"/>
    <xf numFmtId="227" fontId="23" fillId="37" borderId="0" applyNumberFormat="0" applyBorder="0" applyAlignment="0" applyProtection="0"/>
    <xf numFmtId="227" fontId="23" fillId="38" borderId="0" applyNumberFormat="0" applyBorder="0" applyAlignment="0" applyProtection="0"/>
    <xf numFmtId="227" fontId="23" fillId="39" borderId="0" applyNumberFormat="0" applyBorder="0" applyAlignment="0" applyProtection="0"/>
    <xf numFmtId="227" fontId="23" fillId="40" borderId="0" applyNumberFormat="0" applyBorder="0" applyAlignment="0" applyProtection="0"/>
    <xf numFmtId="227" fontId="23" fillId="41" borderId="0" applyNumberFormat="0" applyBorder="0" applyAlignment="0" applyProtection="0"/>
    <xf numFmtId="227" fontId="23" fillId="42" borderId="0" applyNumberFormat="0" applyBorder="0" applyAlignment="0" applyProtection="0"/>
    <xf numFmtId="227" fontId="23" fillId="37" borderId="0" applyNumberFormat="0" applyBorder="0" applyAlignment="0" applyProtection="0"/>
    <xf numFmtId="227" fontId="23" fillId="40" borderId="0" applyNumberFormat="0" applyBorder="0" applyAlignment="0" applyProtection="0"/>
    <xf numFmtId="227" fontId="23" fillId="43" borderId="0" applyNumberFormat="0" applyBorder="0" applyAlignment="0" applyProtection="0"/>
    <xf numFmtId="227" fontId="31" fillId="44" borderId="0" applyNumberFormat="0" applyBorder="0" applyAlignment="0" applyProtection="0"/>
    <xf numFmtId="227" fontId="31" fillId="41" borderId="0" applyNumberFormat="0" applyBorder="0" applyAlignment="0" applyProtection="0"/>
    <xf numFmtId="227" fontId="31" fillId="42" borderId="0" applyNumberFormat="0" applyBorder="0" applyAlignment="0" applyProtection="0"/>
    <xf numFmtId="227" fontId="31" fillId="45" borderId="0" applyNumberFormat="0" applyBorder="0" applyAlignment="0" applyProtection="0"/>
    <xf numFmtId="227" fontId="31" fillId="46" borderId="0" applyNumberFormat="0" applyBorder="0" applyAlignment="0" applyProtection="0"/>
    <xf numFmtId="227" fontId="31" fillId="47" borderId="0" applyNumberFormat="0" applyBorder="0" applyAlignment="0" applyProtection="0"/>
    <xf numFmtId="227" fontId="32" fillId="36" borderId="0" applyNumberFormat="0" applyBorder="0" applyAlignment="0" applyProtection="0"/>
    <xf numFmtId="227" fontId="33" fillId="48" borderId="12" applyNumberFormat="0" applyAlignment="0" applyProtection="0"/>
    <xf numFmtId="227" fontId="34" fillId="49" borderId="13" applyNumberFormat="0" applyAlignment="0" applyProtection="0"/>
    <xf numFmtId="227" fontId="35" fillId="0" borderId="14" applyNumberFormat="0" applyFill="0" applyAlignment="0" applyProtection="0"/>
    <xf numFmtId="227" fontId="31" fillId="50" borderId="0" applyNumberFormat="0" applyBorder="0" applyAlignment="0" applyProtection="0"/>
    <xf numFmtId="227" fontId="31" fillId="51" borderId="0" applyNumberFormat="0" applyBorder="0" applyAlignment="0" applyProtection="0"/>
    <xf numFmtId="227" fontId="31" fillId="52" borderId="0" applyNumberFormat="0" applyBorder="0" applyAlignment="0" applyProtection="0"/>
    <xf numFmtId="227" fontId="31" fillId="45" borderId="0" applyNumberFormat="0" applyBorder="0" applyAlignment="0" applyProtection="0"/>
    <xf numFmtId="227" fontId="31" fillId="46" borderId="0" applyNumberFormat="0" applyBorder="0" applyAlignment="0" applyProtection="0"/>
    <xf numFmtId="227" fontId="31" fillId="53" borderId="0" applyNumberFormat="0" applyBorder="0" applyAlignment="0" applyProtection="0"/>
    <xf numFmtId="227" fontId="36" fillId="39" borderId="12" applyNumberFormat="0" applyAlignment="0" applyProtection="0"/>
    <xf numFmtId="227" fontId="37" fillId="35" borderId="0" applyNumberFormat="0" applyBorder="0" applyAlignment="0" applyProtection="0"/>
    <xf numFmtId="227" fontId="38" fillId="54" borderId="0" applyNumberFormat="0" applyBorder="0" applyAlignment="0" applyProtection="0"/>
    <xf numFmtId="227" fontId="23" fillId="55" borderId="10" applyNumberFormat="0" applyFont="0" applyAlignment="0" applyProtection="0"/>
    <xf numFmtId="9" fontId="3" fillId="0" borderId="0" applyFont="0" applyFill="0" applyBorder="0" applyAlignment="0" applyProtection="0"/>
    <xf numFmtId="227" fontId="39" fillId="48" borderId="15" applyNumberFormat="0" applyAlignment="0" applyProtection="0"/>
    <xf numFmtId="171" fontId="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227" fontId="40" fillId="0" borderId="0" applyNumberFormat="0" applyFill="0" applyBorder="0" applyAlignment="0" applyProtection="0"/>
    <xf numFmtId="227" fontId="41" fillId="0" borderId="0" applyNumberFormat="0" applyFill="0" applyBorder="0" applyAlignment="0" applyProtection="0"/>
    <xf numFmtId="227" fontId="42" fillId="0" borderId="16" applyNumberFormat="0" applyFill="0" applyAlignment="0" applyProtection="0"/>
    <xf numFmtId="227" fontId="43" fillId="0" borderId="17" applyNumberFormat="0" applyFill="0" applyAlignment="0" applyProtection="0"/>
    <xf numFmtId="227" fontId="44" fillId="0" borderId="18" applyNumberFormat="0" applyFill="0" applyAlignment="0" applyProtection="0"/>
    <xf numFmtId="227" fontId="44" fillId="0" borderId="0" applyNumberFormat="0" applyFill="0" applyBorder="0" applyAlignment="0" applyProtection="0"/>
    <xf numFmtId="227" fontId="45" fillId="0" borderId="0" applyNumberFormat="0" applyFill="0" applyBorder="0" applyAlignment="0" applyProtection="0"/>
    <xf numFmtId="227" fontId="22" fillId="0" borderId="19" applyNumberFormat="0" applyFill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27" fontId="3" fillId="0" borderId="0"/>
    <xf numFmtId="227" fontId="5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5" fillId="0" borderId="0"/>
    <xf numFmtId="227" fontId="3" fillId="0" borderId="0"/>
    <xf numFmtId="227" fontId="5" fillId="0" borderId="0"/>
    <xf numFmtId="227" fontId="3" fillId="0" borderId="0"/>
    <xf numFmtId="227" fontId="5" fillId="0" borderId="0"/>
    <xf numFmtId="227" fontId="3" fillId="0" borderId="0"/>
    <xf numFmtId="227" fontId="5" fillId="0" borderId="0"/>
    <xf numFmtId="227" fontId="3" fillId="0" borderId="0"/>
    <xf numFmtId="227" fontId="5" fillId="0" borderId="0"/>
    <xf numFmtId="227" fontId="3" fillId="0" borderId="0"/>
    <xf numFmtId="227" fontId="3" fillId="0" borderId="0"/>
    <xf numFmtId="227" fontId="3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3" fillId="0" borderId="0"/>
    <xf numFmtId="227" fontId="46" fillId="0" borderId="0"/>
    <xf numFmtId="227" fontId="46" fillId="0" borderId="0"/>
    <xf numFmtId="227" fontId="46" fillId="0" borderId="0"/>
    <xf numFmtId="227" fontId="46" fillId="0" borderId="0"/>
    <xf numFmtId="227" fontId="47" fillId="0" borderId="0"/>
    <xf numFmtId="227" fontId="47" fillId="0" borderId="0"/>
    <xf numFmtId="227" fontId="48" fillId="0" borderId="0" applyFont="0" applyFill="0" applyBorder="0" applyAlignment="0" applyProtection="0"/>
    <xf numFmtId="227" fontId="48" fillId="0" borderId="0" applyFont="0" applyFill="0" applyBorder="0" applyAlignment="0" applyProtection="0"/>
    <xf numFmtId="9" fontId="3" fillId="56" borderId="0"/>
    <xf numFmtId="227" fontId="3" fillId="0" borderId="0"/>
    <xf numFmtId="227" fontId="3" fillId="0" borderId="0">
      <alignment horizontal="left"/>
    </xf>
    <xf numFmtId="227" fontId="49" fillId="0" borderId="0">
      <alignment horizontal="left"/>
    </xf>
    <xf numFmtId="227" fontId="50" fillId="0" borderId="0">
      <alignment horizontal="center"/>
    </xf>
    <xf numFmtId="227" fontId="23" fillId="34" borderId="0" applyNumberFormat="0" applyBorder="0" applyAlignment="0" applyProtection="0"/>
    <xf numFmtId="227" fontId="5" fillId="10" borderId="0" applyNumberFormat="0" applyBorder="0" applyAlignment="0" applyProtection="0"/>
    <xf numFmtId="227" fontId="5" fillId="10" borderId="0" applyNumberFormat="0" applyBorder="0" applyAlignment="0" applyProtection="0"/>
    <xf numFmtId="227" fontId="5" fillId="10" borderId="0" applyNumberFormat="0" applyBorder="0" applyAlignment="0" applyProtection="0"/>
    <xf numFmtId="227" fontId="5" fillId="10" borderId="0" applyNumberFormat="0" applyBorder="0" applyAlignment="0" applyProtection="0"/>
    <xf numFmtId="227" fontId="23" fillId="35" borderId="0" applyNumberFormat="0" applyBorder="0" applyAlignment="0" applyProtection="0"/>
    <xf numFmtId="227" fontId="5" fillId="14" borderId="0" applyNumberFormat="0" applyBorder="0" applyAlignment="0" applyProtection="0"/>
    <xf numFmtId="227" fontId="5" fillId="14" borderId="0" applyNumberFormat="0" applyBorder="0" applyAlignment="0" applyProtection="0"/>
    <xf numFmtId="227" fontId="5" fillId="14" borderId="0" applyNumberFormat="0" applyBorder="0" applyAlignment="0" applyProtection="0"/>
    <xf numFmtId="227" fontId="5" fillId="14" borderId="0" applyNumberFormat="0" applyBorder="0" applyAlignment="0" applyProtection="0"/>
    <xf numFmtId="227" fontId="23" fillId="36" borderId="0" applyNumberFormat="0" applyBorder="0" applyAlignment="0" applyProtection="0"/>
    <xf numFmtId="227" fontId="5" fillId="18" borderId="0" applyNumberFormat="0" applyBorder="0" applyAlignment="0" applyProtection="0"/>
    <xf numFmtId="227" fontId="5" fillId="18" borderId="0" applyNumberFormat="0" applyBorder="0" applyAlignment="0" applyProtection="0"/>
    <xf numFmtId="227" fontId="5" fillId="18" borderId="0" applyNumberFormat="0" applyBorder="0" applyAlignment="0" applyProtection="0"/>
    <xf numFmtId="227" fontId="5" fillId="18" borderId="0" applyNumberFormat="0" applyBorder="0" applyAlignment="0" applyProtection="0"/>
    <xf numFmtId="227" fontId="23" fillId="37" borderId="0" applyNumberFormat="0" applyBorder="0" applyAlignment="0" applyProtection="0"/>
    <xf numFmtId="227" fontId="5" fillId="22" borderId="0" applyNumberFormat="0" applyBorder="0" applyAlignment="0" applyProtection="0"/>
    <xf numFmtId="227" fontId="5" fillId="22" borderId="0" applyNumberFormat="0" applyBorder="0" applyAlignment="0" applyProtection="0"/>
    <xf numFmtId="227" fontId="5" fillId="22" borderId="0" applyNumberFormat="0" applyBorder="0" applyAlignment="0" applyProtection="0"/>
    <xf numFmtId="227" fontId="5" fillId="22" borderId="0" applyNumberFormat="0" applyBorder="0" applyAlignment="0" applyProtection="0"/>
    <xf numFmtId="227" fontId="23" fillId="38" borderId="0" applyNumberFormat="0" applyBorder="0" applyAlignment="0" applyProtection="0"/>
    <xf numFmtId="227" fontId="5" fillId="26" borderId="0" applyNumberFormat="0" applyBorder="0" applyAlignment="0" applyProtection="0"/>
    <xf numFmtId="227" fontId="5" fillId="26" borderId="0" applyNumberFormat="0" applyBorder="0" applyAlignment="0" applyProtection="0"/>
    <xf numFmtId="227" fontId="5" fillId="26" borderId="0" applyNumberFormat="0" applyBorder="0" applyAlignment="0" applyProtection="0"/>
    <xf numFmtId="227" fontId="5" fillId="26" borderId="0" applyNumberFormat="0" applyBorder="0" applyAlignment="0" applyProtection="0"/>
    <xf numFmtId="227" fontId="23" fillId="39" borderId="0" applyNumberFormat="0" applyBorder="0" applyAlignment="0" applyProtection="0"/>
    <xf numFmtId="227" fontId="5" fillId="30" borderId="0" applyNumberFormat="0" applyBorder="0" applyAlignment="0" applyProtection="0"/>
    <xf numFmtId="227" fontId="5" fillId="30" borderId="0" applyNumberFormat="0" applyBorder="0" applyAlignment="0" applyProtection="0"/>
    <xf numFmtId="227" fontId="5" fillId="30" borderId="0" applyNumberFormat="0" applyBorder="0" applyAlignment="0" applyProtection="0"/>
    <xf numFmtId="227" fontId="5" fillId="30" borderId="0" applyNumberFormat="0" applyBorder="0" applyAlignment="0" applyProtection="0"/>
    <xf numFmtId="227" fontId="23" fillId="40" borderId="0" applyNumberFormat="0" applyBorder="0" applyAlignment="0" applyProtection="0"/>
    <xf numFmtId="227" fontId="5" fillId="11" borderId="0" applyNumberFormat="0" applyBorder="0" applyAlignment="0" applyProtection="0"/>
    <xf numFmtId="227" fontId="5" fillId="11" borderId="0" applyNumberFormat="0" applyBorder="0" applyAlignment="0" applyProtection="0"/>
    <xf numFmtId="227" fontId="5" fillId="11" borderId="0" applyNumberFormat="0" applyBorder="0" applyAlignment="0" applyProtection="0"/>
    <xf numFmtId="227" fontId="5" fillId="11" borderId="0" applyNumberFormat="0" applyBorder="0" applyAlignment="0" applyProtection="0"/>
    <xf numFmtId="227" fontId="23" fillId="41" borderId="0" applyNumberFormat="0" applyBorder="0" applyAlignment="0" applyProtection="0"/>
    <xf numFmtId="227" fontId="5" fillId="15" borderId="0" applyNumberFormat="0" applyBorder="0" applyAlignment="0" applyProtection="0"/>
    <xf numFmtId="227" fontId="5" fillId="15" borderId="0" applyNumberFormat="0" applyBorder="0" applyAlignment="0" applyProtection="0"/>
    <xf numFmtId="227" fontId="5" fillId="15" borderId="0" applyNumberFormat="0" applyBorder="0" applyAlignment="0" applyProtection="0"/>
    <xf numFmtId="227" fontId="5" fillId="15" borderId="0" applyNumberFormat="0" applyBorder="0" applyAlignment="0" applyProtection="0"/>
    <xf numFmtId="227" fontId="23" fillId="42" borderId="0" applyNumberFormat="0" applyBorder="0" applyAlignment="0" applyProtection="0"/>
    <xf numFmtId="227" fontId="5" fillId="19" borderId="0" applyNumberFormat="0" applyBorder="0" applyAlignment="0" applyProtection="0"/>
    <xf numFmtId="227" fontId="5" fillId="19" borderId="0" applyNumberFormat="0" applyBorder="0" applyAlignment="0" applyProtection="0"/>
    <xf numFmtId="227" fontId="5" fillId="19" borderId="0" applyNumberFormat="0" applyBorder="0" applyAlignment="0" applyProtection="0"/>
    <xf numFmtId="227" fontId="5" fillId="19" borderId="0" applyNumberFormat="0" applyBorder="0" applyAlignment="0" applyProtection="0"/>
    <xf numFmtId="227" fontId="23" fillId="37" borderId="0" applyNumberFormat="0" applyBorder="0" applyAlignment="0" applyProtection="0"/>
    <xf numFmtId="227" fontId="5" fillId="23" borderId="0" applyNumberFormat="0" applyBorder="0" applyAlignment="0" applyProtection="0"/>
    <xf numFmtId="227" fontId="5" fillId="23" borderId="0" applyNumberFormat="0" applyBorder="0" applyAlignment="0" applyProtection="0"/>
    <xf numFmtId="227" fontId="5" fillId="23" borderId="0" applyNumberFormat="0" applyBorder="0" applyAlignment="0" applyProtection="0"/>
    <xf numFmtId="227" fontId="5" fillId="23" borderId="0" applyNumberFormat="0" applyBorder="0" applyAlignment="0" applyProtection="0"/>
    <xf numFmtId="227" fontId="23" fillId="40" borderId="0" applyNumberFormat="0" applyBorder="0" applyAlignment="0" applyProtection="0"/>
    <xf numFmtId="227" fontId="5" fillId="27" borderId="0" applyNumberFormat="0" applyBorder="0" applyAlignment="0" applyProtection="0"/>
    <xf numFmtId="227" fontId="5" fillId="27" borderId="0" applyNumberFormat="0" applyBorder="0" applyAlignment="0" applyProtection="0"/>
    <xf numFmtId="227" fontId="5" fillId="27" borderId="0" applyNumberFormat="0" applyBorder="0" applyAlignment="0" applyProtection="0"/>
    <xf numFmtId="227" fontId="5" fillId="27" borderId="0" applyNumberFormat="0" applyBorder="0" applyAlignment="0" applyProtection="0"/>
    <xf numFmtId="227" fontId="23" fillId="43" borderId="0" applyNumberFormat="0" applyBorder="0" applyAlignment="0" applyProtection="0"/>
    <xf numFmtId="227" fontId="5" fillId="31" borderId="0" applyNumberFormat="0" applyBorder="0" applyAlignment="0" applyProtection="0"/>
    <xf numFmtId="227" fontId="5" fillId="31" borderId="0" applyNumberFormat="0" applyBorder="0" applyAlignment="0" applyProtection="0"/>
    <xf numFmtId="227" fontId="5" fillId="31" borderId="0" applyNumberFormat="0" applyBorder="0" applyAlignment="0" applyProtection="0"/>
    <xf numFmtId="227" fontId="5" fillId="31" borderId="0" applyNumberFormat="0" applyBorder="0" applyAlignment="0" applyProtection="0"/>
    <xf numFmtId="227" fontId="31" fillId="44" borderId="0" applyNumberFormat="0" applyBorder="0" applyAlignment="0" applyProtection="0"/>
    <xf numFmtId="227" fontId="21" fillId="12" borderId="0" applyNumberFormat="0" applyBorder="0" applyAlignment="0" applyProtection="0"/>
    <xf numFmtId="227" fontId="21" fillId="12" borderId="0" applyNumberFormat="0" applyBorder="0" applyAlignment="0" applyProtection="0"/>
    <xf numFmtId="227" fontId="21" fillId="12" borderId="0" applyNumberFormat="0" applyBorder="0" applyAlignment="0" applyProtection="0"/>
    <xf numFmtId="227" fontId="21" fillId="12" borderId="0" applyNumberFormat="0" applyBorder="0" applyAlignment="0" applyProtection="0"/>
    <xf numFmtId="227" fontId="31" fillId="41" borderId="0" applyNumberFormat="0" applyBorder="0" applyAlignment="0" applyProtection="0"/>
    <xf numFmtId="227" fontId="21" fillId="16" borderId="0" applyNumberFormat="0" applyBorder="0" applyAlignment="0" applyProtection="0"/>
    <xf numFmtId="227" fontId="21" fillId="16" borderId="0" applyNumberFormat="0" applyBorder="0" applyAlignment="0" applyProtection="0"/>
    <xf numFmtId="227" fontId="21" fillId="16" borderId="0" applyNumberFormat="0" applyBorder="0" applyAlignment="0" applyProtection="0"/>
    <xf numFmtId="227" fontId="21" fillId="16" borderId="0" applyNumberFormat="0" applyBorder="0" applyAlignment="0" applyProtection="0"/>
    <xf numFmtId="227" fontId="31" fillId="42" borderId="0" applyNumberFormat="0" applyBorder="0" applyAlignment="0" applyProtection="0"/>
    <xf numFmtId="227" fontId="21" fillId="20" borderId="0" applyNumberFormat="0" applyBorder="0" applyAlignment="0" applyProtection="0"/>
    <xf numFmtId="227" fontId="21" fillId="20" borderId="0" applyNumberFormat="0" applyBorder="0" applyAlignment="0" applyProtection="0"/>
    <xf numFmtId="227" fontId="21" fillId="20" borderId="0" applyNumberFormat="0" applyBorder="0" applyAlignment="0" applyProtection="0"/>
    <xf numFmtId="227" fontId="21" fillId="20" borderId="0" applyNumberFormat="0" applyBorder="0" applyAlignment="0" applyProtection="0"/>
    <xf numFmtId="227" fontId="31" fillId="45" borderId="0" applyNumberFormat="0" applyBorder="0" applyAlignment="0" applyProtection="0"/>
    <xf numFmtId="227" fontId="21" fillId="24" borderId="0" applyNumberFormat="0" applyBorder="0" applyAlignment="0" applyProtection="0"/>
    <xf numFmtId="227" fontId="21" fillId="24" borderId="0" applyNumberFormat="0" applyBorder="0" applyAlignment="0" applyProtection="0"/>
    <xf numFmtId="227" fontId="21" fillId="24" borderId="0" applyNumberFormat="0" applyBorder="0" applyAlignment="0" applyProtection="0"/>
    <xf numFmtId="227" fontId="21" fillId="24" borderId="0" applyNumberFormat="0" applyBorder="0" applyAlignment="0" applyProtection="0"/>
    <xf numFmtId="227" fontId="31" fillId="46" borderId="0" applyNumberFormat="0" applyBorder="0" applyAlignment="0" applyProtection="0"/>
    <xf numFmtId="227" fontId="21" fillId="28" borderId="0" applyNumberFormat="0" applyBorder="0" applyAlignment="0" applyProtection="0"/>
    <xf numFmtId="227" fontId="21" fillId="28" borderId="0" applyNumberFormat="0" applyBorder="0" applyAlignment="0" applyProtection="0"/>
    <xf numFmtId="227" fontId="21" fillId="28" borderId="0" applyNumberFormat="0" applyBorder="0" applyAlignment="0" applyProtection="0"/>
    <xf numFmtId="227" fontId="21" fillId="28" borderId="0" applyNumberFormat="0" applyBorder="0" applyAlignment="0" applyProtection="0"/>
    <xf numFmtId="227" fontId="31" fillId="47" borderId="0" applyNumberFormat="0" applyBorder="0" applyAlignment="0" applyProtection="0"/>
    <xf numFmtId="227" fontId="21" fillId="32" borderId="0" applyNumberFormat="0" applyBorder="0" applyAlignment="0" applyProtection="0"/>
    <xf numFmtId="227" fontId="21" fillId="32" borderId="0" applyNumberFormat="0" applyBorder="0" applyAlignment="0" applyProtection="0"/>
    <xf numFmtId="227" fontId="21" fillId="32" borderId="0" applyNumberFormat="0" applyBorder="0" applyAlignment="0" applyProtection="0"/>
    <xf numFmtId="227" fontId="21" fillId="32" borderId="0" applyNumberFormat="0" applyBorder="0" applyAlignment="0" applyProtection="0"/>
    <xf numFmtId="227" fontId="51" fillId="0" borderId="0"/>
    <xf numFmtId="15" fontId="24" fillId="0" borderId="0">
      <alignment horizontal="center" vertical="center"/>
    </xf>
    <xf numFmtId="227" fontId="3" fillId="0" borderId="0" applyNumberFormat="0" applyFont="0" applyBorder="0" applyAlignment="0"/>
    <xf numFmtId="227" fontId="52" fillId="0" borderId="20">
      <protection hidden="1"/>
    </xf>
    <xf numFmtId="227" fontId="53" fillId="48" borderId="20" applyNumberFormat="0" applyFont="0" applyBorder="0" applyAlignment="0" applyProtection="0">
      <protection hidden="1"/>
    </xf>
    <xf numFmtId="3" fontId="54" fillId="0" borderId="0">
      <alignment horizontal="right"/>
    </xf>
    <xf numFmtId="227" fontId="55" fillId="0" borderId="0" applyFont="0" applyFill="0" applyBorder="0" applyAlignment="0" applyProtection="0">
      <alignment horizontal="right"/>
    </xf>
    <xf numFmtId="227" fontId="56" fillId="0" borderId="21" applyNumberFormat="0" applyFill="0" applyAlignment="0" applyProtection="0"/>
    <xf numFmtId="180" fontId="57" fillId="0" borderId="0">
      <alignment vertical="top"/>
    </xf>
    <xf numFmtId="180" fontId="58" fillId="0" borderId="0">
      <alignment horizontal="right"/>
    </xf>
    <xf numFmtId="227" fontId="32" fillId="36" borderId="0" applyNumberFormat="0" applyBorder="0" applyAlignment="0" applyProtection="0"/>
    <xf numFmtId="227" fontId="10" fillId="2" borderId="0" applyNumberFormat="0" applyBorder="0" applyAlignment="0" applyProtection="0"/>
    <xf numFmtId="227" fontId="10" fillId="2" borderId="0" applyNumberFormat="0" applyBorder="0" applyAlignment="0" applyProtection="0"/>
    <xf numFmtId="227" fontId="10" fillId="2" borderId="0" applyNumberFormat="0" applyBorder="0" applyAlignment="0" applyProtection="0"/>
    <xf numFmtId="227" fontId="10" fillId="2" borderId="0" applyNumberFormat="0" applyBorder="0" applyAlignment="0" applyProtection="0"/>
    <xf numFmtId="164" fontId="59" fillId="0" borderId="22" applyAlignment="0" applyProtection="0"/>
    <xf numFmtId="227" fontId="48" fillId="0" borderId="0" applyFont="0" applyFill="0" applyBorder="0" applyAlignment="0" applyProtection="0"/>
    <xf numFmtId="227" fontId="60" fillId="0" borderId="0" applyNumberFormat="0" applyFill="0" applyBorder="0" applyAlignment="0" applyProtection="0"/>
    <xf numFmtId="227" fontId="61" fillId="0" borderId="0" applyNumberFormat="0" applyFill="0" applyBorder="0" applyAlignment="0" applyProtection="0"/>
    <xf numFmtId="181" fontId="3" fillId="0" borderId="0" applyFill="0" applyBorder="0" applyAlignment="0"/>
    <xf numFmtId="227" fontId="47" fillId="0" borderId="0" applyFill="0" applyBorder="0" applyAlignment="0"/>
    <xf numFmtId="227" fontId="47" fillId="0" borderId="0" applyFill="0" applyBorder="0" applyAlignment="0"/>
    <xf numFmtId="180" fontId="48" fillId="0" borderId="0" applyFill="0" applyBorder="0" applyAlignment="0"/>
    <xf numFmtId="182" fontId="48" fillId="0" borderId="0" applyFill="0" applyBorder="0" applyAlignment="0"/>
    <xf numFmtId="227" fontId="47" fillId="0" borderId="0" applyFill="0" applyBorder="0" applyAlignment="0"/>
    <xf numFmtId="227" fontId="47" fillId="0" borderId="0" applyFill="0" applyBorder="0" applyAlignment="0"/>
    <xf numFmtId="227" fontId="47" fillId="0" borderId="0" applyFill="0" applyBorder="0" applyAlignment="0"/>
    <xf numFmtId="227" fontId="33" fillId="48" borderId="12" applyNumberFormat="0" applyAlignment="0" applyProtection="0"/>
    <xf numFmtId="227" fontId="15" fillId="6" borderId="4" applyNumberFormat="0" applyAlignment="0" applyProtection="0"/>
    <xf numFmtId="227" fontId="15" fillId="6" borderId="4" applyNumberFormat="0" applyAlignment="0" applyProtection="0"/>
    <xf numFmtId="227" fontId="15" fillId="6" borderId="4" applyNumberFormat="0" applyAlignment="0" applyProtection="0"/>
    <xf numFmtId="227" fontId="15" fillId="6" borderId="4" applyNumberFormat="0" applyAlignment="0" applyProtection="0"/>
    <xf numFmtId="227" fontId="51" fillId="0" borderId="0"/>
    <xf numFmtId="227" fontId="34" fillId="49" borderId="13" applyNumberFormat="0" applyAlignment="0" applyProtection="0"/>
    <xf numFmtId="227" fontId="17" fillId="7" borderId="7" applyNumberFormat="0" applyAlignment="0" applyProtection="0"/>
    <xf numFmtId="227" fontId="17" fillId="7" borderId="7" applyNumberFormat="0" applyAlignment="0" applyProtection="0"/>
    <xf numFmtId="227" fontId="17" fillId="7" borderId="7" applyNumberFormat="0" applyAlignment="0" applyProtection="0"/>
    <xf numFmtId="227" fontId="17" fillId="7" borderId="7" applyNumberFormat="0" applyAlignment="0" applyProtection="0"/>
    <xf numFmtId="227" fontId="35" fillId="0" borderId="14" applyNumberFormat="0" applyFill="0" applyAlignment="0" applyProtection="0"/>
    <xf numFmtId="227" fontId="16" fillId="0" borderId="6" applyNumberFormat="0" applyFill="0" applyAlignment="0" applyProtection="0"/>
    <xf numFmtId="227" fontId="16" fillId="0" borderId="6" applyNumberFormat="0" applyFill="0" applyAlignment="0" applyProtection="0"/>
    <xf numFmtId="227" fontId="16" fillId="0" borderId="6" applyNumberFormat="0" applyFill="0" applyAlignment="0" applyProtection="0"/>
    <xf numFmtId="227" fontId="16" fillId="0" borderId="6" applyNumberFormat="0" applyFill="0" applyAlignment="0" applyProtection="0"/>
    <xf numFmtId="227" fontId="34" fillId="49" borderId="13" applyNumberFormat="0" applyAlignment="0" applyProtection="0"/>
    <xf numFmtId="227" fontId="62" fillId="0" borderId="0" applyNumberFormat="0" applyFill="0" applyBorder="0" applyAlignment="0" applyProtection="0">
      <alignment vertical="top"/>
      <protection locked="0"/>
    </xf>
    <xf numFmtId="227" fontId="63" fillId="0" borderId="23">
      <alignment horizontal="center"/>
    </xf>
    <xf numFmtId="183" fontId="64" fillId="0" borderId="0"/>
    <xf numFmtId="184" fontId="3" fillId="0" borderId="0"/>
    <xf numFmtId="184" fontId="3" fillId="0" borderId="0"/>
    <xf numFmtId="183" fontId="64" fillId="0" borderId="0"/>
    <xf numFmtId="184" fontId="3" fillId="0" borderId="0"/>
    <xf numFmtId="184" fontId="3" fillId="0" borderId="0"/>
    <xf numFmtId="183" fontId="64" fillId="0" borderId="0"/>
    <xf numFmtId="184" fontId="3" fillId="0" borderId="0"/>
    <xf numFmtId="184" fontId="3" fillId="0" borderId="0"/>
    <xf numFmtId="183" fontId="64" fillId="0" borderId="0"/>
    <xf numFmtId="184" fontId="3" fillId="0" borderId="0"/>
    <xf numFmtId="184" fontId="3" fillId="0" borderId="0"/>
    <xf numFmtId="183" fontId="64" fillId="0" borderId="0"/>
    <xf numFmtId="184" fontId="3" fillId="0" borderId="0"/>
    <xf numFmtId="184" fontId="3" fillId="0" borderId="0"/>
    <xf numFmtId="183" fontId="64" fillId="0" borderId="0"/>
    <xf numFmtId="184" fontId="3" fillId="0" borderId="0"/>
    <xf numFmtId="184" fontId="3" fillId="0" borderId="0"/>
    <xf numFmtId="183" fontId="64" fillId="0" borderId="0"/>
    <xf numFmtId="184" fontId="3" fillId="0" borderId="0"/>
    <xf numFmtId="184" fontId="3" fillId="0" borderId="0"/>
    <xf numFmtId="183" fontId="64" fillId="0" borderId="0"/>
    <xf numFmtId="184" fontId="3" fillId="0" borderId="0"/>
    <xf numFmtId="184" fontId="3" fillId="0" borderId="0"/>
    <xf numFmtId="185" fontId="65" fillId="0" borderId="0" applyFill="0" applyBorder="0" applyAlignment="0" applyProtection="0"/>
    <xf numFmtId="40" fontId="65" fillId="0" borderId="0" applyFill="0" applyBorder="0" applyAlignment="0" applyProtection="0"/>
    <xf numFmtId="186" fontId="65" fillId="57" borderId="0" applyFill="0" applyBorder="0" applyAlignment="0">
      <alignment vertical="top"/>
    </xf>
    <xf numFmtId="187" fontId="65" fillId="0" borderId="0" applyFill="0" applyBorder="0" applyAlignment="0" applyProtection="0"/>
    <xf numFmtId="227" fontId="47" fillId="0" borderId="0" applyFont="0" applyFill="0" applyBorder="0" applyAlignment="0" applyProtection="0"/>
    <xf numFmtId="227" fontId="66" fillId="0" borderId="0" applyFont="0" applyFill="0" applyBorder="0" applyAlignment="0" applyProtection="0">
      <alignment horizontal="right"/>
    </xf>
    <xf numFmtId="171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169" fontId="67" fillId="0" borderId="0" applyFont="0" applyFill="0" applyBorder="0" applyAlignment="0" applyProtection="0"/>
    <xf numFmtId="171" fontId="3" fillId="0" borderId="0" applyFont="0" applyFill="0" applyBorder="0" applyAlignment="0" applyProtection="0"/>
    <xf numFmtId="227" fontId="68" fillId="0" borderId="0"/>
    <xf numFmtId="227" fontId="69" fillId="0" borderId="0"/>
    <xf numFmtId="227" fontId="47" fillId="0" borderId="0"/>
    <xf numFmtId="227" fontId="68" fillId="0" borderId="0"/>
    <xf numFmtId="227" fontId="69" fillId="0" borderId="0"/>
    <xf numFmtId="227" fontId="47" fillId="0" borderId="0"/>
    <xf numFmtId="227" fontId="70" fillId="0" borderId="0" applyNumberFormat="0" applyAlignment="0">
      <alignment horizontal="left"/>
    </xf>
    <xf numFmtId="188" fontId="65" fillId="57" borderId="24" applyFill="0" applyBorder="0" applyAlignment="0">
      <alignment horizontal="right"/>
    </xf>
    <xf numFmtId="227" fontId="47" fillId="0" borderId="0" applyFont="0" applyFill="0" applyBorder="0" applyAlignment="0" applyProtection="0"/>
    <xf numFmtId="227" fontId="66" fillId="0" borderId="0" applyFont="0" applyFill="0" applyBorder="0" applyAlignment="0" applyProtection="0">
      <alignment horizontal="right"/>
    </xf>
    <xf numFmtId="227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27" fontId="3" fillId="0" borderId="0" applyFont="0" applyFill="0" applyBorder="0" applyAlignment="0" applyProtection="0"/>
    <xf numFmtId="189" fontId="3" fillId="0" borderId="0"/>
    <xf numFmtId="189" fontId="3" fillId="0" borderId="0"/>
    <xf numFmtId="227" fontId="2" fillId="58" borderId="0" applyNumberFormat="0" applyFont="0" applyFill="0" applyBorder="0" applyProtection="0">
      <alignment horizontal="left"/>
    </xf>
    <xf numFmtId="227" fontId="48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66" fillId="0" borderId="0" applyFont="0" applyFill="0" applyBorder="0" applyAlignment="0" applyProtection="0"/>
    <xf numFmtId="14" fontId="71" fillId="0" borderId="0" applyFill="0" applyBorder="0" applyAlignment="0"/>
    <xf numFmtId="227" fontId="72" fillId="58" borderId="23" applyNumberFormat="0" applyBorder="0" applyAlignment="0">
      <alignment horizontal="center"/>
    </xf>
    <xf numFmtId="37" fontId="56" fillId="59" borderId="25" applyNumberFormat="0" applyAlignment="0">
      <alignment horizontal="left"/>
    </xf>
    <xf numFmtId="227" fontId="73" fillId="0" borderId="0" applyNumberFormat="0" applyFont="0" applyBorder="0" applyAlignment="0"/>
    <xf numFmtId="227" fontId="73" fillId="0" borderId="26" applyNumberFormat="0" applyFont="0" applyBorder="0" applyAlignment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7" fontId="74" fillId="0" borderId="0">
      <protection locked="0"/>
    </xf>
    <xf numFmtId="227" fontId="66" fillId="0" borderId="27" applyNumberFormat="0" applyFont="0" applyFill="0" applyAlignment="0" applyProtection="0"/>
    <xf numFmtId="227" fontId="65" fillId="0" borderId="0" applyNumberFormat="0" applyFill="0" applyBorder="0" applyAlignment="0" applyProtection="0"/>
    <xf numFmtId="227" fontId="75" fillId="0" borderId="0">
      <protection locked="0"/>
    </xf>
    <xf numFmtId="227" fontId="75" fillId="0" borderId="0">
      <protection locked="0"/>
    </xf>
    <xf numFmtId="227" fontId="31" fillId="50" borderId="0" applyNumberFormat="0" applyBorder="0" applyAlignment="0" applyProtection="0"/>
    <xf numFmtId="227" fontId="21" fillId="9" borderId="0" applyNumberFormat="0" applyBorder="0" applyAlignment="0" applyProtection="0"/>
    <xf numFmtId="227" fontId="21" fillId="9" borderId="0" applyNumberFormat="0" applyBorder="0" applyAlignment="0" applyProtection="0"/>
    <xf numFmtId="227" fontId="21" fillId="9" borderId="0" applyNumberFormat="0" applyBorder="0" applyAlignment="0" applyProtection="0"/>
    <xf numFmtId="227" fontId="21" fillId="9" borderId="0" applyNumberFormat="0" applyBorder="0" applyAlignment="0" applyProtection="0"/>
    <xf numFmtId="227" fontId="31" fillId="51" borderId="0" applyNumberFormat="0" applyBorder="0" applyAlignment="0" applyProtection="0"/>
    <xf numFmtId="227" fontId="21" fillId="13" borderId="0" applyNumberFormat="0" applyBorder="0" applyAlignment="0" applyProtection="0"/>
    <xf numFmtId="227" fontId="21" fillId="13" borderId="0" applyNumberFormat="0" applyBorder="0" applyAlignment="0" applyProtection="0"/>
    <xf numFmtId="227" fontId="21" fillId="13" borderId="0" applyNumberFormat="0" applyBorder="0" applyAlignment="0" applyProtection="0"/>
    <xf numFmtId="227" fontId="21" fillId="13" borderId="0" applyNumberFormat="0" applyBorder="0" applyAlignment="0" applyProtection="0"/>
    <xf numFmtId="227" fontId="31" fillId="52" borderId="0" applyNumberFormat="0" applyBorder="0" applyAlignment="0" applyProtection="0"/>
    <xf numFmtId="227" fontId="21" fillId="17" borderId="0" applyNumberFormat="0" applyBorder="0" applyAlignment="0" applyProtection="0"/>
    <xf numFmtId="227" fontId="21" fillId="17" borderId="0" applyNumberFormat="0" applyBorder="0" applyAlignment="0" applyProtection="0"/>
    <xf numFmtId="227" fontId="21" fillId="17" borderId="0" applyNumberFormat="0" applyBorder="0" applyAlignment="0" applyProtection="0"/>
    <xf numFmtId="227" fontId="21" fillId="17" borderId="0" applyNumberFormat="0" applyBorder="0" applyAlignment="0" applyProtection="0"/>
    <xf numFmtId="227" fontId="31" fillId="45" borderId="0" applyNumberFormat="0" applyBorder="0" applyAlignment="0" applyProtection="0"/>
    <xf numFmtId="227" fontId="21" fillId="21" borderId="0" applyNumberFormat="0" applyBorder="0" applyAlignment="0" applyProtection="0"/>
    <xf numFmtId="227" fontId="21" fillId="21" borderId="0" applyNumberFormat="0" applyBorder="0" applyAlignment="0" applyProtection="0"/>
    <xf numFmtId="227" fontId="21" fillId="21" borderId="0" applyNumberFormat="0" applyBorder="0" applyAlignment="0" applyProtection="0"/>
    <xf numFmtId="227" fontId="21" fillId="21" borderId="0" applyNumberFormat="0" applyBorder="0" applyAlignment="0" applyProtection="0"/>
    <xf numFmtId="227" fontId="31" fillId="46" borderId="0" applyNumberFormat="0" applyBorder="0" applyAlignment="0" applyProtection="0"/>
    <xf numFmtId="227" fontId="21" fillId="25" borderId="0" applyNumberFormat="0" applyBorder="0" applyAlignment="0" applyProtection="0"/>
    <xf numFmtId="227" fontId="21" fillId="25" borderId="0" applyNumberFormat="0" applyBorder="0" applyAlignment="0" applyProtection="0"/>
    <xf numFmtId="227" fontId="21" fillId="25" borderId="0" applyNumberFormat="0" applyBorder="0" applyAlignment="0" applyProtection="0"/>
    <xf numFmtId="227" fontId="21" fillId="25" borderId="0" applyNumberFormat="0" applyBorder="0" applyAlignment="0" applyProtection="0"/>
    <xf numFmtId="227" fontId="31" fillId="53" borderId="0" applyNumberFormat="0" applyBorder="0" applyAlignment="0" applyProtection="0"/>
    <xf numFmtId="227" fontId="21" fillId="29" borderId="0" applyNumberFormat="0" applyBorder="0" applyAlignment="0" applyProtection="0"/>
    <xf numFmtId="227" fontId="21" fillId="29" borderId="0" applyNumberFormat="0" applyBorder="0" applyAlignment="0" applyProtection="0"/>
    <xf numFmtId="227" fontId="21" fillId="29" borderId="0" applyNumberFormat="0" applyBorder="0" applyAlignment="0" applyProtection="0"/>
    <xf numFmtId="227" fontId="21" fillId="29" borderId="0" applyNumberFormat="0" applyBorder="0" applyAlignment="0" applyProtection="0"/>
    <xf numFmtId="227" fontId="47" fillId="0" borderId="0" applyFill="0" applyBorder="0" applyAlignment="0"/>
    <xf numFmtId="227" fontId="47" fillId="0" borderId="0" applyFill="0" applyBorder="0" applyAlignment="0"/>
    <xf numFmtId="227" fontId="47" fillId="0" borderId="0" applyFill="0" applyBorder="0" applyAlignment="0"/>
    <xf numFmtId="227" fontId="47" fillId="0" borderId="0" applyFill="0" applyBorder="0" applyAlignment="0"/>
    <xf numFmtId="227" fontId="47" fillId="0" borderId="0" applyFill="0" applyBorder="0" applyAlignment="0"/>
    <xf numFmtId="227" fontId="76" fillId="0" borderId="0" applyNumberFormat="0" applyAlignment="0">
      <alignment horizontal="left"/>
    </xf>
    <xf numFmtId="227" fontId="36" fillId="39" borderId="12" applyNumberFormat="0" applyAlignment="0" applyProtection="0"/>
    <xf numFmtId="227" fontId="13" fillId="5" borderId="4" applyNumberFormat="0" applyAlignment="0" applyProtection="0"/>
    <xf numFmtId="227" fontId="13" fillId="5" borderId="4" applyNumberFormat="0" applyAlignment="0" applyProtection="0"/>
    <xf numFmtId="227" fontId="13" fillId="5" borderId="4" applyNumberFormat="0" applyAlignment="0" applyProtection="0"/>
    <xf numFmtId="227" fontId="13" fillId="5" borderId="4" applyNumberFormat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48" fillId="0" borderId="0" applyNumberFormat="0" applyFill="0" applyBorder="0" applyAlignment="0" applyProtection="0"/>
    <xf numFmtId="227" fontId="74" fillId="0" borderId="0">
      <protection locked="0"/>
    </xf>
    <xf numFmtId="227" fontId="74" fillId="0" borderId="0">
      <protection locked="0"/>
    </xf>
    <xf numFmtId="227" fontId="74" fillId="0" borderId="0">
      <protection locked="0"/>
    </xf>
    <xf numFmtId="227" fontId="74" fillId="0" borderId="0">
      <protection locked="0"/>
    </xf>
    <xf numFmtId="227" fontId="74" fillId="0" borderId="0">
      <protection locked="0"/>
    </xf>
    <xf numFmtId="227" fontId="74" fillId="0" borderId="0">
      <protection locked="0"/>
    </xf>
    <xf numFmtId="227" fontId="74" fillId="0" borderId="0">
      <protection locked="0"/>
    </xf>
    <xf numFmtId="38" fontId="78" fillId="0" borderId="0" applyNumberFormat="0" applyFill="0" applyBorder="0" applyProtection="0">
      <alignment wrapText="1"/>
    </xf>
    <xf numFmtId="227" fontId="74" fillId="0" borderId="0">
      <protection locked="0"/>
    </xf>
    <xf numFmtId="227" fontId="74" fillId="0" borderId="0">
      <protection locked="0"/>
    </xf>
    <xf numFmtId="2" fontId="3" fillId="0" borderId="0" applyFont="0" applyFill="0" applyBorder="0" applyAlignment="0" applyProtection="0"/>
    <xf numFmtId="227" fontId="79" fillId="0" borderId="0" applyFill="0" applyBorder="0" applyProtection="0">
      <alignment horizontal="left"/>
    </xf>
    <xf numFmtId="227" fontId="24" fillId="0" borderId="0">
      <alignment horizontal="right"/>
    </xf>
    <xf numFmtId="227" fontId="24" fillId="0" borderId="0">
      <alignment horizontal="right"/>
    </xf>
    <xf numFmtId="227" fontId="80" fillId="0" borderId="0"/>
    <xf numFmtId="38" fontId="72" fillId="0" borderId="20" applyBorder="0"/>
    <xf numFmtId="2" fontId="3" fillId="0" borderId="0"/>
    <xf numFmtId="227" fontId="32" fillId="36" borderId="0" applyNumberFormat="0" applyBorder="0" applyAlignment="0" applyProtection="0"/>
    <xf numFmtId="38" fontId="78" fillId="58" borderId="0" applyNumberFormat="0" applyBorder="0" applyAlignment="0" applyProtection="0"/>
    <xf numFmtId="227" fontId="66" fillId="0" borderId="0" applyFont="0" applyFill="0" applyBorder="0" applyAlignment="0" applyProtection="0">
      <alignment horizontal="right"/>
    </xf>
    <xf numFmtId="227" fontId="49" fillId="0" borderId="0" applyNumberFormat="0" applyFill="0" applyBorder="0" applyProtection="0">
      <alignment horizontal="right"/>
    </xf>
    <xf numFmtId="227" fontId="81" fillId="0" borderId="28" applyNumberFormat="0" applyAlignment="0" applyProtection="0">
      <alignment horizontal="left" vertical="center"/>
    </xf>
    <xf numFmtId="227" fontId="81" fillId="0" borderId="29">
      <alignment horizontal="left" vertical="center"/>
    </xf>
    <xf numFmtId="14" fontId="2" fillId="60" borderId="30">
      <alignment horizontal="center" vertical="center" wrapText="1"/>
    </xf>
    <xf numFmtId="14" fontId="2" fillId="60" borderId="30">
      <alignment horizontal="center" vertical="center" wrapText="1"/>
    </xf>
    <xf numFmtId="190" fontId="65" fillId="0" borderId="0" applyFill="0" applyBorder="0" applyAlignment="0" applyProtection="0"/>
    <xf numFmtId="227" fontId="82" fillId="0" borderId="0" applyNumberFormat="0" applyFill="0" applyBorder="0" applyAlignment="0" applyProtection="0">
      <alignment vertical="top"/>
      <protection locked="0"/>
    </xf>
    <xf numFmtId="227" fontId="83" fillId="0" borderId="0" applyNumberFormat="0" applyFill="0" applyBorder="0" applyAlignment="0" applyProtection="0">
      <alignment vertical="top"/>
      <protection locked="0"/>
    </xf>
    <xf numFmtId="227" fontId="84" fillId="0" borderId="0" applyNumberFormat="0" applyFill="0" applyBorder="0" applyAlignment="0" applyProtection="0">
      <alignment vertical="top"/>
      <protection locked="0"/>
    </xf>
    <xf numFmtId="227" fontId="37" fillId="35" borderId="0" applyNumberFormat="0" applyBorder="0" applyAlignment="0" applyProtection="0"/>
    <xf numFmtId="227" fontId="11" fillId="3" borderId="0" applyNumberFormat="0" applyBorder="0" applyAlignment="0" applyProtection="0"/>
    <xf numFmtId="227" fontId="11" fillId="3" borderId="0" applyNumberFormat="0" applyBorder="0" applyAlignment="0" applyProtection="0"/>
    <xf numFmtId="227" fontId="11" fillId="3" borderId="0" applyNumberFormat="0" applyBorder="0" applyAlignment="0" applyProtection="0"/>
    <xf numFmtId="227" fontId="11" fillId="3" borderId="0" applyNumberFormat="0" applyBorder="0" applyAlignment="0" applyProtection="0"/>
    <xf numFmtId="227" fontId="73" fillId="0" borderId="0" applyNumberFormat="0" applyFont="0" applyFill="0" applyBorder="0" applyAlignment="0" applyProtection="0"/>
    <xf numFmtId="227" fontId="85" fillId="0" borderId="0"/>
    <xf numFmtId="227" fontId="86" fillId="61" borderId="0">
      <alignment horizontal="left" wrapText="1" indent="2"/>
    </xf>
    <xf numFmtId="227" fontId="36" fillId="39" borderId="12" applyNumberFormat="0" applyAlignment="0" applyProtection="0"/>
    <xf numFmtId="191" fontId="48" fillId="0" borderId="0"/>
    <xf numFmtId="192" fontId="48" fillId="0" borderId="0"/>
    <xf numFmtId="193" fontId="48" fillId="0" borderId="0"/>
    <xf numFmtId="10" fontId="78" fillId="61" borderId="31" applyNumberFormat="0" applyBorder="0" applyAlignment="0" applyProtection="0"/>
    <xf numFmtId="1" fontId="87" fillId="0" borderId="0" applyNumberFormat="0" applyFill="0" applyBorder="0" applyAlignment="0" applyProtection="0"/>
    <xf numFmtId="1" fontId="87" fillId="0" borderId="0" applyNumberFormat="0" applyFill="0" applyBorder="0" applyAlignment="0" applyProtection="0"/>
    <xf numFmtId="1" fontId="87" fillId="0" borderId="0" applyNumberFormat="0" applyFill="0" applyBorder="0" applyAlignment="0" applyProtection="0"/>
    <xf numFmtId="1" fontId="87" fillId="0" borderId="0" applyNumberFormat="0" applyFill="0" applyBorder="0" applyAlignment="0" applyProtection="0"/>
    <xf numFmtId="1" fontId="87" fillId="0" borderId="0" applyNumberFormat="0" applyFill="0" applyBorder="0" applyAlignment="0" applyProtection="0"/>
    <xf numFmtId="1" fontId="87" fillId="0" borderId="0" applyNumberFormat="0" applyFill="0" applyBorder="0" applyAlignment="0" applyProtection="0"/>
    <xf numFmtId="227" fontId="47" fillId="0" borderId="0" applyFill="0" applyBorder="0" applyAlignment="0"/>
    <xf numFmtId="227" fontId="47" fillId="0" borderId="0" applyFill="0" applyBorder="0" applyAlignment="0"/>
    <xf numFmtId="227" fontId="47" fillId="0" borderId="0" applyFill="0" applyBorder="0" applyAlignment="0"/>
    <xf numFmtId="227" fontId="47" fillId="0" borderId="0" applyFill="0" applyBorder="0" applyAlignment="0"/>
    <xf numFmtId="227" fontId="47" fillId="0" borderId="0" applyFill="0" applyBorder="0" applyAlignment="0"/>
    <xf numFmtId="227" fontId="35" fillId="0" borderId="14" applyNumberFormat="0" applyFill="0" applyAlignment="0" applyProtection="0"/>
    <xf numFmtId="227" fontId="88" fillId="0" borderId="20">
      <alignment horizontal="left"/>
      <protection locked="0"/>
    </xf>
    <xf numFmtId="38" fontId="73" fillId="0" borderId="0" applyFont="0" applyFill="0" applyBorder="0" applyAlignment="0" applyProtection="0"/>
    <xf numFmtId="171" fontId="3" fillId="0" borderId="0" applyFont="0" applyFill="0" applyBorder="0" applyAlignment="0" applyProtection="0"/>
    <xf numFmtId="227" fontId="89" fillId="0" borderId="0" applyBorder="0"/>
    <xf numFmtId="19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38" fontId="73" fillId="0" borderId="0" applyFont="0" applyFill="0" applyBorder="0" applyAlignment="0" applyProtection="0"/>
    <xf numFmtId="40" fontId="7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5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65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227" fontId="74" fillId="0" borderId="0">
      <protection locked="0"/>
    </xf>
    <xf numFmtId="227" fontId="66" fillId="0" borderId="0" applyFont="0" applyFill="0" applyBorder="0" applyAlignment="0" applyProtection="0">
      <alignment horizontal="right"/>
    </xf>
    <xf numFmtId="227" fontId="38" fillId="54" borderId="0" applyNumberFormat="0" applyBorder="0" applyAlignment="0" applyProtection="0"/>
    <xf numFmtId="227" fontId="12" fillId="4" borderId="0" applyNumberFormat="0" applyBorder="0" applyAlignment="0" applyProtection="0"/>
    <xf numFmtId="227" fontId="12" fillId="4" borderId="0" applyNumberFormat="0" applyBorder="0" applyAlignment="0" applyProtection="0"/>
    <xf numFmtId="227" fontId="12" fillId="4" borderId="0" applyNumberFormat="0" applyBorder="0" applyAlignment="0" applyProtection="0"/>
    <xf numFmtId="227" fontId="12" fillId="4" borderId="0" applyNumberFormat="0" applyBorder="0" applyAlignment="0" applyProtection="0"/>
    <xf numFmtId="227" fontId="38" fillId="54" borderId="0" applyNumberFormat="0" applyBorder="0" applyAlignment="0" applyProtection="0"/>
    <xf numFmtId="227" fontId="2" fillId="0" borderId="0" applyNumberFormat="0" applyFill="0" applyBorder="0" applyAlignment="0" applyProtection="0"/>
    <xf numFmtId="227" fontId="2" fillId="0" borderId="0" applyNumberFormat="0" applyFill="0" applyBorder="0" applyAlignment="0" applyProtection="0"/>
    <xf numFmtId="37" fontId="90" fillId="0" borderId="0"/>
    <xf numFmtId="227" fontId="85" fillId="0" borderId="0"/>
    <xf numFmtId="39" fontId="91" fillId="0" borderId="0"/>
    <xf numFmtId="227" fontId="92" fillId="0" borderId="0"/>
    <xf numFmtId="227" fontId="92" fillId="0" borderId="0"/>
    <xf numFmtId="227" fontId="92" fillId="0" borderId="0"/>
    <xf numFmtId="227" fontId="92" fillId="0" borderId="0"/>
    <xf numFmtId="227" fontId="92" fillId="0" borderId="0"/>
    <xf numFmtId="227" fontId="92" fillId="0" borderId="0"/>
    <xf numFmtId="227" fontId="92" fillId="0" borderId="0"/>
    <xf numFmtId="227" fontId="3" fillId="0" borderId="0"/>
    <xf numFmtId="199" fontId="3" fillId="0" borderId="0"/>
    <xf numFmtId="199" fontId="3" fillId="0" borderId="0"/>
    <xf numFmtId="191" fontId="48" fillId="0" borderId="0"/>
    <xf numFmtId="192" fontId="48" fillId="0" borderId="0"/>
    <xf numFmtId="193" fontId="48" fillId="0" borderId="0"/>
    <xf numFmtId="200" fontId="48" fillId="0" borderId="0">
      <alignment horizontal="right"/>
    </xf>
    <xf numFmtId="227" fontId="5" fillId="0" borderId="0"/>
    <xf numFmtId="227" fontId="5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5" fillId="0" borderId="0"/>
    <xf numFmtId="227" fontId="5" fillId="0" borderId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77" fillId="0" borderId="0"/>
    <xf numFmtId="227" fontId="77" fillId="0" borderId="0"/>
    <xf numFmtId="227" fontId="93" fillId="0" borderId="0" applyNumberFormat="0" applyFill="0" applyBorder="0" applyAlignment="0" applyProtection="0"/>
    <xf numFmtId="227" fontId="77" fillId="0" borderId="0"/>
    <xf numFmtId="227" fontId="77" fillId="0" borderId="0"/>
    <xf numFmtId="227" fontId="93" fillId="0" borderId="0" applyNumberFormat="0" applyFill="0" applyBorder="0" applyAlignment="0" applyProtection="0"/>
    <xf numFmtId="227" fontId="77" fillId="0" borderId="0"/>
    <xf numFmtId="227" fontId="3" fillId="0" borderId="0"/>
    <xf numFmtId="227" fontId="77" fillId="0" borderId="0"/>
    <xf numFmtId="227" fontId="93" fillId="0" borderId="0" applyNumberFormat="0" applyFill="0" applyBorder="0" applyAlignment="0" applyProtection="0"/>
    <xf numFmtId="227" fontId="77" fillId="0" borderId="0"/>
    <xf numFmtId="227" fontId="5" fillId="0" borderId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3" fillId="0" borderId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3" fillId="0" borderId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3" fillId="0" borderId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3" fillId="0" borderId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3" fillId="0" borderId="0"/>
    <xf numFmtId="227" fontId="3" fillId="0" borderId="0"/>
    <xf numFmtId="227" fontId="3" fillId="0" borderId="0"/>
    <xf numFmtId="227" fontId="94" fillId="0" borderId="0"/>
    <xf numFmtId="227" fontId="95" fillId="0" borderId="0"/>
    <xf numFmtId="227" fontId="46" fillId="0" borderId="0"/>
    <xf numFmtId="227" fontId="23" fillId="8" borderId="8" applyNumberFormat="0" applyFont="0" applyAlignment="0" applyProtection="0"/>
    <xf numFmtId="227" fontId="3" fillId="55" borderId="10" applyNumberFormat="0" applyFont="0" applyAlignment="0" applyProtection="0"/>
    <xf numFmtId="227" fontId="5" fillId="8" borderId="8" applyNumberFormat="0" applyFont="0" applyAlignment="0" applyProtection="0"/>
    <xf numFmtId="227" fontId="5" fillId="8" borderId="8" applyNumberFormat="0" applyFont="0" applyAlignment="0" applyProtection="0"/>
    <xf numFmtId="227" fontId="5" fillId="8" borderId="8" applyNumberFormat="0" applyFont="0" applyAlignment="0" applyProtection="0"/>
    <xf numFmtId="227" fontId="5" fillId="8" borderId="8" applyNumberFormat="0" applyFont="0" applyAlignment="0" applyProtection="0"/>
    <xf numFmtId="227" fontId="5" fillId="8" borderId="8" applyNumberFormat="0" applyFont="0" applyAlignment="0" applyProtection="0"/>
    <xf numFmtId="227" fontId="3" fillId="55" borderId="10" applyNumberFormat="0" applyFont="0" applyAlignment="0" applyProtection="0"/>
    <xf numFmtId="227" fontId="96" fillId="0" borderId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68" fillId="0" borderId="0"/>
    <xf numFmtId="201" fontId="65" fillId="57" borderId="0" applyFill="0" applyBorder="0" applyAlignment="0" applyProtection="0">
      <protection locked="0"/>
    </xf>
    <xf numFmtId="202" fontId="3" fillId="0" borderId="0" applyFont="0" applyFill="0" applyBorder="0" applyAlignment="0" applyProtection="0"/>
    <xf numFmtId="203" fontId="65" fillId="57" borderId="0" applyFill="0" applyBorder="0" applyAlignment="0" applyProtection="0">
      <alignment vertical="top"/>
    </xf>
    <xf numFmtId="204" fontId="65" fillId="0" borderId="0" applyFill="0" applyBorder="0" applyAlignment="0" applyProtection="0"/>
    <xf numFmtId="182" fontId="48" fillId="0" borderId="0" applyFont="0" applyFill="0" applyBorder="0" applyAlignment="0" applyProtection="0"/>
    <xf numFmtId="227" fontId="48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3" fillId="0" borderId="32" applyNumberFormat="0" applyBorder="0"/>
    <xf numFmtId="205" fontId="74" fillId="0" borderId="0">
      <protection locked="0"/>
    </xf>
    <xf numFmtId="206" fontId="74" fillId="0" borderId="0">
      <protection locked="0"/>
    </xf>
    <xf numFmtId="227" fontId="98" fillId="0" borderId="0" applyFont="0"/>
    <xf numFmtId="9" fontId="3" fillId="0" borderId="0" applyFont="0" applyFill="0" applyBorder="0" applyAlignment="0" applyProtection="0"/>
    <xf numFmtId="227" fontId="74" fillId="0" borderId="0">
      <protection locked="0"/>
    </xf>
    <xf numFmtId="227" fontId="47" fillId="0" borderId="0" applyFill="0" applyBorder="0" applyAlignment="0"/>
    <xf numFmtId="227" fontId="47" fillId="0" borderId="0" applyFill="0" applyBorder="0" applyAlignment="0"/>
    <xf numFmtId="227" fontId="47" fillId="0" borderId="0" applyFill="0" applyBorder="0" applyAlignment="0"/>
    <xf numFmtId="227" fontId="47" fillId="0" borderId="0" applyFill="0" applyBorder="0" applyAlignment="0"/>
    <xf numFmtId="227" fontId="47" fillId="0" borderId="0" applyFill="0" applyBorder="0" applyAlignment="0"/>
    <xf numFmtId="227" fontId="99" fillId="0" borderId="0" applyNumberFormat="0">
      <alignment horizontal="left"/>
    </xf>
    <xf numFmtId="227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227" fontId="59" fillId="0" borderId="30">
      <alignment horizontal="center"/>
    </xf>
    <xf numFmtId="3" fontId="73" fillId="0" borderId="0" applyFont="0" applyFill="0" applyBorder="0" applyAlignment="0" applyProtection="0"/>
    <xf numFmtId="227" fontId="73" fillId="62" borderId="0" applyNumberFormat="0" applyFont="0" applyBorder="0" applyAlignment="0" applyProtection="0"/>
    <xf numFmtId="3" fontId="3" fillId="0" borderId="0" applyFont="0" applyFill="0" applyBorder="0" applyAlignment="0" applyProtection="0"/>
    <xf numFmtId="227" fontId="100" fillId="0" borderId="20" applyNumberFormat="0" applyFill="0" applyBorder="0" applyAlignment="0" applyProtection="0">
      <protection hidden="1"/>
    </xf>
    <xf numFmtId="207" fontId="101" fillId="0" borderId="0">
      <protection locked="0"/>
    </xf>
    <xf numFmtId="208" fontId="4" fillId="0" borderId="0" applyNumberFormat="0" applyFill="0" applyBorder="0" applyAlignment="0" applyProtection="0">
      <alignment horizontal="left"/>
    </xf>
    <xf numFmtId="38" fontId="99" fillId="0" borderId="0"/>
    <xf numFmtId="227" fontId="39" fillId="48" borderId="15" applyNumberFormat="0" applyAlignment="0" applyProtection="0"/>
    <xf numFmtId="227" fontId="14" fillId="6" borderId="5" applyNumberFormat="0" applyAlignment="0" applyProtection="0"/>
    <xf numFmtId="227" fontId="14" fillId="6" borderId="5" applyNumberFormat="0" applyAlignment="0" applyProtection="0"/>
    <xf numFmtId="227" fontId="14" fillId="6" borderId="5" applyNumberFormat="0" applyAlignment="0" applyProtection="0"/>
    <xf numFmtId="227" fontId="14" fillId="6" borderId="5" applyNumberFormat="0" applyAlignment="0" applyProtection="0"/>
    <xf numFmtId="4" fontId="102" fillId="63" borderId="33" applyNumberFormat="0" applyProtection="0">
      <alignment vertical="center"/>
    </xf>
    <xf numFmtId="4" fontId="103" fillId="63" borderId="33" applyNumberFormat="0" applyProtection="0">
      <alignment vertical="center"/>
    </xf>
    <xf numFmtId="4" fontId="104" fillId="64" borderId="17">
      <alignment vertical="center"/>
    </xf>
    <xf numFmtId="4" fontId="105" fillId="64" borderId="17">
      <alignment vertical="center"/>
    </xf>
    <xf numFmtId="4" fontId="104" fillId="65" borderId="17">
      <alignment vertical="center"/>
    </xf>
    <xf numFmtId="4" fontId="105" fillId="65" borderId="17">
      <alignment vertical="center"/>
    </xf>
    <xf numFmtId="4" fontId="106" fillId="63" borderId="33" applyNumberFormat="0" applyProtection="0">
      <alignment horizontal="left" vertical="center" indent="1"/>
    </xf>
    <xf numFmtId="227" fontId="107" fillId="63" borderId="33" applyNumberFormat="0" applyProtection="0">
      <alignment horizontal="left" vertical="top" indent="1"/>
    </xf>
    <xf numFmtId="4" fontId="106" fillId="66" borderId="34" applyNumberFormat="0" applyProtection="0">
      <alignment horizontal="left" vertical="center" indent="1"/>
    </xf>
    <xf numFmtId="4" fontId="106" fillId="67" borderId="33" applyNumberFormat="0" applyProtection="0">
      <alignment horizontal="right" vertical="center"/>
    </xf>
    <xf numFmtId="4" fontId="106" fillId="68" borderId="33" applyNumberFormat="0" applyProtection="0">
      <alignment horizontal="right" vertical="center"/>
    </xf>
    <xf numFmtId="4" fontId="106" fillId="69" borderId="33" applyNumberFormat="0" applyProtection="0">
      <alignment horizontal="right" vertical="center"/>
    </xf>
    <xf numFmtId="4" fontId="106" fillId="56" borderId="33" applyNumberFormat="0" applyProtection="0">
      <alignment horizontal="right" vertical="center"/>
    </xf>
    <xf numFmtId="4" fontId="106" fillId="70" borderId="33" applyNumberFormat="0" applyProtection="0">
      <alignment horizontal="right" vertical="center"/>
    </xf>
    <xf numFmtId="4" fontId="106" fillId="71" borderId="33" applyNumberFormat="0" applyProtection="0">
      <alignment horizontal="right" vertical="center"/>
    </xf>
    <xf numFmtId="4" fontId="106" fillId="72" borderId="33" applyNumberFormat="0" applyProtection="0">
      <alignment horizontal="right" vertical="center"/>
    </xf>
    <xf numFmtId="4" fontId="106" fillId="73" borderId="33" applyNumberFormat="0" applyProtection="0">
      <alignment horizontal="right" vertical="center"/>
    </xf>
    <xf numFmtId="4" fontId="106" fillId="64" borderId="33" applyNumberFormat="0" applyProtection="0">
      <alignment horizontal="right" vertical="center"/>
    </xf>
    <xf numFmtId="4" fontId="102" fillId="74" borderId="35" applyNumberFormat="0" applyProtection="0">
      <alignment horizontal="left" vertical="center" indent="1"/>
    </xf>
    <xf numFmtId="4" fontId="102" fillId="75" borderId="0" applyNumberFormat="0" applyProtection="0">
      <alignment horizontal="left" vertical="center" indent="1"/>
    </xf>
    <xf numFmtId="4" fontId="102" fillId="66" borderId="0" applyNumberFormat="0" applyProtection="0">
      <alignment horizontal="left" vertical="center" indent="1"/>
    </xf>
    <xf numFmtId="4" fontId="106" fillId="75" borderId="33" applyNumberFormat="0" applyProtection="0">
      <alignment horizontal="right" vertical="center"/>
    </xf>
    <xf numFmtId="4" fontId="108" fillId="33" borderId="36">
      <alignment horizontal="left" vertical="center" indent="1"/>
    </xf>
    <xf numFmtId="4" fontId="71" fillId="75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227" fontId="3" fillId="66" borderId="33" applyNumberFormat="0" applyProtection="0">
      <alignment horizontal="left" vertical="center" indent="1"/>
    </xf>
    <xf numFmtId="227" fontId="3" fillId="66" borderId="33" applyNumberFormat="0" applyProtection="0">
      <alignment horizontal="left" vertical="top" indent="1"/>
    </xf>
    <xf numFmtId="227" fontId="3" fillId="76" borderId="33" applyNumberFormat="0" applyProtection="0">
      <alignment horizontal="left" vertical="center" indent="1"/>
    </xf>
    <xf numFmtId="227" fontId="3" fillId="76" borderId="33" applyNumberFormat="0" applyProtection="0">
      <alignment horizontal="left" vertical="top" indent="1"/>
    </xf>
    <xf numFmtId="227" fontId="3" fillId="75" borderId="33" applyNumberFormat="0" applyProtection="0">
      <alignment horizontal="left" vertical="center" indent="1"/>
    </xf>
    <xf numFmtId="227" fontId="3" fillId="75" borderId="33" applyNumberFormat="0" applyProtection="0">
      <alignment horizontal="left" vertical="top" indent="1"/>
    </xf>
    <xf numFmtId="227" fontId="3" fillId="77" borderId="33" applyNumberFormat="0" applyProtection="0">
      <alignment horizontal="left" vertical="center" indent="1"/>
    </xf>
    <xf numFmtId="227" fontId="3" fillId="77" borderId="33" applyNumberFormat="0" applyProtection="0">
      <alignment horizontal="left" vertical="top" indent="1"/>
    </xf>
    <xf numFmtId="4" fontId="106" fillId="77" borderId="33" applyNumberFormat="0" applyProtection="0">
      <alignment vertical="center"/>
    </xf>
    <xf numFmtId="4" fontId="109" fillId="77" borderId="33" applyNumberFormat="0" applyProtection="0">
      <alignment vertical="center"/>
    </xf>
    <xf numFmtId="4" fontId="110" fillId="64" borderId="36">
      <alignment vertical="center"/>
    </xf>
    <xf numFmtId="4" fontId="111" fillId="64" borderId="36">
      <alignment vertical="center"/>
    </xf>
    <xf numFmtId="4" fontId="110" fillId="65" borderId="36">
      <alignment vertical="center"/>
    </xf>
    <xf numFmtId="4" fontId="111" fillId="65" borderId="36">
      <alignment vertical="center"/>
    </xf>
    <xf numFmtId="4" fontId="102" fillId="75" borderId="37" applyNumberFormat="0" applyProtection="0">
      <alignment horizontal="left" vertical="center" indent="1"/>
    </xf>
    <xf numFmtId="227" fontId="71" fillId="61" borderId="33" applyNumberFormat="0" applyProtection="0">
      <alignment horizontal="left" vertical="top" indent="1"/>
    </xf>
    <xf numFmtId="4" fontId="106" fillId="77" borderId="33" applyNumberFormat="0" applyProtection="0">
      <alignment horizontal="right" vertical="center"/>
    </xf>
    <xf numFmtId="4" fontId="109" fillId="77" borderId="33" applyNumberFormat="0" applyProtection="0">
      <alignment horizontal="right" vertical="center"/>
    </xf>
    <xf numFmtId="4" fontId="112" fillId="64" borderId="36">
      <alignment vertical="center"/>
    </xf>
    <xf numFmtId="4" fontId="113" fillId="64" borderId="36">
      <alignment vertical="center"/>
    </xf>
    <xf numFmtId="4" fontId="112" fillId="65" borderId="36">
      <alignment vertical="center"/>
    </xf>
    <xf numFmtId="4" fontId="113" fillId="67" borderId="36">
      <alignment vertical="center"/>
    </xf>
    <xf numFmtId="4" fontId="114" fillId="75" borderId="33" applyNumberFormat="0" applyProtection="0">
      <alignment horizontal="left" vertical="center" indent="1"/>
    </xf>
    <xf numFmtId="227" fontId="71" fillId="76" borderId="33" applyNumberFormat="0" applyProtection="0">
      <alignment horizontal="left" vertical="top" indent="1"/>
    </xf>
    <xf numFmtId="4" fontId="115" fillId="33" borderId="38">
      <alignment vertical="center"/>
    </xf>
    <xf numFmtId="4" fontId="116" fillId="33" borderId="38">
      <alignment vertical="center"/>
    </xf>
    <xf numFmtId="4" fontId="104" fillId="64" borderId="38">
      <alignment vertical="center"/>
    </xf>
    <xf numFmtId="4" fontId="105" fillId="64" borderId="38">
      <alignment vertical="center"/>
    </xf>
    <xf numFmtId="4" fontId="104" fillId="65" borderId="36">
      <alignment vertical="center"/>
    </xf>
    <xf numFmtId="4" fontId="105" fillId="65" borderId="36">
      <alignment vertical="center"/>
    </xf>
    <xf numFmtId="4" fontId="117" fillId="61" borderId="38">
      <alignment horizontal="left" vertical="center" indent="1"/>
    </xf>
    <xf numFmtId="4" fontId="118" fillId="76" borderId="37" applyNumberFormat="0" applyProtection="0">
      <alignment horizontal="left" vertical="center" indent="1"/>
    </xf>
    <xf numFmtId="4" fontId="119" fillId="77" borderId="33" applyNumberFormat="0" applyProtection="0">
      <alignment horizontal="right" vertical="center"/>
    </xf>
    <xf numFmtId="227" fontId="3" fillId="55" borderId="0" applyNumberFormat="0" applyFont="0" applyBorder="0" applyAlignment="0" applyProtection="0"/>
    <xf numFmtId="227" fontId="3" fillId="57" borderId="0" applyNumberFormat="0" applyFont="0" applyBorder="0" applyAlignment="0" applyProtection="0"/>
    <xf numFmtId="227" fontId="3" fillId="48" borderId="0" applyNumberFormat="0" applyFont="0" applyBorder="0" applyAlignment="0" applyProtection="0"/>
    <xf numFmtId="227" fontId="3" fillId="0" borderId="0" applyNumberFormat="0" applyFont="0" applyFill="0" applyBorder="0" applyAlignment="0" applyProtection="0"/>
    <xf numFmtId="227" fontId="3" fillId="48" borderId="0" applyNumberFormat="0" applyFont="0" applyBorder="0" applyAlignment="0" applyProtection="0"/>
    <xf numFmtId="227" fontId="3" fillId="0" borderId="0" applyNumberFormat="0" applyFont="0" applyFill="0" applyBorder="0" applyAlignment="0" applyProtection="0"/>
    <xf numFmtId="227" fontId="3" fillId="0" borderId="0" applyNumberFormat="0" applyFont="0" applyBorder="0" applyAlignment="0" applyProtection="0"/>
    <xf numFmtId="38" fontId="73" fillId="0" borderId="0" applyFont="0" applyFill="0" applyBorder="0" applyAlignment="0" applyProtection="0"/>
    <xf numFmtId="209" fontId="3" fillId="0" borderId="0">
      <protection locked="0"/>
    </xf>
    <xf numFmtId="210" fontId="67" fillId="0" borderId="0" applyFont="0" applyFill="0" applyBorder="0" applyAlignment="0" applyProtection="0"/>
    <xf numFmtId="171" fontId="5" fillId="0" borderId="0" applyFont="0" applyFill="0" applyBorder="0" applyAlignment="0" applyProtection="0"/>
    <xf numFmtId="193" fontId="9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77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27" fontId="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27" fontId="83" fillId="0" borderId="0" applyNumberFormat="0" applyFill="0" applyBorder="0" applyAlignment="0" applyProtection="0">
      <alignment vertical="top"/>
      <protection locked="0"/>
    </xf>
    <xf numFmtId="227" fontId="73" fillId="0" borderId="0"/>
    <xf numFmtId="227" fontId="120" fillId="0" borderId="0" applyNumberFormat="0" applyFill="0" applyBorder="0" applyAlignment="0" applyProtection="0"/>
    <xf numFmtId="227" fontId="71" fillId="0" borderId="0" applyNumberFormat="0" applyBorder="0" applyAlignment="0"/>
    <xf numFmtId="227" fontId="47" fillId="0" borderId="0"/>
    <xf numFmtId="227" fontId="107" fillId="0" borderId="0" applyNumberFormat="0" applyBorder="0" applyAlignment="0"/>
    <xf numFmtId="227" fontId="47" fillId="0" borderId="0"/>
    <xf numFmtId="227" fontId="121" fillId="61" borderId="0">
      <alignment wrapText="1"/>
    </xf>
    <xf numFmtId="40" fontId="122" fillId="0" borderId="0" applyBorder="0">
      <alignment horizontal="right"/>
    </xf>
    <xf numFmtId="227" fontId="73" fillId="0" borderId="0"/>
    <xf numFmtId="227" fontId="123" fillId="0" borderId="0"/>
    <xf numFmtId="227" fontId="124" fillId="0" borderId="0" applyNumberFormat="0" applyFill="0" applyBorder="0" applyAlignment="0" applyProtection="0"/>
    <xf numFmtId="49" fontId="71" fillId="0" borderId="0" applyFill="0" applyBorder="0" applyAlignment="0"/>
    <xf numFmtId="211" fontId="48" fillId="0" borderId="0" applyFill="0" applyBorder="0" applyAlignment="0"/>
    <xf numFmtId="211" fontId="48" fillId="0" borderId="0" applyFill="0" applyBorder="0" applyAlignment="0"/>
    <xf numFmtId="227" fontId="40" fillId="0" borderId="0" applyNumberFormat="0" applyFill="0" applyBorder="0" applyAlignment="0" applyProtection="0"/>
    <xf numFmtId="227" fontId="18" fillId="0" borderId="0" applyNumberFormat="0" applyFill="0" applyBorder="0" applyAlignment="0" applyProtection="0"/>
    <xf numFmtId="227" fontId="18" fillId="0" borderId="0" applyNumberFormat="0" applyFill="0" applyBorder="0" applyAlignment="0" applyProtection="0"/>
    <xf numFmtId="227" fontId="18" fillId="0" borderId="0" applyNumberFormat="0" applyFill="0" applyBorder="0" applyAlignment="0" applyProtection="0"/>
    <xf numFmtId="227" fontId="18" fillId="0" borderId="0" applyNumberFormat="0" applyFill="0" applyBorder="0" applyAlignment="0" applyProtection="0"/>
    <xf numFmtId="227" fontId="41" fillId="0" borderId="0" applyNumberFormat="0" applyFill="0" applyBorder="0" applyAlignment="0" applyProtection="0"/>
    <xf numFmtId="227" fontId="19" fillId="0" borderId="0" applyNumberFormat="0" applyFill="0" applyBorder="0" applyAlignment="0" applyProtection="0"/>
    <xf numFmtId="227" fontId="19" fillId="0" borderId="0" applyNumberFormat="0" applyFill="0" applyBorder="0" applyAlignment="0" applyProtection="0"/>
    <xf numFmtId="227" fontId="19" fillId="0" borderId="0" applyNumberFormat="0" applyFill="0" applyBorder="0" applyAlignment="0" applyProtection="0"/>
    <xf numFmtId="227" fontId="19" fillId="0" borderId="0" applyNumberFormat="0" applyFill="0" applyBorder="0" applyAlignment="0" applyProtection="0"/>
    <xf numFmtId="227" fontId="125" fillId="0" borderId="0" applyFill="0" applyBorder="0" applyProtection="0">
      <alignment horizontal="left" vertical="top"/>
    </xf>
    <xf numFmtId="40" fontId="126" fillId="0" borderId="0"/>
    <xf numFmtId="227" fontId="42" fillId="0" borderId="16" applyNumberFormat="0" applyFill="0" applyAlignment="0" applyProtection="0"/>
    <xf numFmtId="227" fontId="7" fillId="0" borderId="1" applyNumberFormat="0" applyFill="0" applyAlignment="0" applyProtection="0"/>
    <xf numFmtId="227" fontId="7" fillId="0" borderId="1" applyNumberFormat="0" applyFill="0" applyAlignment="0" applyProtection="0"/>
    <xf numFmtId="227" fontId="7" fillId="0" borderId="1" applyNumberFormat="0" applyFill="0" applyAlignment="0" applyProtection="0"/>
    <xf numFmtId="227" fontId="7" fillId="0" borderId="1" applyNumberFormat="0" applyFill="0" applyAlignment="0" applyProtection="0"/>
    <xf numFmtId="227" fontId="43" fillId="0" borderId="17" applyNumberFormat="0" applyFill="0" applyAlignment="0" applyProtection="0"/>
    <xf numFmtId="227" fontId="8" fillId="0" borderId="2" applyNumberFormat="0" applyFill="0" applyAlignment="0" applyProtection="0"/>
    <xf numFmtId="227" fontId="8" fillId="0" borderId="2" applyNumberFormat="0" applyFill="0" applyAlignment="0" applyProtection="0"/>
    <xf numFmtId="227" fontId="8" fillId="0" borderId="2" applyNumberFormat="0" applyFill="0" applyAlignment="0" applyProtection="0"/>
    <xf numFmtId="227" fontId="8" fillId="0" borderId="2" applyNumberFormat="0" applyFill="0" applyAlignment="0" applyProtection="0"/>
    <xf numFmtId="227" fontId="44" fillId="0" borderId="18" applyNumberFormat="0" applyFill="0" applyAlignment="0" applyProtection="0"/>
    <xf numFmtId="227" fontId="9" fillId="0" borderId="3" applyNumberFormat="0" applyFill="0" applyAlignment="0" applyProtection="0"/>
    <xf numFmtId="227" fontId="9" fillId="0" borderId="3" applyNumberFormat="0" applyFill="0" applyAlignment="0" applyProtection="0"/>
    <xf numFmtId="227" fontId="9" fillId="0" borderId="3" applyNumberFormat="0" applyFill="0" applyAlignment="0" applyProtection="0"/>
    <xf numFmtId="227" fontId="9" fillId="0" borderId="3" applyNumberFormat="0" applyFill="0" applyAlignment="0" applyProtection="0"/>
    <xf numFmtId="227" fontId="44" fillId="0" borderId="0" applyNumberFormat="0" applyFill="0" applyBorder="0" applyAlignment="0" applyProtection="0"/>
    <xf numFmtId="227" fontId="9" fillId="0" borderId="0" applyNumberFormat="0" applyFill="0" applyBorder="0" applyAlignment="0" applyProtection="0"/>
    <xf numFmtId="227" fontId="9" fillId="0" borderId="0" applyNumberFormat="0" applyFill="0" applyBorder="0" applyAlignment="0" applyProtection="0"/>
    <xf numFmtId="227" fontId="9" fillId="0" borderId="0" applyNumberFormat="0" applyFill="0" applyBorder="0" applyAlignment="0" applyProtection="0"/>
    <xf numFmtId="227" fontId="9" fillId="0" borderId="0" applyNumberFormat="0" applyFill="0" applyBorder="0" applyAlignment="0" applyProtection="0"/>
    <xf numFmtId="227" fontId="45" fillId="0" borderId="0" applyNumberFormat="0" applyFill="0" applyBorder="0" applyAlignment="0" applyProtection="0"/>
    <xf numFmtId="227" fontId="6" fillId="0" borderId="0" applyNumberFormat="0" applyFill="0" applyBorder="0" applyAlignment="0" applyProtection="0"/>
    <xf numFmtId="227" fontId="6" fillId="0" borderId="0" applyNumberFormat="0" applyFill="0" applyBorder="0" applyAlignment="0" applyProtection="0"/>
    <xf numFmtId="227" fontId="6" fillId="0" borderId="0" applyNumberFormat="0" applyFill="0" applyBorder="0" applyAlignment="0" applyProtection="0"/>
    <xf numFmtId="227" fontId="6" fillId="0" borderId="0" applyNumberFormat="0" applyFill="0" applyBorder="0" applyAlignment="0" applyProtection="0"/>
    <xf numFmtId="212" fontId="75" fillId="0" borderId="0">
      <protection locked="0"/>
    </xf>
    <xf numFmtId="212" fontId="75" fillId="0" borderId="0">
      <protection locked="0"/>
    </xf>
    <xf numFmtId="3" fontId="127" fillId="78" borderId="0">
      <alignment horizontal="left"/>
    </xf>
    <xf numFmtId="227" fontId="99" fillId="48" borderId="20"/>
    <xf numFmtId="227" fontId="22" fillId="0" borderId="19" applyNumberFormat="0" applyFill="0" applyAlignment="0" applyProtection="0"/>
    <xf numFmtId="227" fontId="20" fillId="0" borderId="9" applyNumberFormat="0" applyFill="0" applyAlignment="0" applyProtection="0"/>
    <xf numFmtId="227" fontId="20" fillId="0" borderId="9" applyNumberFormat="0" applyFill="0" applyAlignment="0" applyProtection="0"/>
    <xf numFmtId="227" fontId="20" fillId="0" borderId="9" applyNumberFormat="0" applyFill="0" applyAlignment="0" applyProtection="0"/>
    <xf numFmtId="227" fontId="20" fillId="0" borderId="9" applyNumberFormat="0" applyFill="0" applyAlignment="0" applyProtection="0"/>
    <xf numFmtId="227" fontId="128" fillId="0" borderId="31">
      <alignment horizontal="center"/>
    </xf>
    <xf numFmtId="227" fontId="85" fillId="0" borderId="0"/>
    <xf numFmtId="213" fontId="3" fillId="0" borderId="39" applyFont="0" applyFill="0" applyBorder="0" applyProtection="0">
      <alignment horizontal="center"/>
      <protection locked="0"/>
    </xf>
    <xf numFmtId="214" fontId="2" fillId="0" borderId="22" applyFont="0" applyFill="0" applyBorder="0" applyProtection="0">
      <alignment horizontal="center"/>
    </xf>
    <xf numFmtId="38" fontId="3" fillId="0" borderId="31" applyFont="0" applyFill="0" applyBorder="0" applyAlignment="0" applyProtection="0">
      <protection locked="0"/>
    </xf>
    <xf numFmtId="15" fontId="3" fillId="0" borderId="31" applyFont="0" applyFill="0" applyBorder="0" applyProtection="0">
      <alignment horizontal="center"/>
      <protection locked="0"/>
    </xf>
    <xf numFmtId="10" fontId="3" fillId="0" borderId="31" applyFont="0" applyFill="0" applyBorder="0" applyProtection="0">
      <alignment horizontal="center"/>
      <protection locked="0"/>
    </xf>
    <xf numFmtId="215" fontId="3" fillId="0" borderId="31" applyFont="0" applyFill="0" applyBorder="0" applyProtection="0">
      <alignment horizontal="center"/>
    </xf>
    <xf numFmtId="227" fontId="129" fillId="0" borderId="0">
      <alignment vertical="top"/>
    </xf>
    <xf numFmtId="189" fontId="95" fillId="0" borderId="0" applyFont="0" applyFill="0" applyBorder="0" applyAlignment="0" applyProtection="0"/>
    <xf numFmtId="189" fontId="9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3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27" fontId="40" fillId="0" borderId="0" applyNumberFormat="0" applyFill="0" applyBorder="0" applyAlignment="0" applyProtection="0"/>
    <xf numFmtId="227" fontId="130" fillId="0" borderId="0" applyFont="0" applyFill="0" applyBorder="0" applyAlignment="0" applyProtection="0"/>
    <xf numFmtId="227" fontId="130" fillId="0" borderId="0" applyFont="0" applyFill="0" applyBorder="0" applyAlignment="0" applyProtection="0"/>
    <xf numFmtId="227" fontId="131" fillId="0" borderId="0"/>
    <xf numFmtId="227" fontId="131" fillId="0" borderId="0" applyFont="0" applyFill="0" applyBorder="0" applyAlignment="0" applyProtection="0"/>
    <xf numFmtId="227" fontId="131" fillId="0" borderId="0" applyFont="0" applyFill="0" applyBorder="0" applyAlignment="0" applyProtection="0"/>
    <xf numFmtId="227" fontId="130" fillId="0" borderId="0" applyFont="0" applyFill="0" applyBorder="0" applyAlignment="0" applyProtection="0"/>
    <xf numFmtId="227" fontId="130" fillId="0" borderId="0" applyFont="0" applyFill="0" applyBorder="0" applyAlignment="0" applyProtection="0"/>
    <xf numFmtId="194" fontId="132" fillId="0" borderId="0" applyFont="0" applyFill="0" applyBorder="0" applyAlignment="0" applyProtection="0"/>
    <xf numFmtId="195" fontId="132" fillId="0" borderId="0" applyFont="0" applyFill="0" applyBorder="0" applyAlignment="0" applyProtection="0"/>
    <xf numFmtId="227" fontId="3" fillId="0" borderId="0"/>
    <xf numFmtId="9" fontId="133" fillId="0" borderId="0" applyFont="0" applyFill="0" applyBorder="0" applyAlignment="0" applyProtection="0"/>
    <xf numFmtId="218" fontId="134" fillId="0" borderId="0" applyFont="0" applyFill="0" applyBorder="0" applyAlignment="0" applyProtection="0"/>
    <xf numFmtId="219" fontId="134" fillId="0" borderId="0" applyFont="0" applyFill="0" applyBorder="0" applyAlignment="0" applyProtection="0"/>
    <xf numFmtId="220" fontId="132" fillId="0" borderId="0" applyFont="0" applyFill="0" applyBorder="0" applyAlignment="0" applyProtection="0"/>
    <xf numFmtId="221" fontId="132" fillId="0" borderId="0" applyFont="0" applyFill="0" applyBorder="0" applyAlignment="0" applyProtection="0"/>
    <xf numFmtId="227" fontId="133" fillId="0" borderId="0"/>
    <xf numFmtId="222" fontId="134" fillId="0" borderId="0" applyFont="0" applyFill="0" applyBorder="0" applyAlignment="0" applyProtection="0"/>
    <xf numFmtId="223" fontId="134" fillId="0" borderId="0" applyFont="0" applyFill="0" applyBorder="0" applyAlignment="0" applyProtection="0"/>
    <xf numFmtId="226" fontId="71" fillId="0" borderId="0" applyFill="0" applyBorder="0" applyAlignment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97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225" fontId="3" fillId="0" borderId="0" applyFont="0" applyFill="0" applyBorder="0" applyAlignment="0" applyProtection="0"/>
    <xf numFmtId="227" fontId="81" fillId="0" borderId="40" applyNumberFormat="0" applyAlignment="0" applyProtection="0">
      <alignment horizontal="left" vertical="center"/>
    </xf>
    <xf numFmtId="165" fontId="5" fillId="0" borderId="0" applyFont="0" applyFill="0" applyBorder="0" applyAlignment="0" applyProtection="0"/>
    <xf numFmtId="189" fontId="135" fillId="0" borderId="0"/>
    <xf numFmtId="227" fontId="5" fillId="0" borderId="0"/>
    <xf numFmtId="227" fontId="3" fillId="0" borderId="0">
      <alignment vertical="top"/>
    </xf>
    <xf numFmtId="227" fontId="136" fillId="0" borderId="0" applyNumberFormat="0" applyFill="0" applyBorder="0" applyAlignment="0" applyProtection="0"/>
    <xf numFmtId="227" fontId="97" fillId="0" borderId="0"/>
    <xf numFmtId="227" fontId="3" fillId="0" borderId="0">
      <alignment vertical="top"/>
    </xf>
    <xf numFmtId="227" fontId="5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227" fontId="5" fillId="0" borderId="0" applyFont="0" applyFill="0" applyBorder="0" applyAlignment="0" applyProtection="0"/>
    <xf numFmtId="22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27" fontId="3" fillId="0" borderId="0"/>
    <xf numFmtId="3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24" fontId="23" fillId="0" borderId="0" applyFont="0" applyFill="0" applyBorder="0" applyAlignment="0" applyProtection="0"/>
    <xf numFmtId="166" fontId="5" fillId="0" borderId="0" applyFont="0" applyFill="0" applyBorder="0" applyAlignment="0" applyProtection="0"/>
    <xf numFmtId="227" fontId="3" fillId="0" borderId="0"/>
    <xf numFmtId="227" fontId="3" fillId="0" borderId="0"/>
    <xf numFmtId="227" fontId="5" fillId="0" borderId="0"/>
    <xf numFmtId="227" fontId="3" fillId="0" borderId="0"/>
    <xf numFmtId="229" fontId="3" fillId="0" borderId="0"/>
    <xf numFmtId="229" fontId="3" fillId="0" borderId="0"/>
    <xf numFmtId="227" fontId="5" fillId="0" borderId="0"/>
    <xf numFmtId="229" fontId="3" fillId="0" borderId="0"/>
    <xf numFmtId="229" fontId="3" fillId="0" borderId="0"/>
    <xf numFmtId="229" fontId="3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5" fillId="0" borderId="0"/>
    <xf numFmtId="229" fontId="5" fillId="0" borderId="0"/>
    <xf numFmtId="229" fontId="5" fillId="0" borderId="0"/>
    <xf numFmtId="229" fontId="5" fillId="0" borderId="0"/>
    <xf numFmtId="227" fontId="5" fillId="0" borderId="0"/>
    <xf numFmtId="227" fontId="5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5" fillId="0" borderId="0"/>
    <xf numFmtId="227" fontId="5" fillId="0" borderId="0"/>
    <xf numFmtId="227" fontId="5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227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22" fontId="134" fillId="0" borderId="0" applyFont="0" applyFill="0" applyBorder="0" applyAlignment="0" applyProtection="0"/>
    <xf numFmtId="227" fontId="131" fillId="0" borderId="0" applyFont="0" applyFill="0" applyBorder="0" applyAlignment="0" applyProtection="0"/>
    <xf numFmtId="227" fontId="130" fillId="0" borderId="0" applyFont="0" applyFill="0" applyBorder="0" applyAlignment="0" applyProtection="0"/>
    <xf numFmtId="227" fontId="130" fillId="0" borderId="0" applyFont="0" applyFill="0" applyBorder="0" applyAlignment="0" applyProtection="0"/>
    <xf numFmtId="227" fontId="130" fillId="0" borderId="0" applyFont="0" applyFill="0" applyBorder="0" applyAlignment="0" applyProtection="0"/>
    <xf numFmtId="227" fontId="130" fillId="0" borderId="0" applyFont="0" applyFill="0" applyBorder="0" applyAlignment="0" applyProtection="0"/>
    <xf numFmtId="227" fontId="131" fillId="0" borderId="0"/>
    <xf numFmtId="227" fontId="131" fillId="0" borderId="0" applyFont="0" applyFill="0" applyBorder="0" applyAlignment="0" applyProtection="0"/>
    <xf numFmtId="194" fontId="137" fillId="0" borderId="0" applyFont="0" applyFill="0" applyBorder="0" applyAlignment="0" applyProtection="0"/>
    <xf numFmtId="195" fontId="137" fillId="0" borderId="0" applyFont="0" applyFill="0" applyBorder="0" applyAlignment="0" applyProtection="0"/>
    <xf numFmtId="9" fontId="138" fillId="0" borderId="0" applyFont="0" applyFill="0" applyBorder="0" applyAlignment="0" applyProtection="0"/>
    <xf numFmtId="230" fontId="137" fillId="0" borderId="0" applyFont="0" applyFill="0" applyBorder="0" applyAlignment="0" applyProtection="0"/>
    <xf numFmtId="227" fontId="138" fillId="0" borderId="0"/>
    <xf numFmtId="227" fontId="3" fillId="0" borderId="0"/>
    <xf numFmtId="227" fontId="23" fillId="34" borderId="0" applyNumberFormat="0" applyBorder="0" applyAlignment="0" applyProtection="0"/>
    <xf numFmtId="227" fontId="23" fillId="34" borderId="0" applyNumberFormat="0" applyBorder="0" applyAlignment="0" applyProtection="0"/>
    <xf numFmtId="227" fontId="23" fillId="34" borderId="0" applyNumberFormat="0" applyBorder="0" applyAlignment="0" applyProtection="0"/>
    <xf numFmtId="227" fontId="23" fillId="34" borderId="0" applyNumberFormat="0" applyBorder="0" applyAlignment="0" applyProtection="0"/>
    <xf numFmtId="227" fontId="23" fillId="35" borderId="0" applyNumberFormat="0" applyBorder="0" applyAlignment="0" applyProtection="0"/>
    <xf numFmtId="227" fontId="23" fillId="35" borderId="0" applyNumberFormat="0" applyBorder="0" applyAlignment="0" applyProtection="0"/>
    <xf numFmtId="227" fontId="23" fillId="35" borderId="0" applyNumberFormat="0" applyBorder="0" applyAlignment="0" applyProtection="0"/>
    <xf numFmtId="227" fontId="23" fillId="35" borderId="0" applyNumberFormat="0" applyBorder="0" applyAlignment="0" applyProtection="0"/>
    <xf numFmtId="227" fontId="23" fillId="36" borderId="0" applyNumberFormat="0" applyBorder="0" applyAlignment="0" applyProtection="0"/>
    <xf numFmtId="227" fontId="23" fillId="36" borderId="0" applyNumberFormat="0" applyBorder="0" applyAlignment="0" applyProtection="0"/>
    <xf numFmtId="227" fontId="23" fillId="36" borderId="0" applyNumberFormat="0" applyBorder="0" applyAlignment="0" applyProtection="0"/>
    <xf numFmtId="227" fontId="23" fillId="36" borderId="0" applyNumberFormat="0" applyBorder="0" applyAlignment="0" applyProtection="0"/>
    <xf numFmtId="227" fontId="23" fillId="37" borderId="0" applyNumberFormat="0" applyBorder="0" applyAlignment="0" applyProtection="0"/>
    <xf numFmtId="227" fontId="23" fillId="37" borderId="0" applyNumberFormat="0" applyBorder="0" applyAlignment="0" applyProtection="0"/>
    <xf numFmtId="227" fontId="23" fillId="37" borderId="0" applyNumberFormat="0" applyBorder="0" applyAlignment="0" applyProtection="0"/>
    <xf numFmtId="227" fontId="23" fillId="37" borderId="0" applyNumberFormat="0" applyBorder="0" applyAlignment="0" applyProtection="0"/>
    <xf numFmtId="227" fontId="23" fillId="38" borderId="0" applyNumberFormat="0" applyBorder="0" applyAlignment="0" applyProtection="0"/>
    <xf numFmtId="227" fontId="23" fillId="38" borderId="0" applyNumberFormat="0" applyBorder="0" applyAlignment="0" applyProtection="0"/>
    <xf numFmtId="227" fontId="23" fillId="38" borderId="0" applyNumberFormat="0" applyBorder="0" applyAlignment="0" applyProtection="0"/>
    <xf numFmtId="227" fontId="23" fillId="38" borderId="0" applyNumberFormat="0" applyBorder="0" applyAlignment="0" applyProtection="0"/>
    <xf numFmtId="227" fontId="23" fillId="39" borderId="0" applyNumberFormat="0" applyBorder="0" applyAlignment="0" applyProtection="0"/>
    <xf numFmtId="227" fontId="23" fillId="39" borderId="0" applyNumberFormat="0" applyBorder="0" applyAlignment="0" applyProtection="0"/>
    <xf numFmtId="227" fontId="23" fillId="39" borderId="0" applyNumberFormat="0" applyBorder="0" applyAlignment="0" applyProtection="0"/>
    <xf numFmtId="227" fontId="23" fillId="39" borderId="0" applyNumberFormat="0" applyBorder="0" applyAlignment="0" applyProtection="0"/>
    <xf numFmtId="227" fontId="23" fillId="40" borderId="0" applyNumberFormat="0" applyBorder="0" applyAlignment="0" applyProtection="0"/>
    <xf numFmtId="227" fontId="23" fillId="40" borderId="0" applyNumberFormat="0" applyBorder="0" applyAlignment="0" applyProtection="0"/>
    <xf numFmtId="227" fontId="23" fillId="40" borderId="0" applyNumberFormat="0" applyBorder="0" applyAlignment="0" applyProtection="0"/>
    <xf numFmtId="227" fontId="23" fillId="40" borderId="0" applyNumberFormat="0" applyBorder="0" applyAlignment="0" applyProtection="0"/>
    <xf numFmtId="227" fontId="23" fillId="41" borderId="0" applyNumberFormat="0" applyBorder="0" applyAlignment="0" applyProtection="0"/>
    <xf numFmtId="227" fontId="23" fillId="41" borderId="0" applyNumberFormat="0" applyBorder="0" applyAlignment="0" applyProtection="0"/>
    <xf numFmtId="227" fontId="23" fillId="41" borderId="0" applyNumberFormat="0" applyBorder="0" applyAlignment="0" applyProtection="0"/>
    <xf numFmtId="227" fontId="23" fillId="41" borderId="0" applyNumberFormat="0" applyBorder="0" applyAlignment="0" applyProtection="0"/>
    <xf numFmtId="227" fontId="23" fillId="42" borderId="0" applyNumberFormat="0" applyBorder="0" applyAlignment="0" applyProtection="0"/>
    <xf numFmtId="227" fontId="23" fillId="42" borderId="0" applyNumberFormat="0" applyBorder="0" applyAlignment="0" applyProtection="0"/>
    <xf numFmtId="227" fontId="23" fillId="42" borderId="0" applyNumberFormat="0" applyBorder="0" applyAlignment="0" applyProtection="0"/>
    <xf numFmtId="227" fontId="23" fillId="42" borderId="0" applyNumberFormat="0" applyBorder="0" applyAlignment="0" applyProtection="0"/>
    <xf numFmtId="227" fontId="23" fillId="37" borderId="0" applyNumberFormat="0" applyBorder="0" applyAlignment="0" applyProtection="0"/>
    <xf numFmtId="227" fontId="23" fillId="37" borderId="0" applyNumberFormat="0" applyBorder="0" applyAlignment="0" applyProtection="0"/>
    <xf numFmtId="227" fontId="23" fillId="37" borderId="0" applyNumberFormat="0" applyBorder="0" applyAlignment="0" applyProtection="0"/>
    <xf numFmtId="227" fontId="23" fillId="37" borderId="0" applyNumberFormat="0" applyBorder="0" applyAlignment="0" applyProtection="0"/>
    <xf numFmtId="227" fontId="23" fillId="40" borderId="0" applyNumberFormat="0" applyBorder="0" applyAlignment="0" applyProtection="0"/>
    <xf numFmtId="227" fontId="23" fillId="40" borderId="0" applyNumberFormat="0" applyBorder="0" applyAlignment="0" applyProtection="0"/>
    <xf numFmtId="227" fontId="23" fillId="40" borderId="0" applyNumberFormat="0" applyBorder="0" applyAlignment="0" applyProtection="0"/>
    <xf numFmtId="227" fontId="23" fillId="40" borderId="0" applyNumberFormat="0" applyBorder="0" applyAlignment="0" applyProtection="0"/>
    <xf numFmtId="227" fontId="23" fillId="43" borderId="0" applyNumberFormat="0" applyBorder="0" applyAlignment="0" applyProtection="0"/>
    <xf numFmtId="227" fontId="23" fillId="43" borderId="0" applyNumberFormat="0" applyBorder="0" applyAlignment="0" applyProtection="0"/>
    <xf numFmtId="227" fontId="23" fillId="43" borderId="0" applyNumberFormat="0" applyBorder="0" applyAlignment="0" applyProtection="0"/>
    <xf numFmtId="227" fontId="23" fillId="43" borderId="0" applyNumberFormat="0" applyBorder="0" applyAlignment="0" applyProtection="0"/>
    <xf numFmtId="227" fontId="31" fillId="44" borderId="0" applyNumberFormat="0" applyBorder="0" applyAlignment="0" applyProtection="0"/>
    <xf numFmtId="227" fontId="31" fillId="44" borderId="0" applyNumberFormat="0" applyBorder="0" applyAlignment="0" applyProtection="0"/>
    <xf numFmtId="227" fontId="31" fillId="44" borderId="0" applyNumberFormat="0" applyBorder="0" applyAlignment="0" applyProtection="0"/>
    <xf numFmtId="227" fontId="31" fillId="44" borderId="0" applyNumberFormat="0" applyBorder="0" applyAlignment="0" applyProtection="0"/>
    <xf numFmtId="227" fontId="31" fillId="41" borderId="0" applyNumberFormat="0" applyBorder="0" applyAlignment="0" applyProtection="0"/>
    <xf numFmtId="227" fontId="31" fillId="41" borderId="0" applyNumberFormat="0" applyBorder="0" applyAlignment="0" applyProtection="0"/>
    <xf numFmtId="227" fontId="31" fillId="41" borderId="0" applyNumberFormat="0" applyBorder="0" applyAlignment="0" applyProtection="0"/>
    <xf numFmtId="227" fontId="31" fillId="41" borderId="0" applyNumberFormat="0" applyBorder="0" applyAlignment="0" applyProtection="0"/>
    <xf numFmtId="227" fontId="31" fillId="42" borderId="0" applyNumberFormat="0" applyBorder="0" applyAlignment="0" applyProtection="0"/>
    <xf numFmtId="227" fontId="31" fillId="42" borderId="0" applyNumberFormat="0" applyBorder="0" applyAlignment="0" applyProtection="0"/>
    <xf numFmtId="227" fontId="31" fillId="42" borderId="0" applyNumberFormat="0" applyBorder="0" applyAlignment="0" applyProtection="0"/>
    <xf numFmtId="227" fontId="31" fillId="42" borderId="0" applyNumberFormat="0" applyBorder="0" applyAlignment="0" applyProtection="0"/>
    <xf numFmtId="227" fontId="31" fillId="45" borderId="0" applyNumberFormat="0" applyBorder="0" applyAlignment="0" applyProtection="0"/>
    <xf numFmtId="227" fontId="31" fillId="45" borderId="0" applyNumberFormat="0" applyBorder="0" applyAlignment="0" applyProtection="0"/>
    <xf numFmtId="227" fontId="31" fillId="45" borderId="0" applyNumberFormat="0" applyBorder="0" applyAlignment="0" applyProtection="0"/>
    <xf numFmtId="227" fontId="31" fillId="45" borderId="0" applyNumberFormat="0" applyBorder="0" applyAlignment="0" applyProtection="0"/>
    <xf numFmtId="227" fontId="31" fillId="46" borderId="0" applyNumberFormat="0" applyBorder="0" applyAlignment="0" applyProtection="0"/>
    <xf numFmtId="227" fontId="31" fillId="46" borderId="0" applyNumberFormat="0" applyBorder="0" applyAlignment="0" applyProtection="0"/>
    <xf numFmtId="227" fontId="31" fillId="46" borderId="0" applyNumberFormat="0" applyBorder="0" applyAlignment="0" applyProtection="0"/>
    <xf numFmtId="227" fontId="31" fillId="46" borderId="0" applyNumberFormat="0" applyBorder="0" applyAlignment="0" applyProtection="0"/>
    <xf numFmtId="227" fontId="31" fillId="47" borderId="0" applyNumberFormat="0" applyBorder="0" applyAlignment="0" applyProtection="0"/>
    <xf numFmtId="227" fontId="31" fillId="47" borderId="0" applyNumberFormat="0" applyBorder="0" applyAlignment="0" applyProtection="0"/>
    <xf numFmtId="227" fontId="31" fillId="47" borderId="0" applyNumberFormat="0" applyBorder="0" applyAlignment="0" applyProtection="0"/>
    <xf numFmtId="227" fontId="31" fillId="47" borderId="0" applyNumberFormat="0" applyBorder="0" applyAlignment="0" applyProtection="0"/>
    <xf numFmtId="227" fontId="32" fillId="36" borderId="0" applyNumberFormat="0" applyBorder="0" applyAlignment="0" applyProtection="0"/>
    <xf numFmtId="227" fontId="32" fillId="36" borderId="0" applyNumberFormat="0" applyBorder="0" applyAlignment="0" applyProtection="0"/>
    <xf numFmtId="227" fontId="32" fillId="36" borderId="0" applyNumberFormat="0" applyBorder="0" applyAlignment="0" applyProtection="0"/>
    <xf numFmtId="227" fontId="32" fillId="36" borderId="0" applyNumberFormat="0" applyBorder="0" applyAlignment="0" applyProtection="0"/>
    <xf numFmtId="227" fontId="33" fillId="48" borderId="12" applyNumberFormat="0" applyAlignment="0" applyProtection="0"/>
    <xf numFmtId="227" fontId="33" fillId="48" borderId="12" applyNumberFormat="0" applyAlignment="0" applyProtection="0"/>
    <xf numFmtId="227" fontId="33" fillId="48" borderId="12" applyNumberFormat="0" applyAlignment="0" applyProtection="0"/>
    <xf numFmtId="227" fontId="33" fillId="48" borderId="12" applyNumberFormat="0" applyAlignment="0" applyProtection="0"/>
    <xf numFmtId="227" fontId="34" fillId="49" borderId="13" applyNumberFormat="0" applyAlignment="0" applyProtection="0"/>
    <xf numFmtId="227" fontId="34" fillId="49" borderId="13" applyNumberFormat="0" applyAlignment="0" applyProtection="0"/>
    <xf numFmtId="227" fontId="34" fillId="49" borderId="13" applyNumberFormat="0" applyAlignment="0" applyProtection="0"/>
    <xf numFmtId="227" fontId="34" fillId="49" borderId="13" applyNumberFormat="0" applyAlignment="0" applyProtection="0"/>
    <xf numFmtId="227" fontId="35" fillId="0" borderId="14" applyNumberFormat="0" applyFill="0" applyAlignment="0" applyProtection="0"/>
    <xf numFmtId="227" fontId="35" fillId="0" borderId="14" applyNumberFormat="0" applyFill="0" applyAlignment="0" applyProtection="0"/>
    <xf numFmtId="227" fontId="35" fillId="0" borderId="14" applyNumberFormat="0" applyFill="0" applyAlignment="0" applyProtection="0"/>
    <xf numFmtId="227" fontId="35" fillId="0" borderId="14" applyNumberFormat="0" applyFill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1" fillId="50" borderId="0" applyNumberFormat="0" applyBorder="0" applyAlignment="0" applyProtection="0"/>
    <xf numFmtId="227" fontId="31" fillId="50" borderId="0" applyNumberFormat="0" applyBorder="0" applyAlignment="0" applyProtection="0"/>
    <xf numFmtId="227" fontId="31" fillId="50" borderId="0" applyNumberFormat="0" applyBorder="0" applyAlignment="0" applyProtection="0"/>
    <xf numFmtId="227" fontId="31" fillId="50" borderId="0" applyNumberFormat="0" applyBorder="0" applyAlignment="0" applyProtection="0"/>
    <xf numFmtId="227" fontId="31" fillId="51" borderId="0" applyNumberFormat="0" applyBorder="0" applyAlignment="0" applyProtection="0"/>
    <xf numFmtId="227" fontId="31" fillId="51" borderId="0" applyNumberFormat="0" applyBorder="0" applyAlignment="0" applyProtection="0"/>
    <xf numFmtId="227" fontId="31" fillId="51" borderId="0" applyNumberFormat="0" applyBorder="0" applyAlignment="0" applyProtection="0"/>
    <xf numFmtId="227" fontId="31" fillId="51" borderId="0" applyNumberFormat="0" applyBorder="0" applyAlignment="0" applyProtection="0"/>
    <xf numFmtId="227" fontId="31" fillId="52" borderId="0" applyNumberFormat="0" applyBorder="0" applyAlignment="0" applyProtection="0"/>
    <xf numFmtId="227" fontId="31" fillId="52" borderId="0" applyNumberFormat="0" applyBorder="0" applyAlignment="0" applyProtection="0"/>
    <xf numFmtId="227" fontId="31" fillId="52" borderId="0" applyNumberFormat="0" applyBorder="0" applyAlignment="0" applyProtection="0"/>
    <xf numFmtId="227" fontId="31" fillId="52" borderId="0" applyNumberFormat="0" applyBorder="0" applyAlignment="0" applyProtection="0"/>
    <xf numFmtId="227" fontId="31" fillId="45" borderId="0" applyNumberFormat="0" applyBorder="0" applyAlignment="0" applyProtection="0"/>
    <xf numFmtId="227" fontId="31" fillId="45" borderId="0" applyNumberFormat="0" applyBorder="0" applyAlignment="0" applyProtection="0"/>
    <xf numFmtId="227" fontId="31" fillId="45" borderId="0" applyNumberFormat="0" applyBorder="0" applyAlignment="0" applyProtection="0"/>
    <xf numFmtId="227" fontId="31" fillId="45" borderId="0" applyNumberFormat="0" applyBorder="0" applyAlignment="0" applyProtection="0"/>
    <xf numFmtId="227" fontId="31" fillId="46" borderId="0" applyNumberFormat="0" applyBorder="0" applyAlignment="0" applyProtection="0"/>
    <xf numFmtId="227" fontId="31" fillId="46" borderId="0" applyNumberFormat="0" applyBorder="0" applyAlignment="0" applyProtection="0"/>
    <xf numFmtId="227" fontId="31" fillId="46" borderId="0" applyNumberFormat="0" applyBorder="0" applyAlignment="0" applyProtection="0"/>
    <xf numFmtId="227" fontId="31" fillId="46" borderId="0" applyNumberFormat="0" applyBorder="0" applyAlignment="0" applyProtection="0"/>
    <xf numFmtId="227" fontId="31" fillId="53" borderId="0" applyNumberFormat="0" applyBorder="0" applyAlignment="0" applyProtection="0"/>
    <xf numFmtId="227" fontId="31" fillId="53" borderId="0" applyNumberFormat="0" applyBorder="0" applyAlignment="0" applyProtection="0"/>
    <xf numFmtId="227" fontId="31" fillId="53" borderId="0" applyNumberFormat="0" applyBorder="0" applyAlignment="0" applyProtection="0"/>
    <xf numFmtId="227" fontId="31" fillId="53" borderId="0" applyNumberFormat="0" applyBorder="0" applyAlignment="0" applyProtection="0"/>
    <xf numFmtId="227" fontId="36" fillId="39" borderId="12" applyNumberFormat="0" applyAlignment="0" applyProtection="0"/>
    <xf numFmtId="227" fontId="36" fillId="39" borderId="12" applyNumberFormat="0" applyAlignment="0" applyProtection="0"/>
    <xf numFmtId="227" fontId="36" fillId="39" borderId="12" applyNumberFormat="0" applyAlignment="0" applyProtection="0"/>
    <xf numFmtId="227" fontId="36" fillId="39" borderId="12" applyNumberFormat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24" fillId="0" borderId="0">
      <alignment horizontal="right"/>
    </xf>
    <xf numFmtId="227" fontId="24" fillId="0" borderId="0">
      <alignment horizontal="right"/>
    </xf>
    <xf numFmtId="227" fontId="81" fillId="0" borderId="40" applyNumberFormat="0" applyAlignment="0" applyProtection="0">
      <alignment horizontal="left" vertical="center"/>
    </xf>
    <xf numFmtId="227" fontId="140" fillId="0" borderId="0" applyNumberFormat="0" applyFill="0" applyBorder="0" applyAlignment="0" applyProtection="0">
      <alignment vertical="top"/>
      <protection locked="0"/>
    </xf>
    <xf numFmtId="227" fontId="37" fillId="35" borderId="0" applyNumberFormat="0" applyBorder="0" applyAlignment="0" applyProtection="0"/>
    <xf numFmtId="227" fontId="37" fillId="35" borderId="0" applyNumberFormat="0" applyBorder="0" applyAlignment="0" applyProtection="0"/>
    <xf numFmtId="227" fontId="37" fillId="35" borderId="0" applyNumberFormat="0" applyBorder="0" applyAlignment="0" applyProtection="0"/>
    <xf numFmtId="227" fontId="37" fillId="35" borderId="0" applyNumberFormat="0" applyBorder="0" applyAlignment="0" applyProtection="0"/>
    <xf numFmtId="227" fontId="86" fillId="61" borderId="0">
      <alignment horizontal="left" wrapText="1"/>
    </xf>
    <xf numFmtId="227" fontId="38" fillId="54" borderId="0" applyNumberFormat="0" applyBorder="0" applyAlignment="0" applyProtection="0"/>
    <xf numFmtId="227" fontId="38" fillId="54" borderId="0" applyNumberFormat="0" applyBorder="0" applyAlignment="0" applyProtection="0"/>
    <xf numFmtId="227" fontId="38" fillId="54" borderId="0" applyNumberFormat="0" applyBorder="0" applyAlignment="0" applyProtection="0"/>
    <xf numFmtId="227" fontId="38" fillId="54" borderId="0" applyNumberFormat="0" applyBorder="0" applyAlignment="0" applyProtection="0"/>
    <xf numFmtId="227" fontId="46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141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139" fillId="0" borderId="0"/>
    <xf numFmtId="227" fontId="23" fillId="0" borderId="0"/>
    <xf numFmtId="227" fontId="23" fillId="0" borderId="0"/>
    <xf numFmtId="227" fontId="23" fillId="0" borderId="0"/>
    <xf numFmtId="227" fontId="141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55" borderId="10" applyNumberFormat="0" applyFont="0" applyAlignment="0" applyProtection="0"/>
    <xf numFmtId="227" fontId="23" fillId="55" borderId="10" applyNumberFormat="0" applyFont="0" applyAlignment="0" applyProtection="0"/>
    <xf numFmtId="227" fontId="23" fillId="55" borderId="10" applyNumberFormat="0" applyFont="0" applyAlignment="0" applyProtection="0"/>
    <xf numFmtId="227" fontId="23" fillId="55" borderId="10" applyNumberFormat="0" applyFont="0" applyAlignment="0" applyProtection="0"/>
    <xf numFmtId="227" fontId="23" fillId="55" borderId="10" applyNumberFormat="0" applyFont="0" applyAlignment="0" applyProtection="0"/>
    <xf numFmtId="227" fontId="23" fillId="55" borderId="10" applyNumberFormat="0" applyFont="0" applyAlignment="0" applyProtection="0"/>
    <xf numFmtId="227" fontId="23" fillId="55" borderId="10" applyNumberFormat="0" applyFont="0" applyAlignment="0" applyProtection="0"/>
    <xf numFmtId="227" fontId="39" fillId="48" borderId="15" applyNumberFormat="0" applyAlignment="0" applyProtection="0"/>
    <xf numFmtId="227" fontId="39" fillId="48" borderId="15" applyNumberFormat="0" applyAlignment="0" applyProtection="0"/>
    <xf numFmtId="227" fontId="39" fillId="48" borderId="15" applyNumberFormat="0" applyAlignment="0" applyProtection="0"/>
    <xf numFmtId="227" fontId="39" fillId="48" borderId="15" applyNumberFormat="0" applyAlignment="0" applyProtection="0"/>
    <xf numFmtId="227" fontId="107" fillId="63" borderId="33" applyNumberFormat="0" applyProtection="0">
      <alignment horizontal="left" vertical="top"/>
    </xf>
    <xf numFmtId="4" fontId="102" fillId="74" borderId="42" applyNumberFormat="0" applyProtection="0">
      <alignment horizontal="left" vertical="center"/>
    </xf>
    <xf numFmtId="227" fontId="3" fillId="66" borderId="33" applyNumberFormat="0" applyProtection="0">
      <alignment horizontal="left" vertical="center"/>
    </xf>
    <xf numFmtId="227" fontId="3" fillId="66" borderId="33" applyNumberFormat="0" applyProtection="0">
      <alignment horizontal="left" vertical="top"/>
    </xf>
    <xf numFmtId="227" fontId="3" fillId="76" borderId="33" applyNumberFormat="0" applyProtection="0">
      <alignment horizontal="left" vertical="center"/>
    </xf>
    <xf numFmtId="227" fontId="3" fillId="76" borderId="33" applyNumberFormat="0" applyProtection="0">
      <alignment horizontal="left" vertical="top"/>
    </xf>
    <xf numFmtId="227" fontId="3" fillId="75" borderId="33" applyNumberFormat="0" applyProtection="0">
      <alignment horizontal="left" vertical="center"/>
    </xf>
    <xf numFmtId="227" fontId="3" fillId="75" borderId="33" applyNumberFormat="0" applyProtection="0">
      <alignment horizontal="left" vertical="top"/>
    </xf>
    <xf numFmtId="227" fontId="3" fillId="77" borderId="33" applyNumberFormat="0" applyProtection="0">
      <alignment horizontal="left" vertical="center"/>
    </xf>
    <xf numFmtId="227" fontId="3" fillId="77" borderId="33" applyNumberFormat="0" applyProtection="0">
      <alignment horizontal="left" vertical="top"/>
    </xf>
    <xf numFmtId="227" fontId="71" fillId="61" borderId="33" applyNumberFormat="0" applyProtection="0">
      <alignment horizontal="left" vertical="top"/>
    </xf>
    <xf numFmtId="227" fontId="71" fillId="76" borderId="33" applyNumberFormat="0" applyProtection="0">
      <alignment horizontal="left" vertical="top"/>
    </xf>
    <xf numFmtId="4" fontId="115" fillId="33" borderId="43">
      <alignment vertical="center"/>
    </xf>
    <xf numFmtId="4" fontId="116" fillId="33" borderId="43">
      <alignment vertical="center"/>
    </xf>
    <xf numFmtId="4" fontId="104" fillId="64" borderId="43">
      <alignment vertical="center"/>
    </xf>
    <xf numFmtId="4" fontId="105" fillId="64" borderId="43">
      <alignment vertical="center"/>
    </xf>
    <xf numFmtId="4" fontId="117" fillId="61" borderId="43">
      <alignment horizontal="left" vertical="center"/>
    </xf>
    <xf numFmtId="227" fontId="23" fillId="0" borderId="0" applyFont="0" applyFill="0" applyBorder="0" applyAlignment="0" applyProtection="0"/>
    <xf numFmtId="227" fontId="23" fillId="0" borderId="0" applyFont="0" applyFill="0" applyBorder="0" applyAlignment="0" applyProtection="0"/>
    <xf numFmtId="227" fontId="23" fillId="0" borderId="0" applyFont="0" applyFill="0" applyBorder="0" applyAlignment="0" applyProtection="0"/>
    <xf numFmtId="227" fontId="40" fillId="0" borderId="0" applyNumberFormat="0" applyFill="0" applyBorder="0" applyAlignment="0" applyProtection="0"/>
    <xf numFmtId="227" fontId="40" fillId="0" borderId="0" applyNumberFormat="0" applyFill="0" applyBorder="0" applyAlignment="0" applyProtection="0"/>
    <xf numFmtId="227" fontId="40" fillId="0" borderId="0" applyNumberFormat="0" applyFill="0" applyBorder="0" applyAlignment="0" applyProtection="0"/>
    <xf numFmtId="227" fontId="40" fillId="0" borderId="0" applyNumberFormat="0" applyFill="0" applyBorder="0" applyAlignment="0" applyProtection="0"/>
    <xf numFmtId="227" fontId="41" fillId="0" borderId="0" applyNumberFormat="0" applyFill="0" applyBorder="0" applyAlignment="0" applyProtection="0"/>
    <xf numFmtId="227" fontId="41" fillId="0" borderId="0" applyNumberFormat="0" applyFill="0" applyBorder="0" applyAlignment="0" applyProtection="0"/>
    <xf numFmtId="227" fontId="41" fillId="0" borderId="0" applyNumberFormat="0" applyFill="0" applyBorder="0" applyAlignment="0" applyProtection="0"/>
    <xf numFmtId="227" fontId="41" fillId="0" borderId="0" applyNumberFormat="0" applyFill="0" applyBorder="0" applyAlignment="0" applyProtection="0"/>
    <xf numFmtId="227" fontId="42" fillId="0" borderId="16" applyNumberFormat="0" applyFill="0" applyAlignment="0" applyProtection="0"/>
    <xf numFmtId="227" fontId="42" fillId="0" borderId="16" applyNumberFormat="0" applyFill="0" applyAlignment="0" applyProtection="0"/>
    <xf numFmtId="227" fontId="42" fillId="0" borderId="16" applyNumberFormat="0" applyFill="0" applyAlignment="0" applyProtection="0"/>
    <xf numFmtId="227" fontId="42" fillId="0" borderId="16" applyNumberFormat="0" applyFill="0" applyAlignment="0" applyProtection="0"/>
    <xf numFmtId="227" fontId="43" fillId="0" borderId="17" applyNumberFormat="0" applyFill="0" applyAlignment="0" applyProtection="0"/>
    <xf numFmtId="227" fontId="43" fillId="0" borderId="17" applyNumberFormat="0" applyFill="0" applyAlignment="0" applyProtection="0"/>
    <xf numFmtId="227" fontId="43" fillId="0" borderId="17" applyNumberFormat="0" applyFill="0" applyAlignment="0" applyProtection="0"/>
    <xf numFmtId="227" fontId="43" fillId="0" borderId="17" applyNumberFormat="0" applyFill="0" applyAlignment="0" applyProtection="0"/>
    <xf numFmtId="227" fontId="44" fillId="0" borderId="18" applyNumberFormat="0" applyFill="0" applyAlignment="0" applyProtection="0"/>
    <xf numFmtId="227" fontId="44" fillId="0" borderId="18" applyNumberFormat="0" applyFill="0" applyAlignment="0" applyProtection="0"/>
    <xf numFmtId="227" fontId="44" fillId="0" borderId="18" applyNumberFormat="0" applyFill="0" applyAlignment="0" applyProtection="0"/>
    <xf numFmtId="227" fontId="44" fillId="0" borderId="18" applyNumberFormat="0" applyFill="0" applyAlignment="0" applyProtection="0"/>
    <xf numFmtId="227" fontId="44" fillId="0" borderId="0" applyNumberFormat="0" applyFill="0" applyBorder="0" applyAlignment="0" applyProtection="0"/>
    <xf numFmtId="227" fontId="44" fillId="0" borderId="0" applyNumberFormat="0" applyFill="0" applyBorder="0" applyAlignment="0" applyProtection="0"/>
    <xf numFmtId="227" fontId="44" fillId="0" borderId="0" applyNumberFormat="0" applyFill="0" applyBorder="0" applyAlignment="0" applyProtection="0"/>
    <xf numFmtId="227" fontId="44" fillId="0" borderId="0" applyNumberFormat="0" applyFill="0" applyBorder="0" applyAlignment="0" applyProtection="0"/>
    <xf numFmtId="227" fontId="45" fillId="0" borderId="0" applyNumberFormat="0" applyFill="0" applyBorder="0" applyAlignment="0" applyProtection="0"/>
    <xf numFmtId="227" fontId="45" fillId="0" borderId="0" applyNumberFormat="0" applyFill="0" applyBorder="0" applyAlignment="0" applyProtection="0"/>
    <xf numFmtId="227" fontId="45" fillId="0" borderId="0" applyNumberFormat="0" applyFill="0" applyBorder="0" applyAlignment="0" applyProtection="0"/>
    <xf numFmtId="227" fontId="45" fillId="0" borderId="0" applyNumberFormat="0" applyFill="0" applyBorder="0" applyAlignment="0" applyProtection="0"/>
    <xf numFmtId="227" fontId="22" fillId="0" borderId="19" applyNumberFormat="0" applyFill="0" applyAlignment="0" applyProtection="0"/>
    <xf numFmtId="227" fontId="22" fillId="0" borderId="19" applyNumberFormat="0" applyFill="0" applyAlignment="0" applyProtection="0"/>
    <xf numFmtId="227" fontId="22" fillId="0" borderId="19" applyNumberFormat="0" applyFill="0" applyAlignment="0" applyProtection="0"/>
    <xf numFmtId="227" fontId="22" fillId="0" borderId="19" applyNumberFormat="0" applyFill="0" applyAlignment="0" applyProtection="0"/>
    <xf numFmtId="227" fontId="5" fillId="0" borderId="0"/>
    <xf numFmtId="227" fontId="6" fillId="0" borderId="0" applyNumberFormat="0" applyFill="0" applyBorder="0" applyAlignment="0" applyProtection="0"/>
    <xf numFmtId="227" fontId="7" fillId="0" borderId="1" applyNumberFormat="0" applyFill="0" applyAlignment="0" applyProtection="0"/>
    <xf numFmtId="227" fontId="8" fillId="0" borderId="2" applyNumberFormat="0" applyFill="0" applyAlignment="0" applyProtection="0"/>
    <xf numFmtId="227" fontId="9" fillId="0" borderId="3" applyNumberFormat="0" applyFill="0" applyAlignment="0" applyProtection="0"/>
    <xf numFmtId="227" fontId="9" fillId="0" borderId="0" applyNumberFormat="0" applyFill="0" applyBorder="0" applyAlignment="0" applyProtection="0"/>
    <xf numFmtId="227" fontId="10" fillId="2" borderId="0" applyNumberFormat="0" applyBorder="0" applyAlignment="0" applyProtection="0"/>
    <xf numFmtId="227" fontId="11" fillId="3" borderId="0" applyNumberFormat="0" applyBorder="0" applyAlignment="0" applyProtection="0"/>
    <xf numFmtId="227" fontId="12" fillId="4" borderId="0" applyNumberFormat="0" applyBorder="0" applyAlignment="0" applyProtection="0"/>
    <xf numFmtId="227" fontId="13" fillId="5" borderId="4" applyNumberFormat="0" applyAlignment="0" applyProtection="0"/>
    <xf numFmtId="227" fontId="14" fillId="6" borderId="5" applyNumberFormat="0" applyAlignment="0" applyProtection="0"/>
    <xf numFmtId="227" fontId="15" fillId="6" borderId="4" applyNumberFormat="0" applyAlignment="0" applyProtection="0"/>
    <xf numFmtId="227" fontId="16" fillId="0" borderId="6" applyNumberFormat="0" applyFill="0" applyAlignment="0" applyProtection="0"/>
    <xf numFmtId="227" fontId="17" fillId="7" borderId="7" applyNumberFormat="0" applyAlignment="0" applyProtection="0"/>
    <xf numFmtId="227" fontId="18" fillId="0" borderId="0" applyNumberFormat="0" applyFill="0" applyBorder="0" applyAlignment="0" applyProtection="0"/>
    <xf numFmtId="227" fontId="5" fillId="8" borderId="8" applyNumberFormat="0" applyFont="0" applyAlignment="0" applyProtection="0"/>
    <xf numFmtId="227" fontId="19" fillId="0" borderId="0" applyNumberFormat="0" applyFill="0" applyBorder="0" applyAlignment="0" applyProtection="0"/>
    <xf numFmtId="227" fontId="20" fillId="0" borderId="9" applyNumberFormat="0" applyFill="0" applyAlignment="0" applyProtection="0"/>
    <xf numFmtId="227" fontId="21" fillId="9" borderId="0" applyNumberFormat="0" applyBorder="0" applyAlignment="0" applyProtection="0"/>
    <xf numFmtId="227" fontId="5" fillId="10" borderId="0" applyNumberFormat="0" applyBorder="0" applyAlignment="0" applyProtection="0"/>
    <xf numFmtId="227" fontId="5" fillId="11" borderId="0" applyNumberFormat="0" applyBorder="0" applyAlignment="0" applyProtection="0"/>
    <xf numFmtId="227" fontId="21" fillId="12" borderId="0" applyNumberFormat="0" applyBorder="0" applyAlignment="0" applyProtection="0"/>
    <xf numFmtId="227" fontId="21" fillId="13" borderId="0" applyNumberFormat="0" applyBorder="0" applyAlignment="0" applyProtection="0"/>
    <xf numFmtId="227" fontId="5" fillId="14" borderId="0" applyNumberFormat="0" applyBorder="0" applyAlignment="0" applyProtection="0"/>
    <xf numFmtId="227" fontId="5" fillId="15" borderId="0" applyNumberFormat="0" applyBorder="0" applyAlignment="0" applyProtection="0"/>
    <xf numFmtId="227" fontId="21" fillId="16" borderId="0" applyNumberFormat="0" applyBorder="0" applyAlignment="0" applyProtection="0"/>
    <xf numFmtId="227" fontId="21" fillId="17" borderId="0" applyNumberFormat="0" applyBorder="0" applyAlignment="0" applyProtection="0"/>
    <xf numFmtId="227" fontId="5" fillId="18" borderId="0" applyNumberFormat="0" applyBorder="0" applyAlignment="0" applyProtection="0"/>
    <xf numFmtId="227" fontId="5" fillId="19" borderId="0" applyNumberFormat="0" applyBorder="0" applyAlignment="0" applyProtection="0"/>
    <xf numFmtId="227" fontId="21" fillId="20" borderId="0" applyNumberFormat="0" applyBorder="0" applyAlignment="0" applyProtection="0"/>
    <xf numFmtId="227" fontId="21" fillId="21" borderId="0" applyNumberFormat="0" applyBorder="0" applyAlignment="0" applyProtection="0"/>
    <xf numFmtId="227" fontId="5" fillId="22" borderId="0" applyNumberFormat="0" applyBorder="0" applyAlignment="0" applyProtection="0"/>
    <xf numFmtId="227" fontId="5" fillId="23" borderId="0" applyNumberFormat="0" applyBorder="0" applyAlignment="0" applyProtection="0"/>
    <xf numFmtId="227" fontId="21" fillId="24" borderId="0" applyNumberFormat="0" applyBorder="0" applyAlignment="0" applyProtection="0"/>
    <xf numFmtId="227" fontId="21" fillId="25" borderId="0" applyNumberFormat="0" applyBorder="0" applyAlignment="0" applyProtection="0"/>
    <xf numFmtId="227" fontId="5" fillId="26" borderId="0" applyNumberFormat="0" applyBorder="0" applyAlignment="0" applyProtection="0"/>
    <xf numFmtId="227" fontId="5" fillId="27" borderId="0" applyNumberFormat="0" applyBorder="0" applyAlignment="0" applyProtection="0"/>
    <xf numFmtId="227" fontId="21" fillId="28" borderId="0" applyNumberFormat="0" applyBorder="0" applyAlignment="0" applyProtection="0"/>
    <xf numFmtId="227" fontId="21" fillId="29" borderId="0" applyNumberFormat="0" applyBorder="0" applyAlignment="0" applyProtection="0"/>
    <xf numFmtId="227" fontId="5" fillId="30" borderId="0" applyNumberFormat="0" applyBorder="0" applyAlignment="0" applyProtection="0"/>
    <xf numFmtId="227" fontId="5" fillId="31" borderId="0" applyNumberFormat="0" applyBorder="0" applyAlignment="0" applyProtection="0"/>
    <xf numFmtId="227" fontId="21" fillId="32" borderId="0" applyNumberFormat="0" applyBorder="0" applyAlignment="0" applyProtection="0"/>
    <xf numFmtId="227" fontId="5" fillId="0" borderId="0" applyFont="0" applyFill="0" applyBorder="0" applyAlignment="0" applyProtection="0"/>
    <xf numFmtId="227" fontId="3" fillId="0" borderId="0"/>
    <xf numFmtId="227" fontId="5" fillId="0" borderId="0"/>
    <xf numFmtId="227" fontId="3" fillId="0" borderId="0">
      <alignment vertical="top"/>
    </xf>
    <xf numFmtId="227" fontId="3" fillId="0" borderId="0">
      <alignment vertical="top"/>
    </xf>
    <xf numFmtId="227" fontId="3" fillId="0" borderId="0">
      <alignment vertical="top"/>
    </xf>
    <xf numFmtId="227" fontId="5" fillId="0" borderId="0" applyFont="0" applyFill="0" applyBorder="0" applyAlignment="0" applyProtection="0"/>
    <xf numFmtId="227" fontId="3" fillId="0" borderId="0"/>
    <xf numFmtId="227" fontId="5" fillId="0" borderId="0"/>
    <xf numFmtId="227" fontId="5" fillId="0" borderId="0" applyFont="0" applyFill="0" applyBorder="0" applyAlignment="0" applyProtection="0"/>
    <xf numFmtId="227" fontId="3" fillId="0" borderId="0"/>
    <xf numFmtId="227" fontId="5" fillId="0" borderId="0"/>
    <xf numFmtId="227" fontId="3" fillId="0" borderId="0">
      <alignment vertical="top"/>
    </xf>
    <xf numFmtId="227" fontId="5" fillId="0" borderId="0" applyFont="0" applyFill="0" applyBorder="0" applyAlignment="0" applyProtection="0"/>
    <xf numFmtId="227" fontId="3" fillId="0" borderId="0">
      <alignment vertical="top"/>
    </xf>
    <xf numFmtId="227" fontId="3" fillId="0" borderId="0"/>
    <xf numFmtId="227" fontId="3" fillId="0" borderId="0"/>
    <xf numFmtId="227" fontId="3" fillId="0" borderId="0">
      <alignment vertical="top"/>
    </xf>
    <xf numFmtId="227" fontId="3" fillId="0" borderId="0">
      <alignment vertical="top"/>
    </xf>
    <xf numFmtId="227" fontId="5" fillId="0" borderId="0" applyFont="0" applyFill="0" applyBorder="0" applyAlignment="0" applyProtection="0"/>
    <xf numFmtId="227" fontId="5" fillId="0" borderId="0" applyFont="0" applyFill="0" applyBorder="0" applyAlignment="0" applyProtection="0"/>
    <xf numFmtId="227" fontId="5" fillId="0" borderId="0" applyFont="0" applyFill="0" applyBorder="0" applyAlignment="0" applyProtection="0"/>
    <xf numFmtId="227" fontId="3" fillId="0" borderId="0"/>
    <xf numFmtId="227" fontId="3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3" fillId="0" borderId="0"/>
    <xf numFmtId="227" fontId="3" fillId="0" borderId="0"/>
    <xf numFmtId="227" fontId="5" fillId="0" borderId="0"/>
    <xf numFmtId="227" fontId="5" fillId="0" borderId="0"/>
    <xf numFmtId="227" fontId="5" fillId="0" borderId="0"/>
    <xf numFmtId="227" fontId="3" fillId="0" borderId="0"/>
    <xf numFmtId="227" fontId="3" fillId="0" borderId="0"/>
    <xf numFmtId="227" fontId="5" fillId="0" borderId="0"/>
    <xf numFmtId="227" fontId="5" fillId="0" borderId="0"/>
    <xf numFmtId="227" fontId="3" fillId="0" borderId="0"/>
    <xf numFmtId="227" fontId="5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3" fillId="0" borderId="0"/>
    <xf numFmtId="227" fontId="3" fillId="0" borderId="0"/>
    <xf numFmtId="227" fontId="5" fillId="0" borderId="0"/>
    <xf numFmtId="227" fontId="5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3" fillId="0" borderId="0">
      <alignment vertical="top"/>
    </xf>
    <xf numFmtId="227" fontId="3" fillId="0" borderId="0">
      <alignment vertical="top"/>
    </xf>
    <xf numFmtId="227" fontId="5" fillId="0" borderId="0" applyFont="0" applyFill="0" applyBorder="0" applyAlignment="0" applyProtection="0"/>
    <xf numFmtId="227" fontId="5" fillId="0" borderId="0"/>
    <xf numFmtId="227" fontId="3" fillId="0" borderId="0">
      <alignment vertical="top"/>
    </xf>
    <xf numFmtId="227" fontId="3" fillId="0" borderId="0">
      <alignment vertical="top"/>
    </xf>
    <xf numFmtId="227" fontId="3" fillId="0" borderId="0">
      <alignment vertical="top"/>
    </xf>
    <xf numFmtId="227" fontId="26" fillId="0" borderId="0"/>
    <xf numFmtId="227" fontId="5" fillId="8" borderId="8" applyNumberFormat="0" applyFont="0" applyAlignment="0" applyProtection="0"/>
    <xf numFmtId="227" fontId="3" fillId="0" borderId="0">
      <alignment vertical="top"/>
    </xf>
    <xf numFmtId="227" fontId="26" fillId="0" borderId="0"/>
    <xf numFmtId="227" fontId="3" fillId="0" borderId="0"/>
    <xf numFmtId="227" fontId="5" fillId="0" borderId="0"/>
    <xf numFmtId="227" fontId="28" fillId="33" borderId="0">
      <alignment horizontal="right"/>
    </xf>
    <xf numFmtId="227" fontId="29" fillId="33" borderId="11"/>
    <xf numFmtId="227" fontId="29" fillId="0" borderId="0" applyBorder="0">
      <alignment horizontal="centerContinuous"/>
    </xf>
    <xf numFmtId="227" fontId="30" fillId="0" borderId="0" applyBorder="0">
      <alignment horizontal="centerContinuous"/>
    </xf>
    <xf numFmtId="227" fontId="3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5" fillId="0" borderId="0"/>
    <xf numFmtId="227" fontId="5" fillId="0" borderId="0"/>
    <xf numFmtId="227" fontId="3" fillId="0" borderId="0"/>
    <xf numFmtId="227" fontId="5" fillId="0" borderId="0"/>
    <xf numFmtId="227" fontId="23" fillId="34" borderId="0" applyNumberFormat="0" applyBorder="0" applyAlignment="0" applyProtection="0"/>
    <xf numFmtId="227" fontId="23" fillId="35" borderId="0" applyNumberFormat="0" applyBorder="0" applyAlignment="0" applyProtection="0"/>
    <xf numFmtId="227" fontId="23" fillId="36" borderId="0" applyNumberFormat="0" applyBorder="0" applyAlignment="0" applyProtection="0"/>
    <xf numFmtId="227" fontId="23" fillId="37" borderId="0" applyNumberFormat="0" applyBorder="0" applyAlignment="0" applyProtection="0"/>
    <xf numFmtId="227" fontId="23" fillId="38" borderId="0" applyNumberFormat="0" applyBorder="0" applyAlignment="0" applyProtection="0"/>
    <xf numFmtId="227" fontId="23" fillId="39" borderId="0" applyNumberFormat="0" applyBorder="0" applyAlignment="0" applyProtection="0"/>
    <xf numFmtId="227" fontId="23" fillId="40" borderId="0" applyNumberFormat="0" applyBorder="0" applyAlignment="0" applyProtection="0"/>
    <xf numFmtId="227" fontId="23" fillId="41" borderId="0" applyNumberFormat="0" applyBorder="0" applyAlignment="0" applyProtection="0"/>
    <xf numFmtId="227" fontId="23" fillId="42" borderId="0" applyNumberFormat="0" applyBorder="0" applyAlignment="0" applyProtection="0"/>
    <xf numFmtId="227" fontId="23" fillId="37" borderId="0" applyNumberFormat="0" applyBorder="0" applyAlignment="0" applyProtection="0"/>
    <xf numFmtId="227" fontId="23" fillId="40" borderId="0" applyNumberFormat="0" applyBorder="0" applyAlignment="0" applyProtection="0"/>
    <xf numFmtId="227" fontId="23" fillId="43" borderId="0" applyNumberFormat="0" applyBorder="0" applyAlignment="0" applyProtection="0"/>
    <xf numFmtId="227" fontId="31" fillId="44" borderId="0" applyNumberFormat="0" applyBorder="0" applyAlignment="0" applyProtection="0"/>
    <xf numFmtId="227" fontId="31" fillId="41" borderId="0" applyNumberFormat="0" applyBorder="0" applyAlignment="0" applyProtection="0"/>
    <xf numFmtId="227" fontId="31" fillId="42" borderId="0" applyNumberFormat="0" applyBorder="0" applyAlignment="0" applyProtection="0"/>
    <xf numFmtId="227" fontId="31" fillId="45" borderId="0" applyNumberFormat="0" applyBorder="0" applyAlignment="0" applyProtection="0"/>
    <xf numFmtId="227" fontId="31" fillId="46" borderId="0" applyNumberFormat="0" applyBorder="0" applyAlignment="0" applyProtection="0"/>
    <xf numFmtId="227" fontId="31" fillId="47" borderId="0" applyNumberFormat="0" applyBorder="0" applyAlignment="0" applyProtection="0"/>
    <xf numFmtId="227" fontId="32" fillId="36" borderId="0" applyNumberFormat="0" applyBorder="0" applyAlignment="0" applyProtection="0"/>
    <xf numFmtId="227" fontId="33" fillId="48" borderId="12" applyNumberFormat="0" applyAlignment="0" applyProtection="0"/>
    <xf numFmtId="227" fontId="34" fillId="49" borderId="13" applyNumberFormat="0" applyAlignment="0" applyProtection="0"/>
    <xf numFmtId="227" fontId="35" fillId="0" borderId="14" applyNumberFormat="0" applyFill="0" applyAlignment="0" applyProtection="0"/>
    <xf numFmtId="227" fontId="31" fillId="50" borderId="0" applyNumberFormat="0" applyBorder="0" applyAlignment="0" applyProtection="0"/>
    <xf numFmtId="227" fontId="31" fillId="51" borderId="0" applyNumberFormat="0" applyBorder="0" applyAlignment="0" applyProtection="0"/>
    <xf numFmtId="227" fontId="31" fillId="52" borderId="0" applyNumberFormat="0" applyBorder="0" applyAlignment="0" applyProtection="0"/>
    <xf numFmtId="227" fontId="31" fillId="45" borderId="0" applyNumberFormat="0" applyBorder="0" applyAlignment="0" applyProtection="0"/>
    <xf numFmtId="227" fontId="31" fillId="46" borderId="0" applyNumberFormat="0" applyBorder="0" applyAlignment="0" applyProtection="0"/>
    <xf numFmtId="227" fontId="31" fillId="53" borderId="0" applyNumberFormat="0" applyBorder="0" applyAlignment="0" applyProtection="0"/>
    <xf numFmtId="227" fontId="36" fillId="39" borderId="12" applyNumberFormat="0" applyAlignment="0" applyProtection="0"/>
    <xf numFmtId="227" fontId="37" fillId="35" borderId="0" applyNumberFormat="0" applyBorder="0" applyAlignment="0" applyProtection="0"/>
    <xf numFmtId="227" fontId="38" fillId="54" borderId="0" applyNumberFormat="0" applyBorder="0" applyAlignment="0" applyProtection="0"/>
    <xf numFmtId="227" fontId="23" fillId="55" borderId="10" applyNumberFormat="0" applyFont="0" applyAlignment="0" applyProtection="0"/>
    <xf numFmtId="227" fontId="39" fillId="48" borderId="15" applyNumberFormat="0" applyAlignment="0" applyProtection="0"/>
    <xf numFmtId="227" fontId="40" fillId="0" borderId="0" applyNumberFormat="0" applyFill="0" applyBorder="0" applyAlignment="0" applyProtection="0"/>
    <xf numFmtId="227" fontId="41" fillId="0" borderId="0" applyNumberFormat="0" applyFill="0" applyBorder="0" applyAlignment="0" applyProtection="0"/>
    <xf numFmtId="227" fontId="42" fillId="0" borderId="16" applyNumberFormat="0" applyFill="0" applyAlignment="0" applyProtection="0"/>
    <xf numFmtId="227" fontId="43" fillId="0" borderId="17" applyNumberFormat="0" applyFill="0" applyAlignment="0" applyProtection="0"/>
    <xf numFmtId="227" fontId="44" fillId="0" borderId="18" applyNumberFormat="0" applyFill="0" applyAlignment="0" applyProtection="0"/>
    <xf numFmtId="227" fontId="44" fillId="0" borderId="0" applyNumberFormat="0" applyFill="0" applyBorder="0" applyAlignment="0" applyProtection="0"/>
    <xf numFmtId="227" fontId="45" fillId="0" borderId="0" applyNumberFormat="0" applyFill="0" applyBorder="0" applyAlignment="0" applyProtection="0"/>
    <xf numFmtId="227" fontId="22" fillId="0" borderId="19" applyNumberFormat="0" applyFill="0" applyAlignment="0" applyProtection="0"/>
    <xf numFmtId="227" fontId="3" fillId="0" borderId="0">
      <alignment vertical="top"/>
    </xf>
    <xf numFmtId="227" fontId="3" fillId="0" borderId="0">
      <alignment vertical="top"/>
    </xf>
    <xf numFmtId="227" fontId="3" fillId="0" borderId="0"/>
    <xf numFmtId="227" fontId="3" fillId="0" borderId="0"/>
    <xf numFmtId="227" fontId="3" fillId="0" borderId="0"/>
    <xf numFmtId="227" fontId="5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5" fillId="0" borderId="0"/>
    <xf numFmtId="227" fontId="3" fillId="0" borderId="0"/>
    <xf numFmtId="227" fontId="5" fillId="0" borderId="0"/>
    <xf numFmtId="227" fontId="3" fillId="0" borderId="0"/>
    <xf numFmtId="227" fontId="5" fillId="0" borderId="0"/>
    <xf numFmtId="227" fontId="3" fillId="0" borderId="0"/>
    <xf numFmtId="227" fontId="5" fillId="0" borderId="0"/>
    <xf numFmtId="227" fontId="3" fillId="0" borderId="0"/>
    <xf numFmtId="227" fontId="5" fillId="0" borderId="0"/>
    <xf numFmtId="227" fontId="3" fillId="0" borderId="0"/>
    <xf numFmtId="227" fontId="3" fillId="0" borderId="0"/>
    <xf numFmtId="227" fontId="3" fillId="0" borderId="0"/>
    <xf numFmtId="227" fontId="46" fillId="0" borderId="0"/>
    <xf numFmtId="227" fontId="46" fillId="0" borderId="0"/>
    <xf numFmtId="227" fontId="46" fillId="0" borderId="0"/>
    <xf numFmtId="227" fontId="46" fillId="0" borderId="0"/>
    <xf numFmtId="227" fontId="47" fillId="0" borderId="0"/>
    <xf numFmtId="227" fontId="47" fillId="0" borderId="0"/>
    <xf numFmtId="227" fontId="48" fillId="0" borderId="0" applyFont="0" applyFill="0" applyBorder="0" applyAlignment="0" applyProtection="0"/>
    <xf numFmtId="227" fontId="48" fillId="0" borderId="0" applyFont="0" applyFill="0" applyBorder="0" applyAlignment="0" applyProtection="0"/>
    <xf numFmtId="227" fontId="3" fillId="0" borderId="0">
      <alignment horizontal="left"/>
    </xf>
    <xf numFmtId="227" fontId="49" fillId="0" borderId="0">
      <alignment horizontal="left"/>
    </xf>
    <xf numFmtId="227" fontId="50" fillId="0" borderId="0">
      <alignment horizontal="center"/>
    </xf>
    <xf numFmtId="227" fontId="23" fillId="34" borderId="0" applyNumberFormat="0" applyBorder="0" applyAlignment="0" applyProtection="0"/>
    <xf numFmtId="227" fontId="23" fillId="35" borderId="0" applyNumberFormat="0" applyBorder="0" applyAlignment="0" applyProtection="0"/>
    <xf numFmtId="227" fontId="23" fillId="36" borderId="0" applyNumberFormat="0" applyBorder="0" applyAlignment="0" applyProtection="0"/>
    <xf numFmtId="227" fontId="23" fillId="37" borderId="0" applyNumberFormat="0" applyBorder="0" applyAlignment="0" applyProtection="0"/>
    <xf numFmtId="227" fontId="23" fillId="38" borderId="0" applyNumberFormat="0" applyBorder="0" applyAlignment="0" applyProtection="0"/>
    <xf numFmtId="227" fontId="23" fillId="39" borderId="0" applyNumberFormat="0" applyBorder="0" applyAlignment="0" applyProtection="0"/>
    <xf numFmtId="227" fontId="23" fillId="34" borderId="0" applyNumberFormat="0" applyBorder="0" applyAlignment="0" applyProtection="0"/>
    <xf numFmtId="227" fontId="5" fillId="10" borderId="0" applyNumberFormat="0" applyBorder="0" applyAlignment="0" applyProtection="0"/>
    <xf numFmtId="227" fontId="5" fillId="10" borderId="0" applyNumberFormat="0" applyBorder="0" applyAlignment="0" applyProtection="0"/>
    <xf numFmtId="227" fontId="5" fillId="10" borderId="0" applyNumberFormat="0" applyBorder="0" applyAlignment="0" applyProtection="0"/>
    <xf numFmtId="227" fontId="5" fillId="10" borderId="0" applyNumberFormat="0" applyBorder="0" applyAlignment="0" applyProtection="0"/>
    <xf numFmtId="227" fontId="23" fillId="35" borderId="0" applyNumberFormat="0" applyBorder="0" applyAlignment="0" applyProtection="0"/>
    <xf numFmtId="227" fontId="5" fillId="14" borderId="0" applyNumberFormat="0" applyBorder="0" applyAlignment="0" applyProtection="0"/>
    <xf numFmtId="227" fontId="5" fillId="14" borderId="0" applyNumberFormat="0" applyBorder="0" applyAlignment="0" applyProtection="0"/>
    <xf numFmtId="227" fontId="5" fillId="14" borderId="0" applyNumberFormat="0" applyBorder="0" applyAlignment="0" applyProtection="0"/>
    <xf numFmtId="227" fontId="5" fillId="14" borderId="0" applyNumberFormat="0" applyBorder="0" applyAlignment="0" applyProtection="0"/>
    <xf numFmtId="227" fontId="23" fillId="36" borderId="0" applyNumberFormat="0" applyBorder="0" applyAlignment="0" applyProtection="0"/>
    <xf numFmtId="227" fontId="5" fillId="18" borderId="0" applyNumberFormat="0" applyBorder="0" applyAlignment="0" applyProtection="0"/>
    <xf numFmtId="227" fontId="5" fillId="18" borderId="0" applyNumberFormat="0" applyBorder="0" applyAlignment="0" applyProtection="0"/>
    <xf numFmtId="227" fontId="5" fillId="18" borderId="0" applyNumberFormat="0" applyBorder="0" applyAlignment="0" applyProtection="0"/>
    <xf numFmtId="227" fontId="5" fillId="18" borderId="0" applyNumberFormat="0" applyBorder="0" applyAlignment="0" applyProtection="0"/>
    <xf numFmtId="227" fontId="23" fillId="37" borderId="0" applyNumberFormat="0" applyBorder="0" applyAlignment="0" applyProtection="0"/>
    <xf numFmtId="227" fontId="5" fillId="22" borderId="0" applyNumberFormat="0" applyBorder="0" applyAlignment="0" applyProtection="0"/>
    <xf numFmtId="227" fontId="5" fillId="22" borderId="0" applyNumberFormat="0" applyBorder="0" applyAlignment="0" applyProtection="0"/>
    <xf numFmtId="227" fontId="5" fillId="22" borderId="0" applyNumberFormat="0" applyBorder="0" applyAlignment="0" applyProtection="0"/>
    <xf numFmtId="227" fontId="5" fillId="22" borderId="0" applyNumberFormat="0" applyBorder="0" applyAlignment="0" applyProtection="0"/>
    <xf numFmtId="227" fontId="23" fillId="38" borderId="0" applyNumberFormat="0" applyBorder="0" applyAlignment="0" applyProtection="0"/>
    <xf numFmtId="227" fontId="5" fillId="26" borderId="0" applyNumberFormat="0" applyBorder="0" applyAlignment="0" applyProtection="0"/>
    <xf numFmtId="227" fontId="5" fillId="26" borderId="0" applyNumberFormat="0" applyBorder="0" applyAlignment="0" applyProtection="0"/>
    <xf numFmtId="227" fontId="5" fillId="26" borderId="0" applyNumberFormat="0" applyBorder="0" applyAlignment="0" applyProtection="0"/>
    <xf numFmtId="227" fontId="5" fillId="26" borderId="0" applyNumberFormat="0" applyBorder="0" applyAlignment="0" applyProtection="0"/>
    <xf numFmtId="227" fontId="23" fillId="39" borderId="0" applyNumberFormat="0" applyBorder="0" applyAlignment="0" applyProtection="0"/>
    <xf numFmtId="227" fontId="5" fillId="30" borderId="0" applyNumberFormat="0" applyBorder="0" applyAlignment="0" applyProtection="0"/>
    <xf numFmtId="227" fontId="5" fillId="30" borderId="0" applyNumberFormat="0" applyBorder="0" applyAlignment="0" applyProtection="0"/>
    <xf numFmtId="227" fontId="5" fillId="30" borderId="0" applyNumberFormat="0" applyBorder="0" applyAlignment="0" applyProtection="0"/>
    <xf numFmtId="227" fontId="5" fillId="30" borderId="0" applyNumberFormat="0" applyBorder="0" applyAlignment="0" applyProtection="0"/>
    <xf numFmtId="227" fontId="23" fillId="40" borderId="0" applyNumberFormat="0" applyBorder="0" applyAlignment="0" applyProtection="0"/>
    <xf numFmtId="227" fontId="23" fillId="41" borderId="0" applyNumberFormat="0" applyBorder="0" applyAlignment="0" applyProtection="0"/>
    <xf numFmtId="227" fontId="23" fillId="42" borderId="0" applyNumberFormat="0" applyBorder="0" applyAlignment="0" applyProtection="0"/>
    <xf numFmtId="227" fontId="23" fillId="37" borderId="0" applyNumberFormat="0" applyBorder="0" applyAlignment="0" applyProtection="0"/>
    <xf numFmtId="227" fontId="23" fillId="40" borderId="0" applyNumberFormat="0" applyBorder="0" applyAlignment="0" applyProtection="0"/>
    <xf numFmtId="227" fontId="23" fillId="43" borderId="0" applyNumberFormat="0" applyBorder="0" applyAlignment="0" applyProtection="0"/>
    <xf numFmtId="227" fontId="23" fillId="40" borderId="0" applyNumberFormat="0" applyBorder="0" applyAlignment="0" applyProtection="0"/>
    <xf numFmtId="227" fontId="5" fillId="11" borderId="0" applyNumberFormat="0" applyBorder="0" applyAlignment="0" applyProtection="0"/>
    <xf numFmtId="227" fontId="5" fillId="11" borderId="0" applyNumberFormat="0" applyBorder="0" applyAlignment="0" applyProtection="0"/>
    <xf numFmtId="227" fontId="5" fillId="11" borderId="0" applyNumberFormat="0" applyBorder="0" applyAlignment="0" applyProtection="0"/>
    <xf numFmtId="227" fontId="5" fillId="11" borderId="0" applyNumberFormat="0" applyBorder="0" applyAlignment="0" applyProtection="0"/>
    <xf numFmtId="227" fontId="23" fillId="41" borderId="0" applyNumberFormat="0" applyBorder="0" applyAlignment="0" applyProtection="0"/>
    <xf numFmtId="227" fontId="5" fillId="15" borderId="0" applyNumberFormat="0" applyBorder="0" applyAlignment="0" applyProtection="0"/>
    <xf numFmtId="227" fontId="5" fillId="15" borderId="0" applyNumberFormat="0" applyBorder="0" applyAlignment="0" applyProtection="0"/>
    <xf numFmtId="227" fontId="5" fillId="15" borderId="0" applyNumberFormat="0" applyBorder="0" applyAlignment="0" applyProtection="0"/>
    <xf numFmtId="227" fontId="5" fillId="15" borderId="0" applyNumberFormat="0" applyBorder="0" applyAlignment="0" applyProtection="0"/>
    <xf numFmtId="227" fontId="23" fillId="42" borderId="0" applyNumberFormat="0" applyBorder="0" applyAlignment="0" applyProtection="0"/>
    <xf numFmtId="227" fontId="5" fillId="19" borderId="0" applyNumberFormat="0" applyBorder="0" applyAlignment="0" applyProtection="0"/>
    <xf numFmtId="227" fontId="5" fillId="19" borderId="0" applyNumberFormat="0" applyBorder="0" applyAlignment="0" applyProtection="0"/>
    <xf numFmtId="227" fontId="5" fillId="19" borderId="0" applyNumberFormat="0" applyBorder="0" applyAlignment="0" applyProtection="0"/>
    <xf numFmtId="227" fontId="5" fillId="19" borderId="0" applyNumberFormat="0" applyBorder="0" applyAlignment="0" applyProtection="0"/>
    <xf numFmtId="227" fontId="23" fillId="37" borderId="0" applyNumberFormat="0" applyBorder="0" applyAlignment="0" applyProtection="0"/>
    <xf numFmtId="227" fontId="5" fillId="23" borderId="0" applyNumberFormat="0" applyBorder="0" applyAlignment="0" applyProtection="0"/>
    <xf numFmtId="227" fontId="5" fillId="23" borderId="0" applyNumberFormat="0" applyBorder="0" applyAlignment="0" applyProtection="0"/>
    <xf numFmtId="227" fontId="5" fillId="23" borderId="0" applyNumberFormat="0" applyBorder="0" applyAlignment="0" applyProtection="0"/>
    <xf numFmtId="227" fontId="5" fillId="23" borderId="0" applyNumberFormat="0" applyBorder="0" applyAlignment="0" applyProtection="0"/>
    <xf numFmtId="227" fontId="23" fillId="40" borderId="0" applyNumberFormat="0" applyBorder="0" applyAlignment="0" applyProtection="0"/>
    <xf numFmtId="227" fontId="5" fillId="27" borderId="0" applyNumberFormat="0" applyBorder="0" applyAlignment="0" applyProtection="0"/>
    <xf numFmtId="227" fontId="5" fillId="27" borderId="0" applyNumberFormat="0" applyBorder="0" applyAlignment="0" applyProtection="0"/>
    <xf numFmtId="227" fontId="5" fillId="27" borderId="0" applyNumberFormat="0" applyBorder="0" applyAlignment="0" applyProtection="0"/>
    <xf numFmtId="227" fontId="5" fillId="27" borderId="0" applyNumberFormat="0" applyBorder="0" applyAlignment="0" applyProtection="0"/>
    <xf numFmtId="227" fontId="23" fillId="43" borderId="0" applyNumberFormat="0" applyBorder="0" applyAlignment="0" applyProtection="0"/>
    <xf numFmtId="227" fontId="5" fillId="31" borderId="0" applyNumberFormat="0" applyBorder="0" applyAlignment="0" applyProtection="0"/>
    <xf numFmtId="227" fontId="5" fillId="31" borderId="0" applyNumberFormat="0" applyBorder="0" applyAlignment="0" applyProtection="0"/>
    <xf numFmtId="227" fontId="5" fillId="31" borderId="0" applyNumberFormat="0" applyBorder="0" applyAlignment="0" applyProtection="0"/>
    <xf numFmtId="227" fontId="5" fillId="31" borderId="0" applyNumberFormat="0" applyBorder="0" applyAlignment="0" applyProtection="0"/>
    <xf numFmtId="227" fontId="31" fillId="44" borderId="0" applyNumberFormat="0" applyBorder="0" applyAlignment="0" applyProtection="0"/>
    <xf numFmtId="227" fontId="31" fillId="41" borderId="0" applyNumberFormat="0" applyBorder="0" applyAlignment="0" applyProtection="0"/>
    <xf numFmtId="227" fontId="31" fillId="42" borderId="0" applyNumberFormat="0" applyBorder="0" applyAlignment="0" applyProtection="0"/>
    <xf numFmtId="227" fontId="31" fillId="45" borderId="0" applyNumberFormat="0" applyBorder="0" applyAlignment="0" applyProtection="0"/>
    <xf numFmtId="227" fontId="31" fillId="46" borderId="0" applyNumberFormat="0" applyBorder="0" applyAlignment="0" applyProtection="0"/>
    <xf numFmtId="227" fontId="31" fillId="47" borderId="0" applyNumberFormat="0" applyBorder="0" applyAlignment="0" applyProtection="0"/>
    <xf numFmtId="227" fontId="31" fillId="44" borderId="0" applyNumberFormat="0" applyBorder="0" applyAlignment="0" applyProtection="0"/>
    <xf numFmtId="227" fontId="21" fillId="12" borderId="0" applyNumberFormat="0" applyBorder="0" applyAlignment="0" applyProtection="0"/>
    <xf numFmtId="227" fontId="21" fillId="12" borderId="0" applyNumberFormat="0" applyBorder="0" applyAlignment="0" applyProtection="0"/>
    <xf numFmtId="227" fontId="21" fillId="12" borderId="0" applyNumberFormat="0" applyBorder="0" applyAlignment="0" applyProtection="0"/>
    <xf numFmtId="227" fontId="21" fillId="12" borderId="0" applyNumberFormat="0" applyBorder="0" applyAlignment="0" applyProtection="0"/>
    <xf numFmtId="227" fontId="31" fillId="41" borderId="0" applyNumberFormat="0" applyBorder="0" applyAlignment="0" applyProtection="0"/>
    <xf numFmtId="227" fontId="21" fillId="16" borderId="0" applyNumberFormat="0" applyBorder="0" applyAlignment="0" applyProtection="0"/>
    <xf numFmtId="227" fontId="21" fillId="16" borderId="0" applyNumberFormat="0" applyBorder="0" applyAlignment="0" applyProtection="0"/>
    <xf numFmtId="227" fontId="21" fillId="16" borderId="0" applyNumberFormat="0" applyBorder="0" applyAlignment="0" applyProtection="0"/>
    <xf numFmtId="227" fontId="21" fillId="16" borderId="0" applyNumberFormat="0" applyBorder="0" applyAlignment="0" applyProtection="0"/>
    <xf numFmtId="227" fontId="31" fillId="42" borderId="0" applyNumberFormat="0" applyBorder="0" applyAlignment="0" applyProtection="0"/>
    <xf numFmtId="227" fontId="21" fillId="20" borderId="0" applyNumberFormat="0" applyBorder="0" applyAlignment="0" applyProtection="0"/>
    <xf numFmtId="227" fontId="21" fillId="20" borderId="0" applyNumberFormat="0" applyBorder="0" applyAlignment="0" applyProtection="0"/>
    <xf numFmtId="227" fontId="21" fillId="20" borderId="0" applyNumberFormat="0" applyBorder="0" applyAlignment="0" applyProtection="0"/>
    <xf numFmtId="227" fontId="21" fillId="20" borderId="0" applyNumberFormat="0" applyBorder="0" applyAlignment="0" applyProtection="0"/>
    <xf numFmtId="227" fontId="31" fillId="45" borderId="0" applyNumberFormat="0" applyBorder="0" applyAlignment="0" applyProtection="0"/>
    <xf numFmtId="227" fontId="21" fillId="24" borderId="0" applyNumberFormat="0" applyBorder="0" applyAlignment="0" applyProtection="0"/>
    <xf numFmtId="227" fontId="21" fillId="24" borderId="0" applyNumberFormat="0" applyBorder="0" applyAlignment="0" applyProtection="0"/>
    <xf numFmtId="227" fontId="21" fillId="24" borderId="0" applyNumberFormat="0" applyBorder="0" applyAlignment="0" applyProtection="0"/>
    <xf numFmtId="227" fontId="21" fillId="24" borderId="0" applyNumberFormat="0" applyBorder="0" applyAlignment="0" applyProtection="0"/>
    <xf numFmtId="227" fontId="31" fillId="46" borderId="0" applyNumberFormat="0" applyBorder="0" applyAlignment="0" applyProtection="0"/>
    <xf numFmtId="227" fontId="21" fillId="28" borderId="0" applyNumberFormat="0" applyBorder="0" applyAlignment="0" applyProtection="0"/>
    <xf numFmtId="227" fontId="21" fillId="28" borderId="0" applyNumberFormat="0" applyBorder="0" applyAlignment="0" applyProtection="0"/>
    <xf numFmtId="227" fontId="21" fillId="28" borderId="0" applyNumberFormat="0" applyBorder="0" applyAlignment="0" applyProtection="0"/>
    <xf numFmtId="227" fontId="21" fillId="28" borderId="0" applyNumberFormat="0" applyBorder="0" applyAlignment="0" applyProtection="0"/>
    <xf numFmtId="227" fontId="31" fillId="47" borderId="0" applyNumberFormat="0" applyBorder="0" applyAlignment="0" applyProtection="0"/>
    <xf numFmtId="227" fontId="21" fillId="32" borderId="0" applyNumberFormat="0" applyBorder="0" applyAlignment="0" applyProtection="0"/>
    <xf numFmtId="227" fontId="21" fillId="32" borderId="0" applyNumberFormat="0" applyBorder="0" applyAlignment="0" applyProtection="0"/>
    <xf numFmtId="227" fontId="21" fillId="32" borderId="0" applyNumberFormat="0" applyBorder="0" applyAlignment="0" applyProtection="0"/>
    <xf numFmtId="227" fontId="21" fillId="32" borderId="0" applyNumberFormat="0" applyBorder="0" applyAlignment="0" applyProtection="0"/>
    <xf numFmtId="227" fontId="51" fillId="0" borderId="0"/>
    <xf numFmtId="227" fontId="31" fillId="50" borderId="0" applyNumberFormat="0" applyBorder="0" applyAlignment="0" applyProtection="0"/>
    <xf numFmtId="227" fontId="31" fillId="51" borderId="0" applyNumberFormat="0" applyBorder="0" applyAlignment="0" applyProtection="0"/>
    <xf numFmtId="227" fontId="31" fillId="52" borderId="0" applyNumberFormat="0" applyBorder="0" applyAlignment="0" applyProtection="0"/>
    <xf numFmtId="227" fontId="31" fillId="45" borderId="0" applyNumberFormat="0" applyBorder="0" applyAlignment="0" applyProtection="0"/>
    <xf numFmtId="227" fontId="31" fillId="46" borderId="0" applyNumberFormat="0" applyBorder="0" applyAlignment="0" applyProtection="0"/>
    <xf numFmtId="227" fontId="31" fillId="53" borderId="0" applyNumberFormat="0" applyBorder="0" applyAlignment="0" applyProtection="0"/>
    <xf numFmtId="227" fontId="3" fillId="0" borderId="0" applyNumberFormat="0" applyFont="0" applyBorder="0" applyAlignment="0"/>
    <xf numFmtId="227" fontId="52" fillId="0" borderId="20">
      <protection hidden="1"/>
    </xf>
    <xf numFmtId="227" fontId="53" fillId="48" borderId="20" applyNumberFormat="0" applyFont="0" applyBorder="0" applyAlignment="0" applyProtection="0">
      <protection hidden="1"/>
    </xf>
    <xf numFmtId="227" fontId="37" fillId="35" borderId="0" applyNumberFormat="0" applyBorder="0" applyAlignment="0" applyProtection="0"/>
    <xf numFmtId="227" fontId="55" fillId="0" borderId="0" applyFont="0" applyFill="0" applyBorder="0" applyAlignment="0" applyProtection="0">
      <alignment horizontal="right"/>
    </xf>
    <xf numFmtId="227" fontId="56" fillId="0" borderId="21" applyNumberFormat="0" applyFill="0" applyAlignment="0" applyProtection="0"/>
    <xf numFmtId="227" fontId="32" fillId="36" borderId="0" applyNumberFormat="0" applyBorder="0" applyAlignment="0" applyProtection="0"/>
    <xf numFmtId="227" fontId="10" fillId="2" borderId="0" applyNumberFormat="0" applyBorder="0" applyAlignment="0" applyProtection="0"/>
    <xf numFmtId="227" fontId="10" fillId="2" borderId="0" applyNumberFormat="0" applyBorder="0" applyAlignment="0" applyProtection="0"/>
    <xf numFmtId="227" fontId="10" fillId="2" borderId="0" applyNumberFormat="0" applyBorder="0" applyAlignment="0" applyProtection="0"/>
    <xf numFmtId="227" fontId="10" fillId="2" borderId="0" applyNumberFormat="0" applyBorder="0" applyAlignment="0" applyProtection="0"/>
    <xf numFmtId="227" fontId="48" fillId="0" borderId="0" applyFont="0" applyFill="0" applyBorder="0" applyAlignment="0" applyProtection="0"/>
    <xf numFmtId="227" fontId="60" fillId="0" borderId="0" applyNumberFormat="0" applyFill="0" applyBorder="0" applyAlignment="0" applyProtection="0"/>
    <xf numFmtId="227" fontId="61" fillId="0" borderId="0" applyNumberFormat="0" applyFill="0" applyBorder="0" applyAlignment="0" applyProtection="0"/>
    <xf numFmtId="227" fontId="47" fillId="0" borderId="0" applyFill="0" applyBorder="0" applyAlignment="0"/>
    <xf numFmtId="227" fontId="47" fillId="0" borderId="0" applyFill="0" applyBorder="0" applyAlignment="0"/>
    <xf numFmtId="227" fontId="47" fillId="0" borderId="0" applyFill="0" applyBorder="0" applyAlignment="0"/>
    <xf numFmtId="227" fontId="47" fillId="0" borderId="0" applyFill="0" applyBorder="0" applyAlignment="0"/>
    <xf numFmtId="227" fontId="47" fillId="0" borderId="0" applyFill="0" applyBorder="0" applyAlignment="0"/>
    <xf numFmtId="227" fontId="33" fillId="48" borderId="12" applyNumberFormat="0" applyAlignment="0" applyProtection="0"/>
    <xf numFmtId="227" fontId="33" fillId="48" borderId="12" applyNumberFormat="0" applyAlignment="0" applyProtection="0"/>
    <xf numFmtId="227" fontId="15" fillId="6" borderId="4" applyNumberFormat="0" applyAlignment="0" applyProtection="0"/>
    <xf numFmtId="227" fontId="15" fillId="6" borderId="4" applyNumberFormat="0" applyAlignment="0" applyProtection="0"/>
    <xf numFmtId="227" fontId="15" fillId="6" borderId="4" applyNumberFormat="0" applyAlignment="0" applyProtection="0"/>
    <xf numFmtId="227" fontId="15" fillId="6" borderId="4" applyNumberFormat="0" applyAlignment="0" applyProtection="0"/>
    <xf numFmtId="227" fontId="51" fillId="0" borderId="0"/>
    <xf numFmtId="227" fontId="34" fillId="49" borderId="13" applyNumberFormat="0" applyAlignment="0" applyProtection="0"/>
    <xf numFmtId="227" fontId="17" fillId="7" borderId="7" applyNumberFormat="0" applyAlignment="0" applyProtection="0"/>
    <xf numFmtId="227" fontId="17" fillId="7" borderId="7" applyNumberFormat="0" applyAlignment="0" applyProtection="0"/>
    <xf numFmtId="227" fontId="17" fillId="7" borderId="7" applyNumberFormat="0" applyAlignment="0" applyProtection="0"/>
    <xf numFmtId="227" fontId="17" fillId="7" borderId="7" applyNumberFormat="0" applyAlignment="0" applyProtection="0"/>
    <xf numFmtId="227" fontId="35" fillId="0" borderId="14" applyNumberFormat="0" applyFill="0" applyAlignment="0" applyProtection="0"/>
    <xf numFmtId="227" fontId="16" fillId="0" borderId="6" applyNumberFormat="0" applyFill="0" applyAlignment="0" applyProtection="0"/>
    <xf numFmtId="227" fontId="16" fillId="0" borderId="6" applyNumberFormat="0" applyFill="0" applyAlignment="0" applyProtection="0"/>
    <xf numFmtId="227" fontId="16" fillId="0" borderId="6" applyNumberFormat="0" applyFill="0" applyAlignment="0" applyProtection="0"/>
    <xf numFmtId="227" fontId="16" fillId="0" borderId="6" applyNumberFormat="0" applyFill="0" applyAlignment="0" applyProtection="0"/>
    <xf numFmtId="227" fontId="34" fillId="49" borderId="13" applyNumberFormat="0" applyAlignment="0" applyProtection="0"/>
    <xf numFmtId="227" fontId="62" fillId="0" borderId="0" applyNumberFormat="0" applyFill="0" applyBorder="0" applyAlignment="0" applyProtection="0">
      <alignment vertical="top"/>
      <protection locked="0"/>
    </xf>
    <xf numFmtId="227" fontId="3" fillId="0" borderId="0"/>
    <xf numFmtId="227" fontId="3" fillId="0" borderId="0"/>
    <xf numFmtId="227" fontId="47" fillId="0" borderId="0" applyFont="0" applyFill="0" applyBorder="0" applyAlignment="0" applyProtection="0"/>
    <xf numFmtId="227" fontId="66" fillId="0" borderId="0" applyFont="0" applyFill="0" applyBorder="0" applyAlignment="0" applyProtection="0">
      <alignment horizontal="right"/>
    </xf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68" fillId="0" borderId="0"/>
    <xf numFmtId="227" fontId="69" fillId="0" borderId="0"/>
    <xf numFmtId="227" fontId="47" fillId="0" borderId="0"/>
    <xf numFmtId="227" fontId="68" fillId="0" borderId="0"/>
    <xf numFmtId="227" fontId="69" fillId="0" borderId="0"/>
    <xf numFmtId="227" fontId="47" fillId="0" borderId="0"/>
    <xf numFmtId="227" fontId="70" fillId="0" borderId="0" applyNumberFormat="0" applyAlignment="0">
      <alignment horizontal="left"/>
    </xf>
    <xf numFmtId="227" fontId="47" fillId="0" borderId="0" applyFont="0" applyFill="0" applyBorder="0" applyAlignment="0" applyProtection="0"/>
    <xf numFmtId="227" fontId="66" fillId="0" borderId="0" applyFont="0" applyFill="0" applyBorder="0" applyAlignment="0" applyProtection="0">
      <alignment horizontal="right"/>
    </xf>
    <xf numFmtId="227" fontId="3" fillId="0" borderId="0" applyFont="0" applyFill="0" applyBorder="0" applyAlignment="0" applyProtection="0"/>
    <xf numFmtId="227" fontId="3" fillId="0" borderId="0">
      <alignment vertical="top"/>
    </xf>
    <xf numFmtId="227" fontId="3" fillId="0" borderId="0" applyFont="0" applyFill="0" applyBorder="0" applyAlignment="0" applyProtection="0"/>
    <xf numFmtId="227" fontId="5" fillId="8" borderId="8" applyNumberFormat="0" applyFont="0" applyAlignment="0" applyProtection="0"/>
    <xf numFmtId="227" fontId="2" fillId="58" borderId="0" applyNumberFormat="0" applyFont="0" applyFill="0" applyBorder="0" applyProtection="0">
      <alignment horizontal="left"/>
    </xf>
    <xf numFmtId="227" fontId="48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66" fillId="0" borderId="0" applyFont="0" applyFill="0" applyBorder="0" applyAlignment="0" applyProtection="0"/>
    <xf numFmtId="227" fontId="72" fillId="58" borderId="23" applyNumberFormat="0" applyBorder="0" applyAlignment="0">
      <alignment horizontal="center"/>
    </xf>
    <xf numFmtId="227" fontId="73" fillId="0" borderId="26" applyNumberFormat="0" applyFont="0" applyBorder="0" applyAlignment="0"/>
    <xf numFmtId="227" fontId="74" fillId="0" borderId="0">
      <protection locked="0"/>
    </xf>
    <xf numFmtId="227" fontId="66" fillId="0" borderId="27" applyNumberFormat="0" applyFont="0" applyFill="0" applyAlignment="0" applyProtection="0"/>
    <xf numFmtId="227" fontId="65" fillId="0" borderId="0" applyNumberFormat="0" applyFill="0" applyBorder="0" applyAlignment="0" applyProtection="0"/>
    <xf numFmtId="227" fontId="75" fillId="0" borderId="0">
      <protection locked="0"/>
    </xf>
    <xf numFmtId="227" fontId="75" fillId="0" borderId="0">
      <protection locked="0"/>
    </xf>
    <xf numFmtId="227" fontId="31" fillId="50" borderId="0" applyNumberFormat="0" applyBorder="0" applyAlignment="0" applyProtection="0"/>
    <xf numFmtId="227" fontId="21" fillId="9" borderId="0" applyNumberFormat="0" applyBorder="0" applyAlignment="0" applyProtection="0"/>
    <xf numFmtId="227" fontId="21" fillId="9" borderId="0" applyNumberFormat="0" applyBorder="0" applyAlignment="0" applyProtection="0"/>
    <xf numFmtId="227" fontId="21" fillId="9" borderId="0" applyNumberFormat="0" applyBorder="0" applyAlignment="0" applyProtection="0"/>
    <xf numFmtId="227" fontId="21" fillId="9" borderId="0" applyNumberFormat="0" applyBorder="0" applyAlignment="0" applyProtection="0"/>
    <xf numFmtId="227" fontId="31" fillId="51" borderId="0" applyNumberFormat="0" applyBorder="0" applyAlignment="0" applyProtection="0"/>
    <xf numFmtId="227" fontId="21" fillId="13" borderId="0" applyNumberFormat="0" applyBorder="0" applyAlignment="0" applyProtection="0"/>
    <xf numFmtId="227" fontId="21" fillId="13" borderId="0" applyNumberFormat="0" applyBorder="0" applyAlignment="0" applyProtection="0"/>
    <xf numFmtId="227" fontId="21" fillId="13" borderId="0" applyNumberFormat="0" applyBorder="0" applyAlignment="0" applyProtection="0"/>
    <xf numFmtId="227" fontId="21" fillId="13" borderId="0" applyNumberFormat="0" applyBorder="0" applyAlignment="0" applyProtection="0"/>
    <xf numFmtId="227" fontId="31" fillId="52" borderId="0" applyNumberFormat="0" applyBorder="0" applyAlignment="0" applyProtection="0"/>
    <xf numFmtId="227" fontId="21" fillId="17" borderId="0" applyNumberFormat="0" applyBorder="0" applyAlignment="0" applyProtection="0"/>
    <xf numFmtId="227" fontId="21" fillId="17" borderId="0" applyNumberFormat="0" applyBorder="0" applyAlignment="0" applyProtection="0"/>
    <xf numFmtId="227" fontId="21" fillId="17" borderId="0" applyNumberFormat="0" applyBorder="0" applyAlignment="0" applyProtection="0"/>
    <xf numFmtId="227" fontId="21" fillId="17" borderId="0" applyNumberFormat="0" applyBorder="0" applyAlignment="0" applyProtection="0"/>
    <xf numFmtId="227" fontId="31" fillId="45" borderId="0" applyNumberFormat="0" applyBorder="0" applyAlignment="0" applyProtection="0"/>
    <xf numFmtId="227" fontId="21" fillId="21" borderId="0" applyNumberFormat="0" applyBorder="0" applyAlignment="0" applyProtection="0"/>
    <xf numFmtId="227" fontId="21" fillId="21" borderId="0" applyNumberFormat="0" applyBorder="0" applyAlignment="0" applyProtection="0"/>
    <xf numFmtId="227" fontId="21" fillId="21" borderId="0" applyNumberFormat="0" applyBorder="0" applyAlignment="0" applyProtection="0"/>
    <xf numFmtId="227" fontId="21" fillId="21" borderId="0" applyNumberFormat="0" applyBorder="0" applyAlignment="0" applyProtection="0"/>
    <xf numFmtId="227" fontId="31" fillId="46" borderId="0" applyNumberFormat="0" applyBorder="0" applyAlignment="0" applyProtection="0"/>
    <xf numFmtId="227" fontId="21" fillId="25" borderId="0" applyNumberFormat="0" applyBorder="0" applyAlignment="0" applyProtection="0"/>
    <xf numFmtId="227" fontId="21" fillId="25" borderId="0" applyNumberFormat="0" applyBorder="0" applyAlignment="0" applyProtection="0"/>
    <xf numFmtId="227" fontId="21" fillId="25" borderId="0" applyNumberFormat="0" applyBorder="0" applyAlignment="0" applyProtection="0"/>
    <xf numFmtId="227" fontId="21" fillId="25" borderId="0" applyNumberFormat="0" applyBorder="0" applyAlignment="0" applyProtection="0"/>
    <xf numFmtId="227" fontId="31" fillId="53" borderId="0" applyNumberFormat="0" applyBorder="0" applyAlignment="0" applyProtection="0"/>
    <xf numFmtId="227" fontId="21" fillId="29" borderId="0" applyNumberFormat="0" applyBorder="0" applyAlignment="0" applyProtection="0"/>
    <xf numFmtId="227" fontId="21" fillId="29" borderId="0" applyNumberFormat="0" applyBorder="0" applyAlignment="0" applyProtection="0"/>
    <xf numFmtId="227" fontId="21" fillId="29" borderId="0" applyNumberFormat="0" applyBorder="0" applyAlignment="0" applyProtection="0"/>
    <xf numFmtId="227" fontId="21" fillId="29" borderId="0" applyNumberFormat="0" applyBorder="0" applyAlignment="0" applyProtection="0"/>
    <xf numFmtId="227" fontId="47" fillId="0" borderId="0" applyFill="0" applyBorder="0" applyAlignment="0"/>
    <xf numFmtId="227" fontId="47" fillId="0" borderId="0" applyFill="0" applyBorder="0" applyAlignment="0"/>
    <xf numFmtId="227" fontId="47" fillId="0" borderId="0" applyFill="0" applyBorder="0" applyAlignment="0"/>
    <xf numFmtId="227" fontId="47" fillId="0" borderId="0" applyFill="0" applyBorder="0" applyAlignment="0"/>
    <xf numFmtId="227" fontId="47" fillId="0" borderId="0" applyFill="0" applyBorder="0" applyAlignment="0"/>
    <xf numFmtId="227" fontId="76" fillId="0" borderId="0" applyNumberFormat="0" applyAlignment="0">
      <alignment horizontal="left"/>
    </xf>
    <xf numFmtId="227" fontId="36" fillId="39" borderId="12" applyNumberFormat="0" applyAlignment="0" applyProtection="0"/>
    <xf numFmtId="227" fontId="13" fillId="5" borderId="4" applyNumberFormat="0" applyAlignment="0" applyProtection="0"/>
    <xf numFmtId="227" fontId="13" fillId="5" borderId="4" applyNumberFormat="0" applyAlignment="0" applyProtection="0"/>
    <xf numFmtId="227" fontId="13" fillId="5" borderId="4" applyNumberFormat="0" applyAlignment="0" applyProtection="0"/>
    <xf numFmtId="227" fontId="13" fillId="5" borderId="4" applyNumberFormat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41" fillId="0" borderId="0" applyNumberFormat="0" applyFill="0" applyBorder="0" applyAlignment="0" applyProtection="0"/>
    <xf numFmtId="227" fontId="48" fillId="0" borderId="0" applyNumberFormat="0" applyFill="0" applyBorder="0" applyAlignment="0" applyProtection="0"/>
    <xf numFmtId="227" fontId="74" fillId="0" borderId="0">
      <protection locked="0"/>
    </xf>
    <xf numFmtId="227" fontId="74" fillId="0" borderId="0">
      <protection locked="0"/>
    </xf>
    <xf numFmtId="227" fontId="74" fillId="0" borderId="0">
      <protection locked="0"/>
    </xf>
    <xf numFmtId="227" fontId="74" fillId="0" borderId="0">
      <protection locked="0"/>
    </xf>
    <xf numFmtId="227" fontId="74" fillId="0" borderId="0">
      <protection locked="0"/>
    </xf>
    <xf numFmtId="227" fontId="74" fillId="0" borderId="0">
      <protection locked="0"/>
    </xf>
    <xf numFmtId="227" fontId="74" fillId="0" borderId="0">
      <protection locked="0"/>
    </xf>
    <xf numFmtId="227" fontId="74" fillId="0" borderId="0">
      <protection locked="0"/>
    </xf>
    <xf numFmtId="227" fontId="74" fillId="0" borderId="0">
      <protection locked="0"/>
    </xf>
    <xf numFmtId="227" fontId="79" fillId="0" borderId="0" applyFill="0" applyBorder="0" applyProtection="0">
      <alignment horizontal="left"/>
    </xf>
    <xf numFmtId="227" fontId="24" fillId="0" borderId="0">
      <alignment horizontal="right"/>
    </xf>
    <xf numFmtId="227" fontId="24" fillId="0" borderId="0">
      <alignment horizontal="right"/>
    </xf>
    <xf numFmtId="227" fontId="80" fillId="0" borderId="0"/>
    <xf numFmtId="227" fontId="32" fillId="36" borderId="0" applyNumberFormat="0" applyBorder="0" applyAlignment="0" applyProtection="0"/>
    <xf numFmtId="227" fontId="66" fillId="0" borderId="0" applyFont="0" applyFill="0" applyBorder="0" applyAlignment="0" applyProtection="0">
      <alignment horizontal="right"/>
    </xf>
    <xf numFmtId="227" fontId="49" fillId="0" borderId="0" applyNumberFormat="0" applyFill="0" applyBorder="0" applyProtection="0">
      <alignment horizontal="right"/>
    </xf>
    <xf numFmtId="227" fontId="81" fillId="0" borderId="40" applyNumberFormat="0" applyAlignment="0" applyProtection="0">
      <alignment horizontal="left" vertical="center"/>
    </xf>
    <xf numFmtId="227" fontId="81" fillId="0" borderId="29">
      <alignment horizontal="left" vertical="center"/>
    </xf>
    <xf numFmtId="227" fontId="42" fillId="0" borderId="16" applyNumberFormat="0" applyFill="0" applyAlignment="0" applyProtection="0"/>
    <xf numFmtId="227" fontId="43" fillId="0" borderId="17" applyNumberFormat="0" applyFill="0" applyAlignment="0" applyProtection="0"/>
    <xf numFmtId="227" fontId="44" fillId="0" borderId="18" applyNumberFormat="0" applyFill="0" applyAlignment="0" applyProtection="0"/>
    <xf numFmtId="227" fontId="44" fillId="0" borderId="0" applyNumberFormat="0" applyFill="0" applyBorder="0" applyAlignment="0" applyProtection="0"/>
    <xf numFmtId="227" fontId="82" fillId="0" borderId="0" applyNumberFormat="0" applyFill="0" applyBorder="0" applyAlignment="0" applyProtection="0">
      <alignment vertical="top"/>
      <protection locked="0"/>
    </xf>
    <xf numFmtId="227" fontId="83" fillId="0" borderId="0" applyNumberFormat="0" applyFill="0" applyBorder="0" applyAlignment="0" applyProtection="0">
      <alignment vertical="top"/>
      <protection locked="0"/>
    </xf>
    <xf numFmtId="227" fontId="84" fillId="0" borderId="0" applyNumberFormat="0" applyFill="0" applyBorder="0" applyAlignment="0" applyProtection="0">
      <alignment vertical="top"/>
      <protection locked="0"/>
    </xf>
    <xf numFmtId="227" fontId="37" fillId="35" borderId="0" applyNumberFormat="0" applyBorder="0" applyAlignment="0" applyProtection="0"/>
    <xf numFmtId="227" fontId="11" fillId="3" borderId="0" applyNumberFormat="0" applyBorder="0" applyAlignment="0" applyProtection="0"/>
    <xf numFmtId="227" fontId="11" fillId="3" borderId="0" applyNumberFormat="0" applyBorder="0" applyAlignment="0" applyProtection="0"/>
    <xf numFmtId="227" fontId="11" fillId="3" borderId="0" applyNumberFormat="0" applyBorder="0" applyAlignment="0" applyProtection="0"/>
    <xf numFmtId="227" fontId="11" fillId="3" borderId="0" applyNumberFormat="0" applyBorder="0" applyAlignment="0" applyProtection="0"/>
    <xf numFmtId="227" fontId="85" fillId="0" borderId="0"/>
    <xf numFmtId="227" fontId="86" fillId="61" borderId="0">
      <alignment horizontal="left" wrapText="1" indent="2"/>
    </xf>
    <xf numFmtId="227" fontId="36" fillId="39" borderId="12" applyNumberFormat="0" applyAlignment="0" applyProtection="0"/>
    <xf numFmtId="227" fontId="47" fillId="0" borderId="0" applyFill="0" applyBorder="0" applyAlignment="0"/>
    <xf numFmtId="227" fontId="47" fillId="0" borderId="0" applyFill="0" applyBorder="0" applyAlignment="0"/>
    <xf numFmtId="227" fontId="47" fillId="0" borderId="0" applyFill="0" applyBorder="0" applyAlignment="0"/>
    <xf numFmtId="227" fontId="47" fillId="0" borderId="0" applyFill="0" applyBorder="0" applyAlignment="0"/>
    <xf numFmtId="227" fontId="47" fillId="0" borderId="0" applyFill="0" applyBorder="0" applyAlignment="0"/>
    <xf numFmtId="227" fontId="35" fillId="0" borderId="14" applyNumberFormat="0" applyFill="0" applyAlignment="0" applyProtection="0"/>
    <xf numFmtId="227" fontId="88" fillId="0" borderId="20">
      <alignment horizontal="left"/>
      <protection locked="0"/>
    </xf>
    <xf numFmtId="227" fontId="89" fillId="0" borderId="0" applyBorder="0"/>
    <xf numFmtId="227" fontId="3" fillId="0" borderId="0"/>
    <xf numFmtId="227" fontId="74" fillId="0" borderId="0">
      <protection locked="0"/>
    </xf>
    <xf numFmtId="227" fontId="66" fillId="0" borderId="0" applyFont="0" applyFill="0" applyBorder="0" applyAlignment="0" applyProtection="0">
      <alignment horizontal="right"/>
    </xf>
    <xf numFmtId="227" fontId="38" fillId="54" borderId="0" applyNumberFormat="0" applyBorder="0" applyAlignment="0" applyProtection="0"/>
    <xf numFmtId="227" fontId="12" fillId="4" borderId="0" applyNumberFormat="0" applyBorder="0" applyAlignment="0" applyProtection="0"/>
    <xf numFmtId="227" fontId="12" fillId="4" borderId="0" applyNumberFormat="0" applyBorder="0" applyAlignment="0" applyProtection="0"/>
    <xf numFmtId="227" fontId="12" fillId="4" borderId="0" applyNumberFormat="0" applyBorder="0" applyAlignment="0" applyProtection="0"/>
    <xf numFmtId="227" fontId="12" fillId="4" borderId="0" applyNumberFormat="0" applyBorder="0" applyAlignment="0" applyProtection="0"/>
    <xf numFmtId="227" fontId="38" fillId="54" borderId="0" applyNumberFormat="0" applyBorder="0" applyAlignment="0" applyProtection="0"/>
    <xf numFmtId="227" fontId="92" fillId="0" borderId="0"/>
    <xf numFmtId="227" fontId="92" fillId="0" borderId="0"/>
    <xf numFmtId="227" fontId="92" fillId="0" borderId="0"/>
    <xf numFmtId="227" fontId="92" fillId="0" borderId="0"/>
    <xf numFmtId="227" fontId="92" fillId="0" borderId="0"/>
    <xf numFmtId="227" fontId="92" fillId="0" borderId="0"/>
    <xf numFmtId="227" fontId="92" fillId="0" borderId="0"/>
    <xf numFmtId="227" fontId="3" fillId="0" borderId="0"/>
    <xf numFmtId="227" fontId="26" fillId="0" borderId="0"/>
    <xf numFmtId="227" fontId="5" fillId="8" borderId="8" applyNumberFormat="0" applyFont="0" applyAlignment="0" applyProtection="0"/>
    <xf numFmtId="4" fontId="115" fillId="33" borderId="51">
      <alignment vertical="center"/>
    </xf>
    <xf numFmtId="227" fontId="5" fillId="0" borderId="0"/>
    <xf numFmtId="227" fontId="5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5" fillId="0" borderId="0"/>
    <xf numFmtId="227" fontId="5" fillId="0" borderId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77" fillId="0" borderId="0"/>
    <xf numFmtId="227" fontId="93" fillId="0" borderId="0" applyNumberFormat="0" applyFill="0" applyBorder="0" applyAlignment="0" applyProtection="0"/>
    <xf numFmtId="227" fontId="77" fillId="0" borderId="0"/>
    <xf numFmtId="227" fontId="93" fillId="0" borderId="0" applyNumberFormat="0" applyFill="0" applyBorder="0" applyAlignment="0" applyProtection="0"/>
    <xf numFmtId="227" fontId="3" fillId="0" borderId="0"/>
    <xf numFmtId="227" fontId="77" fillId="0" borderId="0"/>
    <xf numFmtId="227" fontId="93" fillId="0" borderId="0" applyNumberFormat="0" applyFill="0" applyBorder="0" applyAlignment="0" applyProtection="0"/>
    <xf numFmtId="227" fontId="5" fillId="0" borderId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3" fillId="0" borderId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3" fillId="0" borderId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3" fillId="0" borderId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3" fillId="0" borderId="0"/>
    <xf numFmtId="227" fontId="93" fillId="0" borderId="0" applyNumberFormat="0" applyFill="0" applyBorder="0" applyAlignment="0" applyProtection="0"/>
    <xf numFmtId="227" fontId="93" fillId="0" borderId="0" applyNumberFormat="0" applyFill="0" applyBorder="0" applyAlignment="0" applyProtection="0"/>
    <xf numFmtId="227" fontId="3" fillId="0" borderId="0"/>
    <xf numFmtId="227" fontId="3" fillId="0" borderId="0"/>
    <xf numFmtId="227" fontId="3" fillId="0" borderId="0"/>
    <xf numFmtId="227" fontId="94" fillId="0" borderId="0"/>
    <xf numFmtId="227" fontId="23" fillId="8" borderId="8" applyNumberFormat="0" applyFont="0" applyAlignment="0" applyProtection="0"/>
    <xf numFmtId="227" fontId="3" fillId="55" borderId="10" applyNumberFormat="0" applyFont="0" applyAlignment="0" applyProtection="0"/>
    <xf numFmtId="227" fontId="5" fillId="8" borderId="8" applyNumberFormat="0" applyFont="0" applyAlignment="0" applyProtection="0"/>
    <xf numFmtId="227" fontId="5" fillId="8" borderId="8" applyNumberFormat="0" applyFont="0" applyAlignment="0" applyProtection="0"/>
    <xf numFmtId="227" fontId="5" fillId="8" borderId="8" applyNumberFormat="0" applyFont="0" applyAlignment="0" applyProtection="0"/>
    <xf numFmtId="227" fontId="5" fillId="8" borderId="8" applyNumberFormat="0" applyFont="0" applyAlignment="0" applyProtection="0"/>
    <xf numFmtId="227" fontId="5" fillId="8" borderId="8" applyNumberFormat="0" applyFont="0" applyAlignment="0" applyProtection="0"/>
    <xf numFmtId="227" fontId="3" fillId="55" borderId="10" applyNumberFormat="0" applyFont="0" applyAlignment="0" applyProtection="0"/>
    <xf numFmtId="227" fontId="96" fillId="0" borderId="0"/>
    <xf numFmtId="227" fontId="39" fillId="48" borderId="15" applyNumberFormat="0" applyAlignment="0" applyProtection="0"/>
    <xf numFmtId="227" fontId="68" fillId="0" borderId="0"/>
    <xf numFmtId="227" fontId="48" fillId="0" borderId="0" applyFont="0" applyFill="0" applyBorder="0" applyAlignment="0" applyProtection="0"/>
    <xf numFmtId="9" fontId="73" fillId="0" borderId="41" applyNumberFormat="0" applyBorder="0"/>
    <xf numFmtId="227" fontId="98" fillId="0" borderId="0" applyFont="0"/>
    <xf numFmtId="227" fontId="74" fillId="0" borderId="0">
      <protection locked="0"/>
    </xf>
    <xf numFmtId="227" fontId="47" fillId="0" borderId="0" applyFill="0" applyBorder="0" applyAlignment="0"/>
    <xf numFmtId="227" fontId="47" fillId="0" borderId="0" applyFill="0" applyBorder="0" applyAlignment="0"/>
    <xf numFmtId="227" fontId="47" fillId="0" borderId="0" applyFill="0" applyBorder="0" applyAlignment="0"/>
    <xf numFmtId="227" fontId="47" fillId="0" borderId="0" applyFill="0" applyBorder="0" applyAlignment="0"/>
    <xf numFmtId="227" fontId="47" fillId="0" borderId="0" applyFill="0" applyBorder="0" applyAlignment="0"/>
    <xf numFmtId="227" fontId="73" fillId="0" borderId="0" applyNumberFormat="0" applyFont="0" applyFill="0" applyBorder="0" applyAlignment="0" applyProtection="0">
      <alignment horizontal="left"/>
    </xf>
    <xf numFmtId="227" fontId="59" fillId="0" borderId="30">
      <alignment horizontal="center"/>
    </xf>
    <xf numFmtId="227" fontId="73" fillId="62" borderId="0" applyNumberFormat="0" applyFont="0" applyBorder="0" applyAlignment="0" applyProtection="0"/>
    <xf numFmtId="227" fontId="100" fillId="0" borderId="20" applyNumberFormat="0" applyFill="0" applyBorder="0" applyAlignment="0" applyProtection="0">
      <protection hidden="1"/>
    </xf>
    <xf numFmtId="4" fontId="117" fillId="61" borderId="51">
      <alignment horizontal="left" vertical="center" indent="1"/>
    </xf>
    <xf numFmtId="227" fontId="39" fillId="48" borderId="15" applyNumberFormat="0" applyAlignment="0" applyProtection="0"/>
    <xf numFmtId="227" fontId="14" fillId="6" borderId="5" applyNumberFormat="0" applyAlignment="0" applyProtection="0"/>
    <xf numFmtId="227" fontId="14" fillId="6" borderId="5" applyNumberFormat="0" applyAlignment="0" applyProtection="0"/>
    <xf numFmtId="227" fontId="14" fillId="6" borderId="5" applyNumberFormat="0" applyAlignment="0" applyProtection="0"/>
    <xf numFmtId="227" fontId="14" fillId="6" borderId="5" applyNumberFormat="0" applyAlignment="0" applyProtection="0"/>
    <xf numFmtId="227" fontId="107" fillId="63" borderId="33" applyNumberFormat="0" applyProtection="0">
      <alignment horizontal="left" vertical="top" indent="1"/>
    </xf>
    <xf numFmtId="227" fontId="71" fillId="0" borderId="0" applyNumberFormat="0" applyBorder="0" applyAlignment="0"/>
    <xf numFmtId="4" fontId="102" fillId="74" borderId="42" applyNumberFormat="0" applyProtection="0">
      <alignment horizontal="left" vertical="center" indent="1"/>
    </xf>
    <xf numFmtId="227" fontId="3" fillId="66" borderId="33" applyNumberFormat="0" applyProtection="0">
      <alignment horizontal="left" vertical="center" indent="1"/>
    </xf>
    <xf numFmtId="227" fontId="3" fillId="66" borderId="33" applyNumberFormat="0" applyProtection="0">
      <alignment horizontal="left" vertical="top" indent="1"/>
    </xf>
    <xf numFmtId="227" fontId="3" fillId="76" borderId="33" applyNumberFormat="0" applyProtection="0">
      <alignment horizontal="left" vertical="center" indent="1"/>
    </xf>
    <xf numFmtId="227" fontId="3" fillId="76" borderId="33" applyNumberFormat="0" applyProtection="0">
      <alignment horizontal="left" vertical="top" indent="1"/>
    </xf>
    <xf numFmtId="227" fontId="3" fillId="75" borderId="33" applyNumberFormat="0" applyProtection="0">
      <alignment horizontal="left" vertical="center" indent="1"/>
    </xf>
    <xf numFmtId="227" fontId="3" fillId="75" borderId="33" applyNumberFormat="0" applyProtection="0">
      <alignment horizontal="left" vertical="top" indent="1"/>
    </xf>
    <xf numFmtId="227" fontId="3" fillId="77" borderId="33" applyNumberFormat="0" applyProtection="0">
      <alignment horizontal="left" vertical="center" indent="1"/>
    </xf>
    <xf numFmtId="227" fontId="3" fillId="77" borderId="33" applyNumberFormat="0" applyProtection="0">
      <alignment horizontal="left" vertical="top" indent="1"/>
    </xf>
    <xf numFmtId="227" fontId="71" fillId="61" borderId="33" applyNumberFormat="0" applyProtection="0">
      <alignment horizontal="left" vertical="top" indent="1"/>
    </xf>
    <xf numFmtId="227" fontId="3" fillId="0" borderId="0"/>
    <xf numFmtId="227" fontId="71" fillId="76" borderId="33" applyNumberFormat="0" applyProtection="0">
      <alignment horizontal="left" vertical="top" indent="1"/>
    </xf>
    <xf numFmtId="4" fontId="115" fillId="33" borderId="43">
      <alignment vertical="center"/>
    </xf>
    <xf numFmtId="4" fontId="116" fillId="33" borderId="43">
      <alignment vertical="center"/>
    </xf>
    <xf numFmtId="4" fontId="104" fillId="64" borderId="43">
      <alignment vertical="center"/>
    </xf>
    <xf numFmtId="4" fontId="105" fillId="64" borderId="43">
      <alignment vertical="center"/>
    </xf>
    <xf numFmtId="4" fontId="117" fillId="61" borderId="43">
      <alignment horizontal="left" vertical="center" indent="1"/>
    </xf>
    <xf numFmtId="227" fontId="3" fillId="55" borderId="0" applyNumberFormat="0" applyFont="0" applyBorder="0" applyAlignment="0" applyProtection="0"/>
    <xf numFmtId="227" fontId="3" fillId="57" borderId="0" applyNumberFormat="0" applyFont="0" applyBorder="0" applyAlignment="0" applyProtection="0"/>
    <xf numFmtId="227" fontId="3" fillId="48" borderId="0" applyNumberFormat="0" applyFont="0" applyBorder="0" applyAlignment="0" applyProtection="0"/>
    <xf numFmtId="227" fontId="3" fillId="0" borderId="0" applyNumberFormat="0" applyFont="0" applyFill="0" applyBorder="0" applyAlignment="0" applyProtection="0"/>
    <xf numFmtId="227" fontId="3" fillId="48" borderId="0" applyNumberFormat="0" applyFont="0" applyBorder="0" applyAlignment="0" applyProtection="0"/>
    <xf numFmtId="227" fontId="3" fillId="0" borderId="0" applyNumberFormat="0" applyFont="0" applyFill="0" applyBorder="0" applyAlignment="0" applyProtection="0"/>
    <xf numFmtId="227" fontId="3" fillId="0" borderId="0" applyNumberFormat="0" applyFont="0" applyBorder="0" applyAlignment="0" applyProtection="0"/>
    <xf numFmtId="227" fontId="3" fillId="0" borderId="0"/>
    <xf numFmtId="227" fontId="107" fillId="0" borderId="0" applyNumberFormat="0" applyBorder="0" applyAlignment="0"/>
    <xf numFmtId="227" fontId="3" fillId="0" borderId="0"/>
    <xf numFmtId="227" fontId="3" fillId="0" borderId="0">
      <alignment vertical="top"/>
    </xf>
    <xf numFmtId="227" fontId="3" fillId="0" borderId="0"/>
    <xf numFmtId="227" fontId="3" fillId="0" borderId="0">
      <alignment vertical="top"/>
    </xf>
    <xf numFmtId="227" fontId="5" fillId="0" borderId="0" applyFont="0" applyFill="0" applyBorder="0" applyAlignment="0" applyProtection="0"/>
    <xf numFmtId="227" fontId="83" fillId="0" borderId="0" applyNumberFormat="0" applyFill="0" applyBorder="0" applyAlignment="0" applyProtection="0">
      <alignment vertical="top"/>
      <protection locked="0"/>
    </xf>
    <xf numFmtId="227" fontId="120" fillId="0" borderId="0" applyNumberFormat="0" applyFill="0" applyBorder="0" applyAlignment="0" applyProtection="0"/>
    <xf numFmtId="227" fontId="71" fillId="0" borderId="0" applyNumberFormat="0" applyBorder="0" applyAlignment="0"/>
    <xf numFmtId="227" fontId="47" fillId="0" borderId="0"/>
    <xf numFmtId="227" fontId="107" fillId="0" borderId="0" applyNumberFormat="0" applyBorder="0" applyAlignment="0"/>
    <xf numFmtId="227" fontId="47" fillId="0" borderId="0"/>
    <xf numFmtId="227" fontId="121" fillId="61" borderId="0">
      <alignment wrapText="1"/>
    </xf>
    <xf numFmtId="227" fontId="73" fillId="0" borderId="0"/>
    <xf numFmtId="227" fontId="123" fillId="0" borderId="0"/>
    <xf numFmtId="227" fontId="124" fillId="0" borderId="0" applyNumberFormat="0" applyFill="0" applyBorder="0" applyAlignment="0" applyProtection="0"/>
    <xf numFmtId="227" fontId="40" fillId="0" borderId="0" applyNumberFormat="0" applyFill="0" applyBorder="0" applyAlignment="0" applyProtection="0"/>
    <xf numFmtId="227" fontId="18" fillId="0" borderId="0" applyNumberFormat="0" applyFill="0" applyBorder="0" applyAlignment="0" applyProtection="0"/>
    <xf numFmtId="227" fontId="18" fillId="0" borderId="0" applyNumberFormat="0" applyFill="0" applyBorder="0" applyAlignment="0" applyProtection="0"/>
    <xf numFmtId="227" fontId="18" fillId="0" borderId="0" applyNumberFormat="0" applyFill="0" applyBorder="0" applyAlignment="0" applyProtection="0"/>
    <xf numFmtId="227" fontId="18" fillId="0" borderId="0" applyNumberFormat="0" applyFill="0" applyBorder="0" applyAlignment="0" applyProtection="0"/>
    <xf numFmtId="227" fontId="41" fillId="0" borderId="0" applyNumberFormat="0" applyFill="0" applyBorder="0" applyAlignment="0" applyProtection="0"/>
    <xf numFmtId="227" fontId="19" fillId="0" borderId="0" applyNumberFormat="0" applyFill="0" applyBorder="0" applyAlignment="0" applyProtection="0"/>
    <xf numFmtId="227" fontId="19" fillId="0" borderId="0" applyNumberFormat="0" applyFill="0" applyBorder="0" applyAlignment="0" applyProtection="0"/>
    <xf numFmtId="227" fontId="19" fillId="0" borderId="0" applyNumberFormat="0" applyFill="0" applyBorder="0" applyAlignment="0" applyProtection="0"/>
    <xf numFmtId="227" fontId="19" fillId="0" borderId="0" applyNumberFormat="0" applyFill="0" applyBorder="0" applyAlignment="0" applyProtection="0"/>
    <xf numFmtId="227" fontId="125" fillId="0" borderId="0" applyFill="0" applyBorder="0" applyProtection="0">
      <alignment horizontal="left" vertical="top"/>
    </xf>
    <xf numFmtId="227" fontId="45" fillId="0" borderId="0" applyNumberFormat="0" applyFill="0" applyBorder="0" applyAlignment="0" applyProtection="0"/>
    <xf numFmtId="227" fontId="42" fillId="0" borderId="16" applyNumberFormat="0" applyFill="0" applyAlignment="0" applyProtection="0"/>
    <xf numFmtId="227" fontId="7" fillId="0" borderId="1" applyNumberFormat="0" applyFill="0" applyAlignment="0" applyProtection="0"/>
    <xf numFmtId="227" fontId="7" fillId="0" borderId="1" applyNumberFormat="0" applyFill="0" applyAlignment="0" applyProtection="0"/>
    <xf numFmtId="227" fontId="7" fillId="0" borderId="1" applyNumberFormat="0" applyFill="0" applyAlignment="0" applyProtection="0"/>
    <xf numFmtId="227" fontId="7" fillId="0" borderId="1" applyNumberFormat="0" applyFill="0" applyAlignment="0" applyProtection="0"/>
    <xf numFmtId="227" fontId="43" fillId="0" borderId="17" applyNumberFormat="0" applyFill="0" applyAlignment="0" applyProtection="0"/>
    <xf numFmtId="227" fontId="8" fillId="0" borderId="2" applyNumberFormat="0" applyFill="0" applyAlignment="0" applyProtection="0"/>
    <xf numFmtId="227" fontId="8" fillId="0" borderId="2" applyNumberFormat="0" applyFill="0" applyAlignment="0" applyProtection="0"/>
    <xf numFmtId="227" fontId="8" fillId="0" borderId="2" applyNumberFormat="0" applyFill="0" applyAlignment="0" applyProtection="0"/>
    <xf numFmtId="227" fontId="8" fillId="0" borderId="2" applyNumberFormat="0" applyFill="0" applyAlignment="0" applyProtection="0"/>
    <xf numFmtId="227" fontId="44" fillId="0" borderId="18" applyNumberFormat="0" applyFill="0" applyAlignment="0" applyProtection="0"/>
    <xf numFmtId="227" fontId="9" fillId="0" borderId="3" applyNumberFormat="0" applyFill="0" applyAlignment="0" applyProtection="0"/>
    <xf numFmtId="227" fontId="9" fillId="0" borderId="3" applyNumberFormat="0" applyFill="0" applyAlignment="0" applyProtection="0"/>
    <xf numFmtId="227" fontId="9" fillId="0" borderId="3" applyNumberFormat="0" applyFill="0" applyAlignment="0" applyProtection="0"/>
    <xf numFmtId="227" fontId="9" fillId="0" borderId="3" applyNumberFormat="0" applyFill="0" applyAlignment="0" applyProtection="0"/>
    <xf numFmtId="227" fontId="44" fillId="0" borderId="0" applyNumberFormat="0" applyFill="0" applyBorder="0" applyAlignment="0" applyProtection="0"/>
    <xf numFmtId="227" fontId="9" fillId="0" borderId="0" applyNumberFormat="0" applyFill="0" applyBorder="0" applyAlignment="0" applyProtection="0"/>
    <xf numFmtId="227" fontId="9" fillId="0" borderId="0" applyNumberFormat="0" applyFill="0" applyBorder="0" applyAlignment="0" applyProtection="0"/>
    <xf numFmtId="227" fontId="9" fillId="0" borderId="0" applyNumberFormat="0" applyFill="0" applyBorder="0" applyAlignment="0" applyProtection="0"/>
    <xf numFmtId="227" fontId="9" fillId="0" borderId="0" applyNumberFormat="0" applyFill="0" applyBorder="0" applyAlignment="0" applyProtection="0"/>
    <xf numFmtId="227" fontId="45" fillId="0" borderId="0" applyNumberFormat="0" applyFill="0" applyBorder="0" applyAlignment="0" applyProtection="0"/>
    <xf numFmtId="227" fontId="6" fillId="0" borderId="0" applyNumberFormat="0" applyFill="0" applyBorder="0" applyAlignment="0" applyProtection="0"/>
    <xf numFmtId="227" fontId="6" fillId="0" borderId="0" applyNumberFormat="0" applyFill="0" applyBorder="0" applyAlignment="0" applyProtection="0"/>
    <xf numFmtId="227" fontId="6" fillId="0" borderId="0" applyNumberFormat="0" applyFill="0" applyBorder="0" applyAlignment="0" applyProtection="0"/>
    <xf numFmtId="227" fontId="6" fillId="0" borderId="0" applyNumberFormat="0" applyFill="0" applyBorder="0" applyAlignment="0" applyProtection="0"/>
    <xf numFmtId="227" fontId="99" fillId="48" borderId="20"/>
    <xf numFmtId="227" fontId="22" fillId="0" borderId="19" applyNumberFormat="0" applyFill="0" applyAlignment="0" applyProtection="0"/>
    <xf numFmtId="227" fontId="20" fillId="0" borderId="9" applyNumberFormat="0" applyFill="0" applyAlignment="0" applyProtection="0"/>
    <xf numFmtId="227" fontId="20" fillId="0" borderId="9" applyNumberFormat="0" applyFill="0" applyAlignment="0" applyProtection="0"/>
    <xf numFmtId="227" fontId="20" fillId="0" borderId="9" applyNumberFormat="0" applyFill="0" applyAlignment="0" applyProtection="0"/>
    <xf numFmtId="227" fontId="20" fillId="0" borderId="9" applyNumberFormat="0" applyFill="0" applyAlignment="0" applyProtection="0"/>
    <xf numFmtId="227" fontId="128" fillId="0" borderId="31">
      <alignment horizontal="center"/>
    </xf>
    <xf numFmtId="227" fontId="85" fillId="0" borderId="0"/>
    <xf numFmtId="227" fontId="129" fillId="0" borderId="0">
      <alignment vertical="top"/>
    </xf>
    <xf numFmtId="227" fontId="5" fillId="8" borderId="8" applyNumberFormat="0" applyFont="0" applyAlignment="0" applyProtection="0"/>
    <xf numFmtId="227" fontId="3" fillId="0" borderId="0"/>
    <xf numFmtId="227" fontId="40" fillId="0" borderId="0" applyNumberFormat="0" applyFill="0" applyBorder="0" applyAlignment="0" applyProtection="0"/>
    <xf numFmtId="227" fontId="6" fillId="0" borderId="0" applyNumberFormat="0" applyFill="0" applyBorder="0" applyAlignment="0" applyProtection="0"/>
    <xf numFmtId="227" fontId="5" fillId="0" borderId="0"/>
    <xf numFmtId="9" fontId="73" fillId="0" borderId="57" applyNumberFormat="0" applyBorder="0"/>
    <xf numFmtId="227" fontId="3" fillId="0" borderId="0" applyFont="0" applyFill="0" applyBorder="0" applyAlignment="0" applyProtection="0"/>
    <xf numFmtId="227" fontId="3" fillId="0" borderId="0"/>
    <xf numFmtId="227" fontId="81" fillId="0" borderId="44" applyNumberFormat="0" applyAlignment="0" applyProtection="0">
      <alignment horizontal="left" vertical="center"/>
    </xf>
    <xf numFmtId="227" fontId="5" fillId="0" borderId="0"/>
    <xf numFmtId="227" fontId="3" fillId="0" borderId="0">
      <alignment vertical="top"/>
    </xf>
    <xf numFmtId="227" fontId="136" fillId="0" borderId="0" applyNumberFormat="0" applyFill="0" applyBorder="0" applyAlignment="0" applyProtection="0"/>
    <xf numFmtId="227" fontId="97" fillId="0" borderId="0"/>
    <xf numFmtId="227" fontId="3" fillId="0" borderId="0">
      <alignment vertical="top"/>
    </xf>
    <xf numFmtId="227" fontId="5" fillId="0" borderId="0"/>
    <xf numFmtId="227" fontId="5" fillId="0" borderId="0" applyFont="0" applyFill="0" applyBorder="0" applyAlignment="0" applyProtection="0"/>
    <xf numFmtId="227" fontId="5" fillId="0" borderId="0" applyFont="0" applyFill="0" applyBorder="0" applyAlignment="0" applyProtection="0"/>
    <xf numFmtId="227" fontId="3" fillId="0" borderId="0"/>
    <xf numFmtId="227" fontId="5" fillId="0" borderId="0"/>
    <xf numFmtId="227" fontId="3" fillId="0" borderId="0">
      <alignment vertical="top"/>
    </xf>
    <xf numFmtId="227" fontId="3" fillId="0" borderId="0"/>
    <xf numFmtId="227" fontId="3" fillId="0" borderId="0"/>
    <xf numFmtId="227" fontId="3" fillId="0" borderId="0"/>
    <xf numFmtId="227" fontId="3" fillId="0" borderId="0"/>
    <xf numFmtId="227" fontId="25" fillId="0" borderId="0"/>
    <xf numFmtId="227" fontId="71" fillId="0" borderId="0" applyNumberFormat="0" applyBorder="0" applyAlignment="0"/>
    <xf numFmtId="227" fontId="5" fillId="0" borderId="0"/>
    <xf numFmtId="227" fontId="5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3" fillId="0" borderId="0"/>
    <xf numFmtId="227" fontId="5" fillId="0" borderId="0"/>
    <xf numFmtId="227" fontId="5" fillId="0" borderId="0"/>
    <xf numFmtId="227" fontId="5" fillId="0" borderId="0"/>
    <xf numFmtId="227" fontId="81" fillId="0" borderId="56" applyNumberFormat="0" applyAlignment="0" applyProtection="0">
      <alignment horizontal="left" vertical="center"/>
    </xf>
    <xf numFmtId="227" fontId="36" fillId="39" borderId="12" applyNumberFormat="0" applyAlignment="0" applyProtection="0"/>
    <xf numFmtId="4" fontId="115" fillId="33" borderId="67">
      <alignment vertical="center"/>
    </xf>
    <xf numFmtId="4" fontId="115" fillId="33" borderId="59">
      <alignment vertical="center"/>
    </xf>
    <xf numFmtId="4" fontId="104" fillId="64" borderId="59">
      <alignment vertical="center"/>
    </xf>
    <xf numFmtId="227" fontId="3" fillId="0" borderId="0" applyFont="0" applyFill="0" applyBorder="0" applyAlignment="0" applyProtection="0"/>
    <xf numFmtId="227" fontId="5" fillId="0" borderId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4" fontId="117" fillId="61" borderId="67">
      <alignment horizontal="left" vertical="center" indent="1"/>
    </xf>
    <xf numFmtId="227" fontId="81" fillId="0" borderId="28" applyNumberFormat="0" applyAlignment="0" applyProtection="0">
      <alignment horizontal="left" vertical="center"/>
    </xf>
    <xf numFmtId="227" fontId="93" fillId="0" borderId="0" applyNumberFormat="0" applyFill="0" applyBorder="0" applyAlignment="0" applyProtection="0"/>
    <xf numFmtId="227" fontId="36" fillId="39" borderId="12" applyNumberFormat="0" applyAlignment="0" applyProtection="0"/>
    <xf numFmtId="227" fontId="81" fillId="0" borderId="52" applyNumberFormat="0" applyAlignment="0" applyProtection="0">
      <alignment horizontal="left" vertical="center"/>
    </xf>
    <xf numFmtId="227" fontId="6" fillId="0" borderId="0" applyNumberFormat="0" applyFill="0" applyBorder="0" applyAlignment="0" applyProtection="0"/>
    <xf numFmtId="227" fontId="3" fillId="0" borderId="0">
      <alignment vertical="top"/>
    </xf>
    <xf numFmtId="227" fontId="3" fillId="0" borderId="0"/>
    <xf numFmtId="227" fontId="3" fillId="0" borderId="0"/>
    <xf numFmtId="227" fontId="3" fillId="0" borderId="0"/>
    <xf numFmtId="227" fontId="93" fillId="0" borderId="0" applyNumberFormat="0" applyFill="0" applyBorder="0" applyAlignment="0" applyProtection="0"/>
    <xf numFmtId="227" fontId="3" fillId="0" borderId="0"/>
    <xf numFmtId="227" fontId="5" fillId="0" borderId="0"/>
    <xf numFmtId="4" fontId="116" fillId="33" borderId="59">
      <alignment vertical="center"/>
    </xf>
    <xf numFmtId="4" fontId="117" fillId="61" borderId="59">
      <alignment horizontal="left" vertical="center" indent="1"/>
    </xf>
    <xf numFmtId="227" fontId="3" fillId="0" borderId="0"/>
    <xf numFmtId="227" fontId="3" fillId="0" borderId="0"/>
    <xf numFmtId="227" fontId="25" fillId="0" borderId="0"/>
    <xf numFmtId="227" fontId="71" fillId="0" borderId="0" applyNumberFormat="0" applyBorder="0" applyAlignment="0"/>
    <xf numFmtId="227" fontId="107" fillId="0" borderId="0" applyNumberFormat="0" applyBorder="0" applyAlignment="0"/>
    <xf numFmtId="227" fontId="3" fillId="0" borderId="0"/>
    <xf numFmtId="227" fontId="3" fillId="0" borderId="0"/>
    <xf numFmtId="227" fontId="3" fillId="0" borderId="0">
      <alignment vertical="top"/>
    </xf>
    <xf numFmtId="227" fontId="3" fillId="0" borderId="0">
      <alignment vertical="top"/>
    </xf>
    <xf numFmtId="4" fontId="102" fillId="74" borderId="58" applyNumberFormat="0" applyProtection="0">
      <alignment horizontal="left" vertical="center" indent="1"/>
    </xf>
    <xf numFmtId="227" fontId="6" fillId="0" borderId="0" applyNumberFormat="0" applyFill="0" applyBorder="0" applyAlignment="0" applyProtection="0"/>
    <xf numFmtId="227" fontId="5" fillId="0" borderId="0"/>
    <xf numFmtId="227" fontId="26" fillId="0" borderId="0"/>
    <xf numFmtId="227" fontId="5" fillId="0" borderId="0"/>
    <xf numFmtId="227" fontId="3" fillId="0" borderId="0" applyFont="0" applyFill="0" applyBorder="0" applyAlignment="0" applyProtection="0"/>
    <xf numFmtId="4" fontId="116" fillId="33" borderId="51">
      <alignment vertical="center"/>
    </xf>
    <xf numFmtId="4" fontId="102" fillId="74" borderId="50" applyNumberFormat="0" applyProtection="0">
      <alignment horizontal="left" vertical="center" indent="1"/>
    </xf>
    <xf numFmtId="9" fontId="73" fillId="0" borderId="49" applyNumberFormat="0" applyBorder="0"/>
    <xf numFmtId="227" fontId="3" fillId="0" borderId="0">
      <alignment vertical="top"/>
    </xf>
    <xf numFmtId="4" fontId="104" fillId="64" borderId="51">
      <alignment vertical="center"/>
    </xf>
    <xf numFmtId="227" fontId="3" fillId="0" borderId="0"/>
    <xf numFmtId="227" fontId="36" fillId="39" borderId="12" applyNumberFormat="0" applyAlignment="0" applyProtection="0"/>
    <xf numFmtId="4" fontId="105" fillId="64" borderId="51">
      <alignment vertical="center"/>
    </xf>
    <xf numFmtId="227" fontId="3" fillId="0" borderId="0"/>
    <xf numFmtId="227" fontId="25" fillId="0" borderId="0"/>
    <xf numFmtId="4" fontId="105" fillId="64" borderId="59">
      <alignment vertical="center"/>
    </xf>
    <xf numFmtId="227" fontId="3" fillId="0" borderId="0"/>
    <xf numFmtId="227" fontId="107" fillId="0" borderId="0" applyNumberFormat="0" applyBorder="0" applyAlignment="0"/>
    <xf numFmtId="227" fontId="81" fillId="0" borderId="44" applyNumberFormat="0" applyAlignment="0" applyProtection="0">
      <alignment horizontal="left" vertical="center"/>
    </xf>
    <xf numFmtId="9" fontId="73" fillId="0" borderId="45" applyNumberFormat="0" applyBorder="0"/>
    <xf numFmtId="4" fontId="102" fillId="74" borderId="46" applyNumberFormat="0" applyProtection="0">
      <alignment horizontal="left" vertical="center" indent="1"/>
    </xf>
    <xf numFmtId="227" fontId="5" fillId="8" borderId="8" applyNumberFormat="0" applyFont="0" applyAlignment="0" applyProtection="0"/>
    <xf numFmtId="4" fontId="115" fillId="33" borderId="47">
      <alignment vertical="center"/>
    </xf>
    <xf numFmtId="4" fontId="116" fillId="33" borderId="47">
      <alignment vertical="center"/>
    </xf>
    <xf numFmtId="4" fontId="104" fillId="64" borderId="47">
      <alignment vertical="center"/>
    </xf>
    <xf numFmtId="4" fontId="105" fillId="64" borderId="47">
      <alignment vertical="center"/>
    </xf>
    <xf numFmtId="4" fontId="117" fillId="61" borderId="47">
      <alignment horizontal="left" vertical="center" indent="1"/>
    </xf>
    <xf numFmtId="227" fontId="26" fillId="0" borderId="0"/>
    <xf numFmtId="227" fontId="3" fillId="0" borderId="0"/>
    <xf numFmtId="227" fontId="3" fillId="0" borderId="0"/>
    <xf numFmtId="227" fontId="3" fillId="0" borderId="0" applyFont="0" applyFill="0" applyBorder="0" applyAlignment="0" applyProtection="0"/>
    <xf numFmtId="227" fontId="81" fillId="0" borderId="48" applyNumberFormat="0" applyAlignment="0" applyProtection="0">
      <alignment horizontal="left" vertical="center"/>
    </xf>
    <xf numFmtId="227" fontId="93" fillId="0" borderId="0" applyNumberFormat="0" applyFill="0" applyBorder="0" applyAlignment="0" applyProtection="0"/>
    <xf numFmtId="227" fontId="3" fillId="0" borderId="0" applyFont="0" applyFill="0" applyBorder="0" applyAlignment="0" applyProtection="0"/>
    <xf numFmtId="227" fontId="81" fillId="0" borderId="52" applyNumberFormat="0" applyAlignment="0" applyProtection="0">
      <alignment horizontal="left" vertical="center"/>
    </xf>
    <xf numFmtId="4" fontId="102" fillId="74" borderId="50" applyNumberFormat="0" applyProtection="0">
      <alignment horizontal="left" vertical="center" indent="1"/>
    </xf>
    <xf numFmtId="4" fontId="115" fillId="33" borderId="51">
      <alignment vertical="center"/>
    </xf>
    <xf numFmtId="4" fontId="116" fillId="33" borderId="51">
      <alignment vertical="center"/>
    </xf>
    <xf numFmtId="4" fontId="104" fillId="64" borderId="51">
      <alignment vertical="center"/>
    </xf>
    <xf numFmtId="4" fontId="105" fillId="64" borderId="51">
      <alignment vertical="center"/>
    </xf>
    <xf numFmtId="4" fontId="117" fillId="61" borderId="51">
      <alignment horizontal="left" vertical="center" indent="1"/>
    </xf>
    <xf numFmtId="227" fontId="81" fillId="0" borderId="52" applyNumberFormat="0" applyAlignment="0" applyProtection="0">
      <alignment horizontal="left" vertical="center"/>
    </xf>
    <xf numFmtId="227" fontId="81" fillId="0" borderId="48" applyNumberFormat="0" applyAlignment="0" applyProtection="0">
      <alignment horizontal="left" vertical="center"/>
    </xf>
    <xf numFmtId="227" fontId="81" fillId="0" borderId="52" applyNumberFormat="0" applyAlignment="0" applyProtection="0">
      <alignment horizontal="left" vertical="center"/>
    </xf>
    <xf numFmtId="9" fontId="73" fillId="0" borderId="53" applyNumberFormat="0" applyBorder="0"/>
    <xf numFmtId="4" fontId="102" fillId="74" borderId="54" applyNumberFormat="0" applyProtection="0">
      <alignment horizontal="left" vertical="center" indent="1"/>
    </xf>
    <xf numFmtId="4" fontId="115" fillId="33" borderId="55">
      <alignment vertical="center"/>
    </xf>
    <xf numFmtId="4" fontId="116" fillId="33" borderId="55">
      <alignment vertical="center"/>
    </xf>
    <xf numFmtId="4" fontId="104" fillId="64" borderId="55">
      <alignment vertical="center"/>
    </xf>
    <xf numFmtId="4" fontId="105" fillId="64" borderId="55">
      <alignment vertical="center"/>
    </xf>
    <xf numFmtId="4" fontId="117" fillId="61" borderId="55">
      <alignment horizontal="left" vertical="center" indent="1"/>
    </xf>
    <xf numFmtId="227" fontId="81" fillId="0" borderId="56" applyNumberFormat="0" applyAlignment="0" applyProtection="0">
      <alignment horizontal="left" vertical="center"/>
    </xf>
    <xf numFmtId="227" fontId="81" fillId="0" borderId="60" applyNumberFormat="0" applyAlignment="0" applyProtection="0">
      <alignment horizontal="left" vertical="center"/>
    </xf>
    <xf numFmtId="227" fontId="81" fillId="0" borderId="44" applyNumberFormat="0" applyAlignment="0" applyProtection="0">
      <alignment horizontal="left" vertical="center"/>
    </xf>
    <xf numFmtId="227" fontId="81" fillId="0" borderId="68" applyNumberFormat="0" applyAlignment="0" applyProtection="0">
      <alignment horizontal="left" vertical="center"/>
    </xf>
    <xf numFmtId="4" fontId="116" fillId="33" borderId="67">
      <alignment vertical="center"/>
    </xf>
    <xf numFmtId="4" fontId="102" fillId="74" borderId="66" applyNumberFormat="0" applyProtection="0">
      <alignment horizontal="left" vertical="center" indent="1"/>
    </xf>
    <xf numFmtId="9" fontId="73" fillId="0" borderId="65" applyNumberFormat="0" applyBorder="0"/>
    <xf numFmtId="4" fontId="104" fillId="64" borderId="67">
      <alignment vertical="center"/>
    </xf>
    <xf numFmtId="4" fontId="105" fillId="64" borderId="67">
      <alignment vertical="center"/>
    </xf>
    <xf numFmtId="227" fontId="81" fillId="0" borderId="60" applyNumberFormat="0" applyAlignment="0" applyProtection="0">
      <alignment horizontal="left" vertical="center"/>
    </xf>
    <xf numFmtId="9" fontId="73" fillId="0" borderId="61" applyNumberFormat="0" applyBorder="0"/>
    <xf numFmtId="4" fontId="102" fillId="74" borderId="62" applyNumberFormat="0" applyProtection="0">
      <alignment horizontal="left" vertical="center" indent="1"/>
    </xf>
    <xf numFmtId="4" fontId="115" fillId="33" borderId="63">
      <alignment vertical="center"/>
    </xf>
    <xf numFmtId="4" fontId="116" fillId="33" borderId="63">
      <alignment vertical="center"/>
    </xf>
    <xf numFmtId="4" fontId="104" fillId="64" borderId="63">
      <alignment vertical="center"/>
    </xf>
    <xf numFmtId="4" fontId="105" fillId="64" borderId="63">
      <alignment vertical="center"/>
    </xf>
    <xf numFmtId="4" fontId="117" fillId="61" borderId="63">
      <alignment horizontal="left" vertical="center" indent="1"/>
    </xf>
    <xf numFmtId="227" fontId="81" fillId="0" borderId="64" applyNumberFormat="0" applyAlignment="0" applyProtection="0">
      <alignment horizontal="left" vertical="center"/>
    </xf>
    <xf numFmtId="227" fontId="81" fillId="0" borderId="68" applyNumberFormat="0" applyAlignment="0" applyProtection="0">
      <alignment horizontal="left" vertical="center"/>
    </xf>
    <xf numFmtId="4" fontId="102" fillId="74" borderId="66" applyNumberFormat="0" applyProtection="0">
      <alignment horizontal="left" vertical="center" indent="1"/>
    </xf>
    <xf numFmtId="4" fontId="115" fillId="33" borderId="67">
      <alignment vertical="center"/>
    </xf>
    <xf numFmtId="4" fontId="116" fillId="33" borderId="67">
      <alignment vertical="center"/>
    </xf>
    <xf numFmtId="4" fontId="104" fillId="64" borderId="67">
      <alignment vertical="center"/>
    </xf>
    <xf numFmtId="4" fontId="105" fillId="64" borderId="67">
      <alignment vertical="center"/>
    </xf>
    <xf numFmtId="4" fontId="117" fillId="61" borderId="67">
      <alignment horizontal="left" vertical="center" indent="1"/>
    </xf>
    <xf numFmtId="227" fontId="81" fillId="0" borderId="68" applyNumberFormat="0" applyAlignment="0" applyProtection="0">
      <alignment horizontal="left" vertical="center"/>
    </xf>
    <xf numFmtId="227" fontId="81" fillId="0" borderId="64" applyNumberFormat="0" applyAlignment="0" applyProtection="0">
      <alignment horizontal="left" vertical="center"/>
    </xf>
    <xf numFmtId="227" fontId="81" fillId="0" borderId="68" applyNumberFormat="0" applyAlignment="0" applyProtection="0">
      <alignment horizontal="left" vertical="center"/>
    </xf>
    <xf numFmtId="9" fontId="73" fillId="0" borderId="69" applyNumberFormat="0" applyBorder="0"/>
    <xf numFmtId="4" fontId="102" fillId="74" borderId="70" applyNumberFormat="0" applyProtection="0">
      <alignment horizontal="left" vertical="center" indent="1"/>
    </xf>
    <xf numFmtId="4" fontId="115" fillId="33" borderId="71">
      <alignment vertical="center"/>
    </xf>
    <xf numFmtId="4" fontId="116" fillId="33" borderId="71">
      <alignment vertical="center"/>
    </xf>
    <xf numFmtId="4" fontId="104" fillId="64" borderId="71">
      <alignment vertical="center"/>
    </xf>
    <xf numFmtId="4" fontId="105" fillId="64" borderId="71">
      <alignment vertical="center"/>
    </xf>
    <xf numFmtId="4" fontId="117" fillId="61" borderId="71">
      <alignment horizontal="left" vertical="center" indent="1"/>
    </xf>
    <xf numFmtId="227" fontId="81" fillId="0" borderId="72" applyNumberFormat="0" applyAlignment="0" applyProtection="0">
      <alignment horizontal="left" vertical="center"/>
    </xf>
    <xf numFmtId="0" fontId="5" fillId="0" borderId="0"/>
    <xf numFmtId="171" fontId="5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horizontal="left"/>
    </xf>
    <xf numFmtId="0" fontId="49" fillId="0" borderId="0">
      <alignment horizontal="left"/>
    </xf>
    <xf numFmtId="0" fontId="50" fillId="0" borderId="0">
      <alignment horizontal="center"/>
    </xf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5" fillId="10" borderId="0" applyNumberFormat="0" applyBorder="0" applyAlignment="0" applyProtection="0"/>
    <xf numFmtId="0" fontId="23" fillId="3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3" fillId="3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23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3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23" fillId="3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3" fillId="3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23" fillId="37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3" fillId="37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23" fillId="38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23" fillId="38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23" fillId="3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23" fillId="3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5" fillId="11" borderId="0" applyNumberFormat="0" applyBorder="0" applyAlignment="0" applyProtection="0"/>
    <xf numFmtId="0" fontId="23" fillId="4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3" fillId="4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23" fillId="4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3" fillId="4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23" fillId="4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3" fillId="4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23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23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23" fillId="4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3" fillId="4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23" fillId="43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23" fillId="43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1" fillId="12" borderId="0" applyNumberFormat="0" applyBorder="0" applyAlignment="0" applyProtection="0"/>
    <xf numFmtId="0" fontId="31" fillId="44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31" fillId="44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31" fillId="41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31" fillId="41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31" fillId="42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31" fillId="42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31" fillId="4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31" fillId="4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31" fillId="4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1" fillId="4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31" fillId="47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1" fillId="47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51" fillId="0" borderId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236" fontId="5" fillId="0" borderId="0"/>
    <xf numFmtId="0" fontId="3" fillId="0" borderId="0" applyNumberFormat="0" applyFont="0" applyBorder="0" applyAlignment="0"/>
    <xf numFmtId="0" fontId="52" fillId="0" borderId="20">
      <protection hidden="1"/>
    </xf>
    <xf numFmtId="0" fontId="52" fillId="0" borderId="20">
      <protection hidden="1"/>
    </xf>
    <xf numFmtId="0" fontId="52" fillId="0" borderId="20">
      <protection hidden="1"/>
    </xf>
    <xf numFmtId="0" fontId="52" fillId="0" borderId="20">
      <protection hidden="1"/>
    </xf>
    <xf numFmtId="0" fontId="53" fillId="48" borderId="20" applyNumberFormat="0" applyFont="0" applyBorder="0" applyAlignment="0" applyProtection="0">
      <protection hidden="1"/>
    </xf>
    <xf numFmtId="0" fontId="53" fillId="48" borderId="20" applyNumberFormat="0" applyFont="0" applyBorder="0" applyAlignment="0" applyProtection="0">
      <protection hidden="1"/>
    </xf>
    <xf numFmtId="0" fontId="53" fillId="48" borderId="20" applyNumberFormat="0" applyFont="0" applyBorder="0" applyAlignment="0" applyProtection="0">
      <protection hidden="1"/>
    </xf>
    <xf numFmtId="0" fontId="53" fillId="48" borderId="20" applyNumberFormat="0" applyFont="0" applyBorder="0" applyAlignment="0" applyProtection="0">
      <protection hidden="1"/>
    </xf>
    <xf numFmtId="0" fontId="52" fillId="0" borderId="20">
      <protection hidden="1"/>
    </xf>
    <xf numFmtId="0" fontId="37" fillId="35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10" fillId="2" borderId="0" applyNumberFormat="0" applyBorder="0" applyAlignment="0" applyProtection="0"/>
    <xf numFmtId="0" fontId="32" fillId="36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2" fillId="36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164" fontId="59" fillId="0" borderId="22" applyAlignment="0" applyProtection="0"/>
    <xf numFmtId="164" fontId="59" fillId="0" borderId="22" applyAlignment="0" applyProtection="0"/>
    <xf numFmtId="164" fontId="59" fillId="0" borderId="22" applyAlignment="0" applyProtection="0"/>
    <xf numFmtId="164" fontId="59" fillId="0" borderId="22" applyAlignment="0" applyProtection="0"/>
    <xf numFmtId="164" fontId="59" fillId="0" borderId="22" applyAlignment="0" applyProtection="0"/>
    <xf numFmtId="164" fontId="59" fillId="0" borderId="22" applyAlignment="0" applyProtection="0"/>
    <xf numFmtId="164" fontId="59" fillId="0" borderId="22" applyAlignment="0" applyProtection="0"/>
    <xf numFmtId="164" fontId="59" fillId="0" borderId="22" applyAlignment="0" applyProtection="0"/>
    <xf numFmtId="164" fontId="59" fillId="0" borderId="22" applyAlignment="0" applyProtection="0"/>
    <xf numFmtId="164" fontId="59" fillId="0" borderId="22" applyAlignment="0" applyProtection="0"/>
    <xf numFmtId="164" fontId="59" fillId="0" borderId="22" applyAlignment="0" applyProtection="0"/>
    <xf numFmtId="0" fontId="4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15" fillId="6" borderId="4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15" fillId="6" borderId="4" applyNumberFormat="0" applyAlignment="0" applyProtection="0"/>
    <xf numFmtId="0" fontId="33" fillId="48" borderId="12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51" fillId="0" borderId="0"/>
    <xf numFmtId="0" fontId="17" fillId="7" borderId="7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17" fillId="7" borderId="7" applyNumberFormat="0" applyAlignment="0" applyProtection="0"/>
    <xf numFmtId="0" fontId="34" fillId="49" borderId="13" applyNumberFormat="0" applyAlignment="0" applyProtection="0"/>
    <xf numFmtId="0" fontId="17" fillId="7" borderId="7" applyNumberFormat="0" applyAlignment="0" applyProtection="0"/>
    <xf numFmtId="0" fontId="34" fillId="49" borderId="13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6" fillId="0" borderId="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16" fillId="0" borderId="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16" fillId="0" borderId="6" applyNumberFormat="0" applyFill="0" applyAlignment="0" applyProtection="0"/>
    <xf numFmtId="0" fontId="35" fillId="0" borderId="14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7" fillId="0" borderId="0" applyFont="0" applyFill="0" applyBorder="0" applyAlignment="0" applyProtection="0"/>
    <xf numFmtId="0" fontId="66" fillId="0" borderId="0" applyFont="0" applyFill="0" applyBorder="0" applyAlignment="0" applyProtection="0">
      <alignment horizontal="right"/>
    </xf>
    <xf numFmtId="23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6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68" fillId="0" borderId="0"/>
    <xf numFmtId="0" fontId="69" fillId="0" borderId="0"/>
    <xf numFmtId="0" fontId="47" fillId="0" borderId="0"/>
    <xf numFmtId="0" fontId="68" fillId="0" borderId="0"/>
    <xf numFmtId="0" fontId="69" fillId="0" borderId="0"/>
    <xf numFmtId="0" fontId="47" fillId="0" borderId="0"/>
    <xf numFmtId="0" fontId="70" fillId="0" borderId="0" applyNumberFormat="0" applyAlignment="0">
      <alignment horizontal="left"/>
    </xf>
    <xf numFmtId="0" fontId="47" fillId="0" borderId="0" applyFont="0" applyFill="0" applyBorder="0" applyAlignment="0" applyProtection="0"/>
    <xf numFmtId="0" fontId="66" fillId="0" borderId="0" applyFont="0" applyFill="0" applyBorder="0" applyAlignment="0" applyProtection="0">
      <alignment horizontal="right"/>
    </xf>
    <xf numFmtId="23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33" fontId="3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16" fillId="0" borderId="6" applyNumberFormat="0" applyFill="0" applyAlignment="0" applyProtection="0"/>
    <xf numFmtId="0" fontId="2" fillId="58" borderId="0" applyNumberFormat="0" applyFont="0" applyFill="0" applyBorder="0" applyProtection="0">
      <alignment horizontal="left"/>
    </xf>
    <xf numFmtId="0" fontId="4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2" fillId="58" borderId="23" applyNumberFormat="0" applyBorder="0" applyAlignment="0">
      <alignment horizontal="center"/>
    </xf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3" fillId="0" borderId="26" applyNumberFormat="0" applyFont="0" applyBorder="0" applyAlignment="0"/>
    <xf numFmtId="0" fontId="74" fillId="0" borderId="0">
      <protection locked="0"/>
    </xf>
    <xf numFmtId="0" fontId="66" fillId="0" borderId="27" applyNumberFormat="0" applyFont="0" applyFill="0" applyAlignment="0" applyProtection="0"/>
    <xf numFmtId="0" fontId="65" fillId="0" borderId="0" applyNumberFormat="0" applyFill="0" applyBorder="0" applyAlignment="0" applyProtection="0"/>
    <xf numFmtId="0" fontId="75" fillId="0" borderId="0">
      <protection locked="0"/>
    </xf>
    <xf numFmtId="0" fontId="75" fillId="0" borderId="0">
      <protection locked="0"/>
    </xf>
    <xf numFmtId="0" fontId="21" fillId="9" borderId="0" applyNumberFormat="0" applyBorder="0" applyAlignment="0" applyProtection="0"/>
    <xf numFmtId="0" fontId="31" fillId="50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1" fillId="50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31" fillId="51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31" fillId="51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31" fillId="5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31" fillId="5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31" fillId="45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31" fillId="45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31" fillId="4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31" fillId="4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31" fillId="53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1" fillId="53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76" fillId="0" borderId="0" applyNumberFormat="0" applyAlignment="0">
      <alignment horizontal="left"/>
    </xf>
    <xf numFmtId="0" fontId="13" fillId="5" borderId="4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13" fillId="5" borderId="4" applyNumberFormat="0" applyAlignment="0" applyProtection="0"/>
    <xf numFmtId="0" fontId="36" fillId="39" borderId="12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77" fillId="0" borderId="0" applyFont="0" applyFill="0" applyBorder="0" applyAlignment="0" applyProtection="0"/>
    <xf numFmtId="234" fontId="77" fillId="0" borderId="0" applyFont="0" applyFill="0" applyBorder="0" applyAlignment="0" applyProtection="0"/>
    <xf numFmtId="234" fontId="77" fillId="0" borderId="0" applyFont="0" applyFill="0" applyBorder="0" applyAlignment="0" applyProtection="0"/>
    <xf numFmtId="234" fontId="77" fillId="0" borderId="0" applyFont="0" applyFill="0" applyBorder="0" applyAlignment="0" applyProtection="0"/>
    <xf numFmtId="234" fontId="77" fillId="0" borderId="0" applyFont="0" applyFill="0" applyBorder="0" applyAlignment="0" applyProtection="0"/>
    <xf numFmtId="234" fontId="77" fillId="0" borderId="0" applyFont="0" applyFill="0" applyBorder="0" applyAlignment="0" applyProtection="0"/>
    <xf numFmtId="234" fontId="77" fillId="0" borderId="0" applyFont="0" applyFill="0" applyBorder="0" applyAlignment="0" applyProtection="0"/>
    <xf numFmtId="234" fontId="77" fillId="0" borderId="0" applyFont="0" applyFill="0" applyBorder="0" applyAlignment="0" applyProtection="0"/>
    <xf numFmtId="234" fontId="7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5" fillId="0" borderId="0"/>
    <xf numFmtId="0" fontId="79" fillId="0" borderId="0" applyFill="0" applyBorder="0" applyProtection="0">
      <alignment horizontal="left"/>
    </xf>
    <xf numFmtId="235" fontId="24" fillId="0" borderId="0">
      <alignment horizontal="right"/>
    </xf>
    <xf numFmtId="235" fontId="24" fillId="0" borderId="0">
      <alignment horizontal="right"/>
    </xf>
    <xf numFmtId="0" fontId="80" fillId="0" borderId="0"/>
    <xf numFmtId="38" fontId="72" fillId="0" borderId="20" applyBorder="0"/>
    <xf numFmtId="38" fontId="72" fillId="0" borderId="20" applyBorder="0"/>
    <xf numFmtId="38" fontId="72" fillId="0" borderId="20" applyBorder="0"/>
    <xf numFmtId="0" fontId="32" fillId="36" borderId="0" applyNumberFormat="0" applyBorder="0" applyAlignment="0" applyProtection="0"/>
    <xf numFmtId="0" fontId="107" fillId="0" borderId="0" applyNumberFormat="0" applyBorder="0" applyAlignment="0"/>
    <xf numFmtId="0" fontId="66" fillId="0" borderId="0" applyFont="0" applyFill="0" applyBorder="0" applyAlignment="0" applyProtection="0">
      <alignment horizontal="right"/>
    </xf>
    <xf numFmtId="0" fontId="49" fillId="0" borderId="0" applyNumberFormat="0" applyFill="0" applyBorder="0" applyProtection="0">
      <alignment horizontal="right"/>
    </xf>
    <xf numFmtId="0" fontId="81" fillId="0" borderId="72" applyNumberFormat="0" applyAlignment="0" applyProtection="0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81" fillId="0" borderId="29">
      <alignment horizontal="left" vertical="center"/>
    </xf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4" fillId="0" borderId="18" applyNumberFormat="0" applyFill="0" applyAlignment="0" applyProtection="0"/>
    <xf numFmtId="0" fontId="44" fillId="0" borderId="0" applyNumberFormat="0" applyFill="0" applyBorder="0" applyAlignment="0" applyProtection="0"/>
    <xf numFmtId="14" fontId="2" fillId="60" borderId="74">
      <alignment horizontal="center" vertical="center" wrapText="1"/>
    </xf>
    <xf numFmtId="14" fontId="2" fillId="60" borderId="74">
      <alignment horizontal="center" vertical="center" wrapText="1"/>
    </xf>
    <xf numFmtId="14" fontId="2" fillId="60" borderId="74">
      <alignment horizontal="center" vertical="center" wrapText="1"/>
    </xf>
    <xf numFmtId="14" fontId="2" fillId="60" borderId="74">
      <alignment horizontal="center" vertical="center" wrapText="1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0" fontId="37" fillId="3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85" fillId="0" borderId="0"/>
    <xf numFmtId="0" fontId="86" fillId="61" borderId="0">
      <alignment horizontal="left" wrapText="1" indent="2"/>
    </xf>
    <xf numFmtId="0" fontId="36" fillId="39" borderId="12" applyNumberFormat="0" applyAlignment="0" applyProtection="0"/>
    <xf numFmtId="0" fontId="71" fillId="0" borderId="0" applyNumberFormat="0" applyBorder="0" applyAlignment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88" fillId="0" borderId="20">
      <alignment horizontal="left"/>
      <protection locked="0"/>
    </xf>
    <xf numFmtId="0" fontId="88" fillId="0" borderId="20">
      <alignment horizontal="left"/>
      <protection locked="0"/>
    </xf>
    <xf numFmtId="0" fontId="88" fillId="0" borderId="20">
      <alignment horizontal="left"/>
      <protection locked="0"/>
    </xf>
    <xf numFmtId="0" fontId="88" fillId="0" borderId="20">
      <alignment horizontal="left"/>
      <protection locked="0"/>
    </xf>
    <xf numFmtId="0" fontId="88" fillId="0" borderId="20">
      <alignment horizontal="left"/>
      <protection locked="0"/>
    </xf>
    <xf numFmtId="0" fontId="89" fillId="0" borderId="0" applyBorder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/>
    <xf numFmtId="0" fontId="3" fillId="0" borderId="0"/>
    <xf numFmtId="0" fontId="97" fillId="0" borderId="0"/>
    <xf numFmtId="0" fontId="74" fillId="0" borderId="0">
      <protection locked="0"/>
    </xf>
    <xf numFmtId="0" fontId="66" fillId="0" borderId="0" applyFont="0" applyFill="0" applyBorder="0" applyAlignment="0" applyProtection="0">
      <alignment horizontal="right"/>
    </xf>
    <xf numFmtId="0" fontId="12" fillId="4" borderId="0" applyNumberFormat="0" applyBorder="0" applyAlignment="0" applyProtection="0"/>
    <xf numFmtId="0" fontId="38" fillId="5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8" fillId="5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8" fillId="54" borderId="0" applyNumberFormat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3" fillId="0" borderId="0"/>
    <xf numFmtId="0" fontId="3" fillId="0" borderId="0"/>
    <xf numFmtId="0" fontId="3" fillId="0" borderId="0"/>
    <xf numFmtId="0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0" fontId="3" fillId="0" borderId="0"/>
    <xf numFmtId="236" fontId="5" fillId="0" borderId="0"/>
    <xf numFmtId="0" fontId="3" fillId="0" borderId="0"/>
    <xf numFmtId="236" fontId="5" fillId="0" borderId="0"/>
    <xf numFmtId="236" fontId="5" fillId="0" borderId="0"/>
    <xf numFmtId="0" fontId="3" fillId="0" borderId="0"/>
    <xf numFmtId="236" fontId="5" fillId="0" borderId="0"/>
    <xf numFmtId="0" fontId="3" fillId="0" borderId="0"/>
    <xf numFmtId="236" fontId="5" fillId="0" borderId="0"/>
    <xf numFmtId="236" fontId="5" fillId="0" borderId="0"/>
    <xf numFmtId="227" fontId="3" fillId="0" borderId="0"/>
    <xf numFmtId="236" fontId="5" fillId="0" borderId="0"/>
    <xf numFmtId="227" fontId="3" fillId="0" borderId="0"/>
    <xf numFmtId="236" fontId="5" fillId="0" borderId="0"/>
    <xf numFmtId="236" fontId="5" fillId="0" borderId="0"/>
    <xf numFmtId="0" fontId="3" fillId="0" borderId="0"/>
    <xf numFmtId="236" fontId="5" fillId="0" borderId="0"/>
    <xf numFmtId="0" fontId="3" fillId="0" borderId="0"/>
    <xf numFmtId="236" fontId="5" fillId="0" borderId="0"/>
    <xf numFmtId="236" fontId="5" fillId="0" borderId="0"/>
    <xf numFmtId="0" fontId="3" fillId="0" borderId="0"/>
    <xf numFmtId="236" fontId="5" fillId="0" borderId="0"/>
    <xf numFmtId="0" fontId="3" fillId="0" borderId="0"/>
    <xf numFmtId="236" fontId="5" fillId="0" borderId="0"/>
    <xf numFmtId="236" fontId="5" fillId="0" borderId="0"/>
    <xf numFmtId="0" fontId="3" fillId="0" borderId="0"/>
    <xf numFmtId="236" fontId="5" fillId="0" borderId="0"/>
    <xf numFmtId="0" fontId="3" fillId="0" borderId="0"/>
    <xf numFmtId="236" fontId="5" fillId="0" borderId="0"/>
    <xf numFmtId="236" fontId="5" fillId="0" borderId="0"/>
    <xf numFmtId="0" fontId="3" fillId="0" borderId="0"/>
    <xf numFmtId="0" fontId="97" fillId="0" borderId="0"/>
    <xf numFmtId="0" fontId="5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27" fontId="3" fillId="0" borderId="0"/>
    <xf numFmtId="0" fontId="93" fillId="0" borderId="0" applyNumberFormat="0" applyFill="0" applyBorder="0" applyAlignment="0" applyProtection="0"/>
    <xf numFmtId="227" fontId="3" fillId="0" borderId="0"/>
    <xf numFmtId="0" fontId="97" fillId="0" borderId="0"/>
    <xf numFmtId="0" fontId="5" fillId="0" borderId="0"/>
    <xf numFmtId="0" fontId="9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7" fillId="0" borderId="0"/>
    <xf numFmtId="0" fontId="93" fillId="0" borderId="0" applyNumberFormat="0" applyFill="0" applyBorder="0" applyAlignment="0" applyProtection="0"/>
    <xf numFmtId="0" fontId="97" fillId="0" borderId="0"/>
    <xf numFmtId="229" fontId="3" fillId="0" borderId="0"/>
    <xf numFmtId="0" fontId="97" fillId="0" borderId="0"/>
    <xf numFmtId="0" fontId="97" fillId="0" borderId="0"/>
    <xf numFmtId="0" fontId="93" fillId="0" borderId="0" applyNumberFormat="0" applyFill="0" applyBorder="0" applyAlignment="0" applyProtection="0"/>
    <xf numFmtId="0" fontId="97" fillId="0" borderId="0"/>
    <xf numFmtId="229" fontId="3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3" fillId="0" borderId="0" applyNumberFormat="0" applyFill="0" applyBorder="0" applyAlignment="0" applyProtection="0"/>
    <xf numFmtId="0" fontId="97" fillId="0" borderId="0"/>
    <xf numFmtId="229" fontId="3" fillId="0" borderId="0"/>
    <xf numFmtId="0" fontId="97" fillId="0" borderId="0"/>
    <xf numFmtId="0" fontId="97" fillId="0" borderId="0"/>
    <xf numFmtId="0" fontId="97" fillId="0" borderId="0"/>
    <xf numFmtId="229" fontId="3" fillId="0" borderId="0"/>
    <xf numFmtId="0" fontId="97" fillId="0" borderId="0"/>
    <xf numFmtId="0" fontId="97" fillId="0" borderId="0"/>
    <xf numFmtId="0" fontId="97" fillId="0" borderId="0"/>
    <xf numFmtId="229" fontId="3" fillId="0" borderId="0"/>
    <xf numFmtId="0" fontId="9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77" fillId="0" borderId="0"/>
    <xf numFmtId="0" fontId="3" fillId="0" borderId="0"/>
    <xf numFmtId="0" fontId="77" fillId="0" borderId="0"/>
    <xf numFmtId="0" fontId="77" fillId="0" borderId="0"/>
    <xf numFmtId="0" fontId="3" fillId="0" borderId="0"/>
    <xf numFmtId="0" fontId="77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" fillId="0" borderId="0"/>
    <xf numFmtId="0" fontId="9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93" fillId="0" borderId="0" applyNumberFormat="0" applyFill="0" applyBorder="0" applyAlignment="0" applyProtection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77" fillId="0" borderId="0"/>
    <xf numFmtId="0" fontId="93" fillId="0" borderId="0" applyNumberFormat="0" applyFill="0" applyBorder="0" applyAlignment="0" applyProtection="0"/>
    <xf numFmtId="0" fontId="3" fillId="0" borderId="0"/>
    <xf numFmtId="227" fontId="5" fillId="0" borderId="0"/>
    <xf numFmtId="0" fontId="3" fillId="0" borderId="0"/>
    <xf numFmtId="0" fontId="3" fillId="0" borderId="0"/>
    <xf numFmtId="0" fontId="77" fillId="0" borderId="0"/>
    <xf numFmtId="0" fontId="93" fillId="0" borderId="0" applyNumberFormat="0" applyFill="0" applyBorder="0" applyAlignment="0" applyProtection="0"/>
    <xf numFmtId="0" fontId="3" fillId="0" borderId="0"/>
    <xf numFmtId="229" fontId="5" fillId="0" borderId="0"/>
    <xf numFmtId="0" fontId="3" fillId="0" borderId="0"/>
    <xf numFmtId="0" fontId="5" fillId="0" borderId="0"/>
    <xf numFmtId="0" fontId="5" fillId="0" borderId="0"/>
    <xf numFmtId="229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" fillId="0" borderId="0"/>
    <xf numFmtId="0" fontId="93" fillId="0" borderId="0" applyNumberFormat="0" applyFill="0" applyBorder="0" applyAlignment="0" applyProtection="0"/>
    <xf numFmtId="0" fontId="3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" fillId="0" borderId="0"/>
    <xf numFmtId="0" fontId="9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" fillId="0" borderId="0"/>
    <xf numFmtId="0" fontId="97" fillId="0" borderId="0"/>
    <xf numFmtId="0" fontId="3" fillId="0" borderId="0"/>
    <xf numFmtId="0" fontId="3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" fillId="0" borderId="0"/>
    <xf numFmtId="0" fontId="3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/>
    <xf numFmtId="0" fontId="3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48" fillId="0" borderId="0"/>
    <xf numFmtId="0" fontId="94" fillId="0" borderId="0"/>
    <xf numFmtId="0" fontId="142" fillId="55" borderId="10" applyNumberFormat="0" applyFont="0" applyAlignment="0" applyProtection="0"/>
    <xf numFmtId="0" fontId="23" fillId="55" borderId="10" applyNumberFormat="0" applyFont="0" applyAlignment="0" applyProtection="0"/>
    <xf numFmtId="0" fontId="2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23" fillId="8" borderId="8" applyNumberFormat="0" applyFont="0" applyAlignment="0" applyProtection="0"/>
    <xf numFmtId="0" fontId="142" fillId="55" borderId="10" applyNumberFormat="0" applyFont="0" applyAlignment="0" applyProtection="0"/>
    <xf numFmtId="0" fontId="142" fillId="55" borderId="10" applyNumberFormat="0" applyFont="0" applyAlignment="0" applyProtection="0"/>
    <xf numFmtId="0" fontId="142" fillId="55" borderId="10" applyNumberFormat="0" applyFont="0" applyAlignment="0" applyProtection="0"/>
    <xf numFmtId="0" fontId="142" fillId="55" borderId="10" applyNumberFormat="0" applyFont="0" applyAlignment="0" applyProtection="0"/>
    <xf numFmtId="0" fontId="142" fillId="55" borderId="10" applyNumberFormat="0" applyFont="0" applyAlignment="0" applyProtection="0"/>
    <xf numFmtId="0" fontId="23" fillId="55" borderId="10" applyNumberFormat="0" applyFont="0" applyAlignment="0" applyProtection="0"/>
    <xf numFmtId="0" fontId="23" fillId="55" borderId="10" applyNumberFormat="0" applyFont="0" applyAlignment="0" applyProtection="0"/>
    <xf numFmtId="0" fontId="23" fillId="55" borderId="10" applyNumberFormat="0" applyFont="0" applyAlignment="0" applyProtection="0"/>
    <xf numFmtId="0" fontId="23" fillId="55" borderId="10" applyNumberFormat="0" applyFont="0" applyAlignment="0" applyProtection="0"/>
    <xf numFmtId="0" fontId="23" fillId="55" borderId="10" applyNumberFormat="0" applyFont="0" applyAlignment="0" applyProtection="0"/>
    <xf numFmtId="0" fontId="23" fillId="55" borderId="10" applyNumberFormat="0" applyFont="0" applyAlignment="0" applyProtection="0"/>
    <xf numFmtId="0" fontId="142" fillId="55" borderId="10" applyNumberFormat="0" applyFont="0" applyAlignment="0" applyProtection="0"/>
    <xf numFmtId="0" fontId="142" fillId="55" borderId="10" applyNumberFormat="0" applyFont="0" applyAlignment="0" applyProtection="0"/>
    <xf numFmtId="0" fontId="142" fillId="55" borderId="10" applyNumberFormat="0" applyFont="0" applyAlignment="0" applyProtection="0"/>
    <xf numFmtId="0" fontId="142" fillId="55" borderId="10" applyNumberFormat="0" applyFont="0" applyAlignment="0" applyProtection="0"/>
    <xf numFmtId="0" fontId="142" fillId="55" borderId="10" applyNumberFormat="0" applyFont="0" applyAlignment="0" applyProtection="0"/>
    <xf numFmtId="0" fontId="142" fillId="55" borderId="10" applyNumberFormat="0" applyFont="0" applyAlignment="0" applyProtection="0"/>
    <xf numFmtId="0" fontId="142" fillId="55" borderId="10" applyNumberFormat="0" applyFont="0" applyAlignment="0" applyProtection="0"/>
    <xf numFmtId="0" fontId="142" fillId="55" borderId="10" applyNumberFormat="0" applyFont="0" applyAlignment="0" applyProtection="0"/>
    <xf numFmtId="0" fontId="142" fillId="55" borderId="10" applyNumberFormat="0" applyFont="0" applyAlignment="0" applyProtection="0"/>
    <xf numFmtId="0" fontId="142" fillId="55" borderId="10" applyNumberFormat="0" applyFont="0" applyAlignment="0" applyProtection="0"/>
    <xf numFmtId="0" fontId="23" fillId="55" borderId="10" applyNumberFormat="0" applyFont="0" applyAlignment="0" applyProtection="0"/>
    <xf numFmtId="0" fontId="2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96" fillId="0" borderId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28" fillId="33" borderId="0">
      <alignment horizontal="right"/>
    </xf>
    <xf numFmtId="0" fontId="29" fillId="33" borderId="11"/>
    <xf numFmtId="0" fontId="29" fillId="33" borderId="11"/>
    <xf numFmtId="0" fontId="29" fillId="33" borderId="11"/>
    <xf numFmtId="0" fontId="29" fillId="33" borderId="11"/>
    <xf numFmtId="0" fontId="29" fillId="33" borderId="11"/>
    <xf numFmtId="0" fontId="29" fillId="0" borderId="0" applyBorder="0">
      <alignment horizontal="centerContinuous"/>
    </xf>
    <xf numFmtId="0" fontId="30" fillId="0" borderId="0" applyBorder="0">
      <alignment horizontal="centerContinuous"/>
    </xf>
    <xf numFmtId="0" fontId="68" fillId="0" borderId="0"/>
    <xf numFmtId="0" fontId="4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224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3" fillId="0" borderId="73" applyNumberFormat="0" applyBorder="0"/>
    <xf numFmtId="0" fontId="98" fillId="0" borderId="0" applyFont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4" fillId="0" borderId="0">
      <protection locked="0"/>
    </xf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73" fillId="0" borderId="0" applyNumberFormat="0" applyFont="0" applyFill="0" applyBorder="0" applyAlignment="0" applyProtection="0">
      <alignment horizontal="left"/>
    </xf>
    <xf numFmtId="0" fontId="59" fillId="0" borderId="74">
      <alignment horizontal="center"/>
    </xf>
    <xf numFmtId="0" fontId="59" fillId="0" borderId="74">
      <alignment horizontal="center"/>
    </xf>
    <xf numFmtId="0" fontId="59" fillId="0" borderId="74">
      <alignment horizontal="center"/>
    </xf>
    <xf numFmtId="0" fontId="59" fillId="0" borderId="74">
      <alignment horizontal="center"/>
    </xf>
    <xf numFmtId="0" fontId="59" fillId="0" borderId="74">
      <alignment horizontal="center"/>
    </xf>
    <xf numFmtId="0" fontId="59" fillId="0" borderId="74">
      <alignment horizontal="center"/>
    </xf>
    <xf numFmtId="0" fontId="59" fillId="0" borderId="74">
      <alignment horizontal="center"/>
    </xf>
    <xf numFmtId="0" fontId="59" fillId="0" borderId="74">
      <alignment horizontal="center"/>
    </xf>
    <xf numFmtId="0" fontId="59" fillId="0" borderId="74">
      <alignment horizontal="center"/>
    </xf>
    <xf numFmtId="0" fontId="59" fillId="0" borderId="74">
      <alignment horizontal="center"/>
    </xf>
    <xf numFmtId="0" fontId="59" fillId="0" borderId="74">
      <alignment horizontal="center"/>
    </xf>
    <xf numFmtId="0" fontId="59" fillId="0" borderId="74">
      <alignment horizontal="center"/>
    </xf>
    <xf numFmtId="0" fontId="59" fillId="0" borderId="74">
      <alignment horizontal="center"/>
    </xf>
    <xf numFmtId="0" fontId="59" fillId="0" borderId="74">
      <alignment horizontal="center"/>
    </xf>
    <xf numFmtId="0" fontId="59" fillId="0" borderId="74">
      <alignment horizontal="center"/>
    </xf>
    <xf numFmtId="0" fontId="59" fillId="0" borderId="74">
      <alignment horizontal="center"/>
    </xf>
    <xf numFmtId="0" fontId="59" fillId="0" borderId="74">
      <alignment horizontal="center"/>
    </xf>
    <xf numFmtId="0" fontId="59" fillId="0" borderId="74">
      <alignment horizontal="center"/>
    </xf>
    <xf numFmtId="0" fontId="59" fillId="0" borderId="74">
      <alignment horizontal="center"/>
    </xf>
    <xf numFmtId="0" fontId="59" fillId="0" borderId="74">
      <alignment horizontal="center"/>
    </xf>
    <xf numFmtId="0" fontId="59" fillId="0" borderId="74">
      <alignment horizontal="center"/>
    </xf>
    <xf numFmtId="0" fontId="59" fillId="0" borderId="74">
      <alignment horizontal="center"/>
    </xf>
    <xf numFmtId="0" fontId="59" fillId="0" borderId="74">
      <alignment horizontal="center"/>
    </xf>
    <xf numFmtId="0" fontId="73" fillId="62" borderId="0" applyNumberFormat="0" applyFont="0" applyBorder="0" applyAlignment="0" applyProtection="0"/>
    <xf numFmtId="0" fontId="100" fillId="0" borderId="20" applyNumberFormat="0" applyFill="0" applyBorder="0" applyAlignment="0" applyProtection="0">
      <protection hidden="1"/>
    </xf>
    <xf numFmtId="0" fontId="100" fillId="0" borderId="20" applyNumberFormat="0" applyFill="0" applyBorder="0" applyAlignment="0" applyProtection="0">
      <protection hidden="1"/>
    </xf>
    <xf numFmtId="0" fontId="100" fillId="0" borderId="20" applyNumberFormat="0" applyFill="0" applyBorder="0" applyAlignment="0" applyProtection="0">
      <protection hidden="1"/>
    </xf>
    <xf numFmtId="0" fontId="100" fillId="0" borderId="20" applyNumberFormat="0" applyFill="0" applyBorder="0" applyAlignment="0" applyProtection="0">
      <protection hidden="1"/>
    </xf>
    <xf numFmtId="0" fontId="14" fillId="6" borderId="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14" fillId="6" borderId="5" applyNumberFormat="0" applyAlignment="0" applyProtection="0"/>
    <xf numFmtId="0" fontId="39" fillId="48" borderId="1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5" fillId="0" borderId="0"/>
    <xf numFmtId="4" fontId="102" fillId="63" borderId="33" applyNumberFormat="0" applyProtection="0">
      <alignment vertical="center"/>
    </xf>
    <xf numFmtId="4" fontId="102" fillId="63" borderId="33" applyNumberFormat="0" applyProtection="0">
      <alignment vertical="center"/>
    </xf>
    <xf numFmtId="4" fontId="102" fillId="63" borderId="33" applyNumberFormat="0" applyProtection="0">
      <alignment vertical="center"/>
    </xf>
    <xf numFmtId="4" fontId="102" fillId="63" borderId="33" applyNumberFormat="0" applyProtection="0">
      <alignment vertical="center"/>
    </xf>
    <xf numFmtId="4" fontId="102" fillId="63" borderId="33" applyNumberFormat="0" applyProtection="0">
      <alignment vertical="center"/>
    </xf>
    <xf numFmtId="4" fontId="102" fillId="63" borderId="33" applyNumberFormat="0" applyProtection="0">
      <alignment vertical="center"/>
    </xf>
    <xf numFmtId="4" fontId="102" fillId="63" borderId="33" applyNumberFormat="0" applyProtection="0">
      <alignment vertical="center"/>
    </xf>
    <xf numFmtId="4" fontId="102" fillId="63" borderId="33" applyNumberFormat="0" applyProtection="0">
      <alignment vertical="center"/>
    </xf>
    <xf numFmtId="4" fontId="102" fillId="63" borderId="33" applyNumberFormat="0" applyProtection="0">
      <alignment vertical="center"/>
    </xf>
    <xf numFmtId="4" fontId="103" fillId="63" borderId="33" applyNumberFormat="0" applyProtection="0">
      <alignment vertical="center"/>
    </xf>
    <xf numFmtId="4" fontId="103" fillId="63" borderId="33" applyNumberFormat="0" applyProtection="0">
      <alignment vertical="center"/>
    </xf>
    <xf numFmtId="4" fontId="103" fillId="63" borderId="33" applyNumberFormat="0" applyProtection="0">
      <alignment vertical="center"/>
    </xf>
    <xf numFmtId="4" fontId="103" fillId="63" borderId="33" applyNumberFormat="0" applyProtection="0">
      <alignment vertical="center"/>
    </xf>
    <xf numFmtId="4" fontId="103" fillId="63" borderId="33" applyNumberFormat="0" applyProtection="0">
      <alignment vertical="center"/>
    </xf>
    <xf numFmtId="4" fontId="103" fillId="63" borderId="33" applyNumberFormat="0" applyProtection="0">
      <alignment vertical="center"/>
    </xf>
    <xf numFmtId="4" fontId="103" fillId="63" borderId="33" applyNumberFormat="0" applyProtection="0">
      <alignment vertical="center"/>
    </xf>
    <xf numFmtId="4" fontId="103" fillId="63" borderId="33" applyNumberFormat="0" applyProtection="0">
      <alignment vertical="center"/>
    </xf>
    <xf numFmtId="4" fontId="103" fillId="63" borderId="33" applyNumberFormat="0" applyProtection="0">
      <alignment vertical="center"/>
    </xf>
    <xf numFmtId="4" fontId="106" fillId="63" borderId="33" applyNumberFormat="0" applyProtection="0">
      <alignment horizontal="left" vertical="center" indent="1"/>
    </xf>
    <xf numFmtId="4" fontId="106" fillId="63" borderId="33" applyNumberFormat="0" applyProtection="0">
      <alignment horizontal="left" vertical="center" indent="1"/>
    </xf>
    <xf numFmtId="4" fontId="106" fillId="63" borderId="33" applyNumberFormat="0" applyProtection="0">
      <alignment horizontal="left" vertical="center" indent="1"/>
    </xf>
    <xf numFmtId="4" fontId="106" fillId="63" borderId="33" applyNumberFormat="0" applyProtection="0">
      <alignment horizontal="left" vertical="center" indent="1"/>
    </xf>
    <xf numFmtId="4" fontId="106" fillId="63" borderId="33" applyNumberFormat="0" applyProtection="0">
      <alignment horizontal="left" vertical="center" indent="1"/>
    </xf>
    <xf numFmtId="4" fontId="106" fillId="63" borderId="33" applyNumberFormat="0" applyProtection="0">
      <alignment horizontal="left" vertical="center" indent="1"/>
    </xf>
    <xf numFmtId="4" fontId="106" fillId="63" borderId="33" applyNumberFormat="0" applyProtection="0">
      <alignment horizontal="left" vertical="center" indent="1"/>
    </xf>
    <xf numFmtId="4" fontId="106" fillId="63" borderId="33" applyNumberFormat="0" applyProtection="0">
      <alignment horizontal="left" vertical="center" indent="1"/>
    </xf>
    <xf numFmtId="4" fontId="106" fillId="63" borderId="33" applyNumberFormat="0" applyProtection="0">
      <alignment horizontal="left" vertical="center" indent="1"/>
    </xf>
    <xf numFmtId="0" fontId="107" fillId="63" borderId="33" applyNumberFormat="0" applyProtection="0">
      <alignment horizontal="left" vertical="top" indent="1"/>
    </xf>
    <xf numFmtId="0" fontId="107" fillId="63" borderId="33" applyNumberFormat="0" applyProtection="0">
      <alignment horizontal="left" vertical="top" indent="1"/>
    </xf>
    <xf numFmtId="0" fontId="107" fillId="63" borderId="33" applyNumberFormat="0" applyProtection="0">
      <alignment horizontal="left" vertical="top" indent="1"/>
    </xf>
    <xf numFmtId="0" fontId="107" fillId="63" borderId="33" applyNumberFormat="0" applyProtection="0">
      <alignment horizontal="left" vertical="top" indent="1"/>
    </xf>
    <xf numFmtId="0" fontId="107" fillId="63" borderId="33" applyNumberFormat="0" applyProtection="0">
      <alignment horizontal="left" vertical="top" indent="1"/>
    </xf>
    <xf numFmtId="0" fontId="107" fillId="63" borderId="33" applyNumberFormat="0" applyProtection="0">
      <alignment horizontal="left" vertical="top" indent="1"/>
    </xf>
    <xf numFmtId="0" fontId="107" fillId="63" borderId="33" applyNumberFormat="0" applyProtection="0">
      <alignment horizontal="left" vertical="top" indent="1"/>
    </xf>
    <xf numFmtId="0" fontId="107" fillId="63" borderId="33" applyNumberFormat="0" applyProtection="0">
      <alignment horizontal="left" vertical="top" indent="1"/>
    </xf>
    <xf numFmtId="0" fontId="107" fillId="63" borderId="33" applyNumberFormat="0" applyProtection="0">
      <alignment horizontal="left" vertical="top" indent="1"/>
    </xf>
    <xf numFmtId="0" fontId="107" fillId="63" borderId="33" applyNumberFormat="0" applyProtection="0">
      <alignment horizontal="left" vertical="top" indent="1"/>
    </xf>
    <xf numFmtId="4" fontId="106" fillId="66" borderId="34" applyNumberFormat="0" applyProtection="0">
      <alignment horizontal="left" vertical="center" indent="1"/>
    </xf>
    <xf numFmtId="4" fontId="106" fillId="66" borderId="34" applyNumberFormat="0" applyProtection="0">
      <alignment horizontal="left" vertical="center" indent="1"/>
    </xf>
    <xf numFmtId="4" fontId="106" fillId="66" borderId="34" applyNumberFormat="0" applyProtection="0">
      <alignment horizontal="left" vertical="center" indent="1"/>
    </xf>
    <xf numFmtId="4" fontId="106" fillId="66" borderId="34" applyNumberFormat="0" applyProtection="0">
      <alignment horizontal="left" vertical="center" indent="1"/>
    </xf>
    <xf numFmtId="4" fontId="106" fillId="66" borderId="34" applyNumberFormat="0" applyProtection="0">
      <alignment horizontal="left" vertical="center" indent="1"/>
    </xf>
    <xf numFmtId="4" fontId="106" fillId="66" borderId="34" applyNumberFormat="0" applyProtection="0">
      <alignment horizontal="left" vertical="center" indent="1"/>
    </xf>
    <xf numFmtId="4" fontId="106" fillId="66" borderId="34" applyNumberFormat="0" applyProtection="0">
      <alignment horizontal="left" vertical="center" indent="1"/>
    </xf>
    <xf numFmtId="4" fontId="106" fillId="66" borderId="34" applyNumberFormat="0" applyProtection="0">
      <alignment horizontal="left" vertical="center" indent="1"/>
    </xf>
    <xf numFmtId="4" fontId="106" fillId="66" borderId="34" applyNumberFormat="0" applyProtection="0">
      <alignment horizontal="left" vertical="center" indent="1"/>
    </xf>
    <xf numFmtId="4" fontId="106" fillId="66" borderId="34" applyNumberFormat="0" applyProtection="0">
      <alignment horizontal="left" vertical="center" indent="1"/>
    </xf>
    <xf numFmtId="4" fontId="106" fillId="66" borderId="34" applyNumberFormat="0" applyProtection="0">
      <alignment horizontal="left" vertical="center" indent="1"/>
    </xf>
    <xf numFmtId="4" fontId="106" fillId="66" borderId="34" applyNumberFormat="0" applyProtection="0">
      <alignment horizontal="left" vertical="center" indent="1"/>
    </xf>
    <xf numFmtId="4" fontId="106" fillId="66" borderId="34" applyNumberFormat="0" applyProtection="0">
      <alignment horizontal="left" vertical="center" indent="1"/>
    </xf>
    <xf numFmtId="4" fontId="106" fillId="66" borderId="34" applyNumberFormat="0" applyProtection="0">
      <alignment horizontal="left" vertical="center" indent="1"/>
    </xf>
    <xf numFmtId="4" fontId="106" fillId="67" borderId="33" applyNumberFormat="0" applyProtection="0">
      <alignment horizontal="right" vertical="center"/>
    </xf>
    <xf numFmtId="4" fontId="106" fillId="67" borderId="33" applyNumberFormat="0" applyProtection="0">
      <alignment horizontal="right" vertical="center"/>
    </xf>
    <xf numFmtId="4" fontId="106" fillId="67" borderId="33" applyNumberFormat="0" applyProtection="0">
      <alignment horizontal="right" vertical="center"/>
    </xf>
    <xf numFmtId="4" fontId="106" fillId="67" borderId="33" applyNumberFormat="0" applyProtection="0">
      <alignment horizontal="right" vertical="center"/>
    </xf>
    <xf numFmtId="4" fontId="106" fillId="67" borderId="33" applyNumberFormat="0" applyProtection="0">
      <alignment horizontal="right" vertical="center"/>
    </xf>
    <xf numFmtId="4" fontId="106" fillId="67" borderId="33" applyNumberFormat="0" applyProtection="0">
      <alignment horizontal="right" vertical="center"/>
    </xf>
    <xf numFmtId="4" fontId="106" fillId="67" borderId="33" applyNumberFormat="0" applyProtection="0">
      <alignment horizontal="right" vertical="center"/>
    </xf>
    <xf numFmtId="4" fontId="106" fillId="67" borderId="33" applyNumberFormat="0" applyProtection="0">
      <alignment horizontal="right" vertical="center"/>
    </xf>
    <xf numFmtId="4" fontId="106" fillId="67" borderId="33" applyNumberFormat="0" applyProtection="0">
      <alignment horizontal="right" vertical="center"/>
    </xf>
    <xf numFmtId="4" fontId="106" fillId="68" borderId="33" applyNumberFormat="0" applyProtection="0">
      <alignment horizontal="right" vertical="center"/>
    </xf>
    <xf numFmtId="4" fontId="106" fillId="68" borderId="33" applyNumberFormat="0" applyProtection="0">
      <alignment horizontal="right" vertical="center"/>
    </xf>
    <xf numFmtId="4" fontId="106" fillId="68" borderId="33" applyNumberFormat="0" applyProtection="0">
      <alignment horizontal="right" vertical="center"/>
    </xf>
    <xf numFmtId="4" fontId="106" fillId="68" borderId="33" applyNumberFormat="0" applyProtection="0">
      <alignment horizontal="right" vertical="center"/>
    </xf>
    <xf numFmtId="4" fontId="106" fillId="68" borderId="33" applyNumberFormat="0" applyProtection="0">
      <alignment horizontal="right" vertical="center"/>
    </xf>
    <xf numFmtId="4" fontId="106" fillId="68" borderId="33" applyNumberFormat="0" applyProtection="0">
      <alignment horizontal="right" vertical="center"/>
    </xf>
    <xf numFmtId="4" fontId="106" fillId="68" borderId="33" applyNumberFormat="0" applyProtection="0">
      <alignment horizontal="right" vertical="center"/>
    </xf>
    <xf numFmtId="4" fontId="106" fillId="68" borderId="33" applyNumberFormat="0" applyProtection="0">
      <alignment horizontal="right" vertical="center"/>
    </xf>
    <xf numFmtId="4" fontId="106" fillId="68" borderId="33" applyNumberFormat="0" applyProtection="0">
      <alignment horizontal="right" vertical="center"/>
    </xf>
    <xf numFmtId="4" fontId="106" fillId="69" borderId="33" applyNumberFormat="0" applyProtection="0">
      <alignment horizontal="right" vertical="center"/>
    </xf>
    <xf numFmtId="4" fontId="106" fillId="69" borderId="33" applyNumberFormat="0" applyProtection="0">
      <alignment horizontal="right" vertical="center"/>
    </xf>
    <xf numFmtId="4" fontId="106" fillId="69" borderId="33" applyNumberFormat="0" applyProtection="0">
      <alignment horizontal="right" vertical="center"/>
    </xf>
    <xf numFmtId="4" fontId="106" fillId="69" borderId="33" applyNumberFormat="0" applyProtection="0">
      <alignment horizontal="right" vertical="center"/>
    </xf>
    <xf numFmtId="4" fontId="106" fillId="69" borderId="33" applyNumberFormat="0" applyProtection="0">
      <alignment horizontal="right" vertical="center"/>
    </xf>
    <xf numFmtId="4" fontId="106" fillId="69" borderId="33" applyNumberFormat="0" applyProtection="0">
      <alignment horizontal="right" vertical="center"/>
    </xf>
    <xf numFmtId="4" fontId="106" fillId="69" borderId="33" applyNumberFormat="0" applyProtection="0">
      <alignment horizontal="right" vertical="center"/>
    </xf>
    <xf numFmtId="4" fontId="106" fillId="69" borderId="33" applyNumberFormat="0" applyProtection="0">
      <alignment horizontal="right" vertical="center"/>
    </xf>
    <xf numFmtId="4" fontId="106" fillId="69" borderId="33" applyNumberFormat="0" applyProtection="0">
      <alignment horizontal="right" vertical="center"/>
    </xf>
    <xf numFmtId="4" fontId="106" fillId="56" borderId="33" applyNumberFormat="0" applyProtection="0">
      <alignment horizontal="right" vertical="center"/>
    </xf>
    <xf numFmtId="4" fontId="106" fillId="56" borderId="33" applyNumberFormat="0" applyProtection="0">
      <alignment horizontal="right" vertical="center"/>
    </xf>
    <xf numFmtId="4" fontId="106" fillId="56" borderId="33" applyNumberFormat="0" applyProtection="0">
      <alignment horizontal="right" vertical="center"/>
    </xf>
    <xf numFmtId="4" fontId="106" fillId="56" borderId="33" applyNumberFormat="0" applyProtection="0">
      <alignment horizontal="right" vertical="center"/>
    </xf>
    <xf numFmtId="4" fontId="106" fillId="56" borderId="33" applyNumberFormat="0" applyProtection="0">
      <alignment horizontal="right" vertical="center"/>
    </xf>
    <xf numFmtId="4" fontId="106" fillId="56" borderId="33" applyNumberFormat="0" applyProtection="0">
      <alignment horizontal="right" vertical="center"/>
    </xf>
    <xf numFmtId="4" fontId="106" fillId="56" borderId="33" applyNumberFormat="0" applyProtection="0">
      <alignment horizontal="right" vertical="center"/>
    </xf>
    <xf numFmtId="4" fontId="106" fillId="56" borderId="33" applyNumberFormat="0" applyProtection="0">
      <alignment horizontal="right" vertical="center"/>
    </xf>
    <xf numFmtId="4" fontId="106" fillId="56" borderId="33" applyNumberFormat="0" applyProtection="0">
      <alignment horizontal="right" vertical="center"/>
    </xf>
    <xf numFmtId="4" fontId="106" fillId="70" borderId="33" applyNumberFormat="0" applyProtection="0">
      <alignment horizontal="right" vertical="center"/>
    </xf>
    <xf numFmtId="4" fontId="106" fillId="70" borderId="33" applyNumberFormat="0" applyProtection="0">
      <alignment horizontal="right" vertical="center"/>
    </xf>
    <xf numFmtId="4" fontId="106" fillId="70" borderId="33" applyNumberFormat="0" applyProtection="0">
      <alignment horizontal="right" vertical="center"/>
    </xf>
    <xf numFmtId="4" fontId="106" fillId="70" borderId="33" applyNumberFormat="0" applyProtection="0">
      <alignment horizontal="right" vertical="center"/>
    </xf>
    <xf numFmtId="4" fontId="106" fillId="70" borderId="33" applyNumberFormat="0" applyProtection="0">
      <alignment horizontal="right" vertical="center"/>
    </xf>
    <xf numFmtId="4" fontId="106" fillId="70" borderId="33" applyNumberFormat="0" applyProtection="0">
      <alignment horizontal="right" vertical="center"/>
    </xf>
    <xf numFmtId="4" fontId="106" fillId="70" borderId="33" applyNumberFormat="0" applyProtection="0">
      <alignment horizontal="right" vertical="center"/>
    </xf>
    <xf numFmtId="4" fontId="106" fillId="70" borderId="33" applyNumberFormat="0" applyProtection="0">
      <alignment horizontal="right" vertical="center"/>
    </xf>
    <xf numFmtId="4" fontId="106" fillId="70" borderId="33" applyNumberFormat="0" applyProtection="0">
      <alignment horizontal="right" vertical="center"/>
    </xf>
    <xf numFmtId="4" fontId="106" fillId="71" borderId="33" applyNumberFormat="0" applyProtection="0">
      <alignment horizontal="right" vertical="center"/>
    </xf>
    <xf numFmtId="4" fontId="106" fillId="71" borderId="33" applyNumberFormat="0" applyProtection="0">
      <alignment horizontal="right" vertical="center"/>
    </xf>
    <xf numFmtId="4" fontId="106" fillId="71" borderId="33" applyNumberFormat="0" applyProtection="0">
      <alignment horizontal="right" vertical="center"/>
    </xf>
    <xf numFmtId="4" fontId="106" fillId="71" borderId="33" applyNumberFormat="0" applyProtection="0">
      <alignment horizontal="right" vertical="center"/>
    </xf>
    <xf numFmtId="4" fontId="106" fillId="71" borderId="33" applyNumberFormat="0" applyProtection="0">
      <alignment horizontal="right" vertical="center"/>
    </xf>
    <xf numFmtId="4" fontId="106" fillId="71" borderId="33" applyNumberFormat="0" applyProtection="0">
      <alignment horizontal="right" vertical="center"/>
    </xf>
    <xf numFmtId="4" fontId="106" fillId="71" borderId="33" applyNumberFormat="0" applyProtection="0">
      <alignment horizontal="right" vertical="center"/>
    </xf>
    <xf numFmtId="4" fontId="106" fillId="71" borderId="33" applyNumberFormat="0" applyProtection="0">
      <alignment horizontal="right" vertical="center"/>
    </xf>
    <xf numFmtId="4" fontId="106" fillId="71" borderId="33" applyNumberFormat="0" applyProtection="0">
      <alignment horizontal="right" vertical="center"/>
    </xf>
    <xf numFmtId="4" fontId="106" fillId="72" borderId="33" applyNumberFormat="0" applyProtection="0">
      <alignment horizontal="right" vertical="center"/>
    </xf>
    <xf numFmtId="4" fontId="106" fillId="72" borderId="33" applyNumberFormat="0" applyProtection="0">
      <alignment horizontal="right" vertical="center"/>
    </xf>
    <xf numFmtId="4" fontId="106" fillId="72" borderId="33" applyNumberFormat="0" applyProtection="0">
      <alignment horizontal="right" vertical="center"/>
    </xf>
    <xf numFmtId="4" fontId="106" fillId="72" borderId="33" applyNumberFormat="0" applyProtection="0">
      <alignment horizontal="right" vertical="center"/>
    </xf>
    <xf numFmtId="4" fontId="106" fillId="72" borderId="33" applyNumberFormat="0" applyProtection="0">
      <alignment horizontal="right" vertical="center"/>
    </xf>
    <xf numFmtId="4" fontId="106" fillId="72" borderId="33" applyNumberFormat="0" applyProtection="0">
      <alignment horizontal="right" vertical="center"/>
    </xf>
    <xf numFmtId="4" fontId="106" fillId="72" borderId="33" applyNumberFormat="0" applyProtection="0">
      <alignment horizontal="right" vertical="center"/>
    </xf>
    <xf numFmtId="4" fontId="106" fillId="72" borderId="33" applyNumberFormat="0" applyProtection="0">
      <alignment horizontal="right" vertical="center"/>
    </xf>
    <xf numFmtId="4" fontId="106" fillId="72" borderId="33" applyNumberFormat="0" applyProtection="0">
      <alignment horizontal="right" vertical="center"/>
    </xf>
    <xf numFmtId="4" fontId="106" fillId="73" borderId="33" applyNumberFormat="0" applyProtection="0">
      <alignment horizontal="right" vertical="center"/>
    </xf>
    <xf numFmtId="4" fontId="106" fillId="73" borderId="33" applyNumberFormat="0" applyProtection="0">
      <alignment horizontal="right" vertical="center"/>
    </xf>
    <xf numFmtId="4" fontId="106" fillId="73" borderId="33" applyNumberFormat="0" applyProtection="0">
      <alignment horizontal="right" vertical="center"/>
    </xf>
    <xf numFmtId="4" fontId="106" fillId="73" borderId="33" applyNumberFormat="0" applyProtection="0">
      <alignment horizontal="right" vertical="center"/>
    </xf>
    <xf numFmtId="4" fontId="106" fillId="73" borderId="33" applyNumberFormat="0" applyProtection="0">
      <alignment horizontal="right" vertical="center"/>
    </xf>
    <xf numFmtId="4" fontId="106" fillId="73" borderId="33" applyNumberFormat="0" applyProtection="0">
      <alignment horizontal="right" vertical="center"/>
    </xf>
    <xf numFmtId="4" fontId="106" fillId="73" borderId="33" applyNumberFormat="0" applyProtection="0">
      <alignment horizontal="right" vertical="center"/>
    </xf>
    <xf numFmtId="4" fontId="106" fillId="73" borderId="33" applyNumberFormat="0" applyProtection="0">
      <alignment horizontal="right" vertical="center"/>
    </xf>
    <xf numFmtId="4" fontId="106" fillId="73" borderId="33" applyNumberFormat="0" applyProtection="0">
      <alignment horizontal="right" vertical="center"/>
    </xf>
    <xf numFmtId="4" fontId="106" fillId="64" borderId="33" applyNumberFormat="0" applyProtection="0">
      <alignment horizontal="right" vertical="center"/>
    </xf>
    <xf numFmtId="4" fontId="106" fillId="64" borderId="33" applyNumberFormat="0" applyProtection="0">
      <alignment horizontal="right" vertical="center"/>
    </xf>
    <xf numFmtId="4" fontId="106" fillId="64" borderId="33" applyNumberFormat="0" applyProtection="0">
      <alignment horizontal="right" vertical="center"/>
    </xf>
    <xf numFmtId="4" fontId="106" fillId="64" borderId="33" applyNumberFormat="0" applyProtection="0">
      <alignment horizontal="right" vertical="center"/>
    </xf>
    <xf numFmtId="4" fontId="106" fillId="64" borderId="33" applyNumberFormat="0" applyProtection="0">
      <alignment horizontal="right" vertical="center"/>
    </xf>
    <xf numFmtId="4" fontId="106" fillId="64" borderId="33" applyNumberFormat="0" applyProtection="0">
      <alignment horizontal="right" vertical="center"/>
    </xf>
    <xf numFmtId="4" fontId="106" fillId="64" borderId="33" applyNumberFormat="0" applyProtection="0">
      <alignment horizontal="right" vertical="center"/>
    </xf>
    <xf numFmtId="4" fontId="106" fillId="64" borderId="33" applyNumberFormat="0" applyProtection="0">
      <alignment horizontal="right" vertical="center"/>
    </xf>
    <xf numFmtId="4" fontId="106" fillId="64" borderId="33" applyNumberFormat="0" applyProtection="0">
      <alignment horizontal="right" vertical="center"/>
    </xf>
    <xf numFmtId="4" fontId="106" fillId="75" borderId="33" applyNumberFormat="0" applyProtection="0">
      <alignment horizontal="right" vertical="center"/>
    </xf>
    <xf numFmtId="4" fontId="106" fillId="75" borderId="33" applyNumberFormat="0" applyProtection="0">
      <alignment horizontal="right" vertical="center"/>
    </xf>
    <xf numFmtId="4" fontId="106" fillId="75" borderId="33" applyNumberFormat="0" applyProtection="0">
      <alignment horizontal="right" vertical="center"/>
    </xf>
    <xf numFmtId="4" fontId="106" fillId="75" borderId="33" applyNumberFormat="0" applyProtection="0">
      <alignment horizontal="right" vertical="center"/>
    </xf>
    <xf numFmtId="4" fontId="106" fillId="75" borderId="33" applyNumberFormat="0" applyProtection="0">
      <alignment horizontal="right" vertical="center"/>
    </xf>
    <xf numFmtId="4" fontId="106" fillId="75" borderId="33" applyNumberFormat="0" applyProtection="0">
      <alignment horizontal="right" vertical="center"/>
    </xf>
    <xf numFmtId="4" fontId="106" fillId="75" borderId="33" applyNumberFormat="0" applyProtection="0">
      <alignment horizontal="right" vertical="center"/>
    </xf>
    <xf numFmtId="4" fontId="106" fillId="75" borderId="33" applyNumberFormat="0" applyProtection="0">
      <alignment horizontal="right" vertical="center"/>
    </xf>
    <xf numFmtId="4" fontId="106" fillId="75" borderId="33" applyNumberFormat="0" applyProtection="0">
      <alignment horizontal="right" vertical="center"/>
    </xf>
    <xf numFmtId="0" fontId="3" fillId="66" borderId="33" applyNumberFormat="0" applyProtection="0">
      <alignment horizontal="left" vertical="center" indent="1"/>
    </xf>
    <xf numFmtId="0" fontId="3" fillId="66" borderId="33" applyNumberFormat="0" applyProtection="0">
      <alignment horizontal="left" vertical="center" indent="1"/>
    </xf>
    <xf numFmtId="0" fontId="3" fillId="66" borderId="33" applyNumberFormat="0" applyProtection="0">
      <alignment horizontal="left" vertical="center" indent="1"/>
    </xf>
    <xf numFmtId="0" fontId="3" fillId="66" borderId="33" applyNumberFormat="0" applyProtection="0">
      <alignment horizontal="left" vertical="center" indent="1"/>
    </xf>
    <xf numFmtId="0" fontId="3" fillId="66" borderId="33" applyNumberFormat="0" applyProtection="0">
      <alignment horizontal="left" vertical="center" indent="1"/>
    </xf>
    <xf numFmtId="0" fontId="3" fillId="66" borderId="33" applyNumberFormat="0" applyProtection="0">
      <alignment horizontal="left" vertical="center" indent="1"/>
    </xf>
    <xf numFmtId="0" fontId="3" fillId="66" borderId="33" applyNumberFormat="0" applyProtection="0">
      <alignment horizontal="left" vertical="center" indent="1"/>
    </xf>
    <xf numFmtId="0" fontId="3" fillId="66" borderId="33" applyNumberFormat="0" applyProtection="0">
      <alignment horizontal="left" vertical="center" indent="1"/>
    </xf>
    <xf numFmtId="0" fontId="3" fillId="66" borderId="33" applyNumberFormat="0" applyProtection="0">
      <alignment horizontal="left" vertical="center" indent="1"/>
    </xf>
    <xf numFmtId="0" fontId="3" fillId="66" borderId="33" applyNumberFormat="0" applyProtection="0">
      <alignment horizontal="left" vertical="center" indent="1"/>
    </xf>
    <xf numFmtId="0" fontId="3" fillId="66" borderId="33" applyNumberFormat="0" applyProtection="0">
      <alignment horizontal="left" vertical="top" indent="1"/>
    </xf>
    <xf numFmtId="0" fontId="3" fillId="66" borderId="33" applyNumberFormat="0" applyProtection="0">
      <alignment horizontal="left" vertical="top" indent="1"/>
    </xf>
    <xf numFmtId="0" fontId="3" fillId="66" borderId="33" applyNumberFormat="0" applyProtection="0">
      <alignment horizontal="left" vertical="top" indent="1"/>
    </xf>
    <xf numFmtId="0" fontId="3" fillId="66" borderId="33" applyNumberFormat="0" applyProtection="0">
      <alignment horizontal="left" vertical="top" indent="1"/>
    </xf>
    <xf numFmtId="0" fontId="3" fillId="66" borderId="33" applyNumberFormat="0" applyProtection="0">
      <alignment horizontal="left" vertical="top" indent="1"/>
    </xf>
    <xf numFmtId="0" fontId="3" fillId="66" borderId="33" applyNumberFormat="0" applyProtection="0">
      <alignment horizontal="left" vertical="top" indent="1"/>
    </xf>
    <xf numFmtId="0" fontId="3" fillId="66" borderId="33" applyNumberFormat="0" applyProtection="0">
      <alignment horizontal="left" vertical="top" indent="1"/>
    </xf>
    <xf numFmtId="0" fontId="3" fillId="66" borderId="33" applyNumberFormat="0" applyProtection="0">
      <alignment horizontal="left" vertical="top" indent="1"/>
    </xf>
    <xf numFmtId="0" fontId="3" fillId="66" borderId="33" applyNumberFormat="0" applyProtection="0">
      <alignment horizontal="left" vertical="top" indent="1"/>
    </xf>
    <xf numFmtId="0" fontId="3" fillId="66" borderId="33" applyNumberFormat="0" applyProtection="0">
      <alignment horizontal="left" vertical="top" indent="1"/>
    </xf>
    <xf numFmtId="0" fontId="3" fillId="76" borderId="33" applyNumberFormat="0" applyProtection="0">
      <alignment horizontal="left" vertical="center" indent="1"/>
    </xf>
    <xf numFmtId="0" fontId="3" fillId="76" borderId="33" applyNumberFormat="0" applyProtection="0">
      <alignment horizontal="left" vertical="center" indent="1"/>
    </xf>
    <xf numFmtId="0" fontId="3" fillId="76" borderId="33" applyNumberFormat="0" applyProtection="0">
      <alignment horizontal="left" vertical="center" indent="1"/>
    </xf>
    <xf numFmtId="0" fontId="3" fillId="76" borderId="33" applyNumberFormat="0" applyProtection="0">
      <alignment horizontal="left" vertical="center" indent="1"/>
    </xf>
    <xf numFmtId="0" fontId="3" fillId="76" borderId="33" applyNumberFormat="0" applyProtection="0">
      <alignment horizontal="left" vertical="center" indent="1"/>
    </xf>
    <xf numFmtId="0" fontId="3" fillId="76" borderId="33" applyNumberFormat="0" applyProtection="0">
      <alignment horizontal="left" vertical="center" indent="1"/>
    </xf>
    <xf numFmtId="0" fontId="3" fillId="76" borderId="33" applyNumberFormat="0" applyProtection="0">
      <alignment horizontal="left" vertical="center" indent="1"/>
    </xf>
    <xf numFmtId="0" fontId="3" fillId="76" borderId="33" applyNumberFormat="0" applyProtection="0">
      <alignment horizontal="left" vertical="center" indent="1"/>
    </xf>
    <xf numFmtId="0" fontId="3" fillId="76" borderId="33" applyNumberFormat="0" applyProtection="0">
      <alignment horizontal="left" vertical="center" indent="1"/>
    </xf>
    <xf numFmtId="0" fontId="3" fillId="76" borderId="33" applyNumberFormat="0" applyProtection="0">
      <alignment horizontal="left" vertical="center" indent="1"/>
    </xf>
    <xf numFmtId="0" fontId="3" fillId="76" borderId="33" applyNumberFormat="0" applyProtection="0">
      <alignment horizontal="left" vertical="top" indent="1"/>
    </xf>
    <xf numFmtId="0" fontId="3" fillId="76" borderId="33" applyNumberFormat="0" applyProtection="0">
      <alignment horizontal="left" vertical="top" indent="1"/>
    </xf>
    <xf numFmtId="0" fontId="3" fillId="76" borderId="33" applyNumberFormat="0" applyProtection="0">
      <alignment horizontal="left" vertical="top" indent="1"/>
    </xf>
    <xf numFmtId="0" fontId="3" fillId="76" borderId="33" applyNumberFormat="0" applyProtection="0">
      <alignment horizontal="left" vertical="top" indent="1"/>
    </xf>
    <xf numFmtId="0" fontId="3" fillId="76" borderId="33" applyNumberFormat="0" applyProtection="0">
      <alignment horizontal="left" vertical="top" indent="1"/>
    </xf>
    <xf numFmtId="0" fontId="3" fillId="76" borderId="33" applyNumberFormat="0" applyProtection="0">
      <alignment horizontal="left" vertical="top" indent="1"/>
    </xf>
    <xf numFmtId="0" fontId="3" fillId="76" borderId="33" applyNumberFormat="0" applyProtection="0">
      <alignment horizontal="left" vertical="top" indent="1"/>
    </xf>
    <xf numFmtId="0" fontId="3" fillId="76" borderId="33" applyNumberFormat="0" applyProtection="0">
      <alignment horizontal="left" vertical="top" indent="1"/>
    </xf>
    <xf numFmtId="0" fontId="3" fillId="76" borderId="33" applyNumberFormat="0" applyProtection="0">
      <alignment horizontal="left" vertical="top" indent="1"/>
    </xf>
    <xf numFmtId="0" fontId="3" fillId="76" borderId="33" applyNumberFormat="0" applyProtection="0">
      <alignment horizontal="left" vertical="top" indent="1"/>
    </xf>
    <xf numFmtId="0" fontId="3" fillId="75" borderId="33" applyNumberFormat="0" applyProtection="0">
      <alignment horizontal="left" vertical="center" indent="1"/>
    </xf>
    <xf numFmtId="0" fontId="3" fillId="75" borderId="33" applyNumberFormat="0" applyProtection="0">
      <alignment horizontal="left" vertical="center" indent="1"/>
    </xf>
    <xf numFmtId="0" fontId="3" fillId="75" borderId="33" applyNumberFormat="0" applyProtection="0">
      <alignment horizontal="left" vertical="center" indent="1"/>
    </xf>
    <xf numFmtId="0" fontId="3" fillId="75" borderId="33" applyNumberFormat="0" applyProtection="0">
      <alignment horizontal="left" vertical="center" indent="1"/>
    </xf>
    <xf numFmtId="0" fontId="3" fillId="75" borderId="33" applyNumberFormat="0" applyProtection="0">
      <alignment horizontal="left" vertical="center" indent="1"/>
    </xf>
    <xf numFmtId="0" fontId="3" fillId="75" borderId="33" applyNumberFormat="0" applyProtection="0">
      <alignment horizontal="left" vertical="center" indent="1"/>
    </xf>
    <xf numFmtId="0" fontId="3" fillId="75" borderId="33" applyNumberFormat="0" applyProtection="0">
      <alignment horizontal="left" vertical="center" indent="1"/>
    </xf>
    <xf numFmtId="0" fontId="3" fillId="75" borderId="33" applyNumberFormat="0" applyProtection="0">
      <alignment horizontal="left" vertical="center" indent="1"/>
    </xf>
    <xf numFmtId="0" fontId="3" fillId="75" borderId="33" applyNumberFormat="0" applyProtection="0">
      <alignment horizontal="left" vertical="center" indent="1"/>
    </xf>
    <xf numFmtId="0" fontId="3" fillId="75" borderId="33" applyNumberFormat="0" applyProtection="0">
      <alignment horizontal="left" vertical="center" indent="1"/>
    </xf>
    <xf numFmtId="0" fontId="3" fillId="75" borderId="33" applyNumberFormat="0" applyProtection="0">
      <alignment horizontal="left" vertical="top" indent="1"/>
    </xf>
    <xf numFmtId="0" fontId="3" fillId="75" borderId="33" applyNumberFormat="0" applyProtection="0">
      <alignment horizontal="left" vertical="top" indent="1"/>
    </xf>
    <xf numFmtId="0" fontId="3" fillId="75" borderId="33" applyNumberFormat="0" applyProtection="0">
      <alignment horizontal="left" vertical="top" indent="1"/>
    </xf>
    <xf numFmtId="0" fontId="3" fillId="75" borderId="33" applyNumberFormat="0" applyProtection="0">
      <alignment horizontal="left" vertical="top" indent="1"/>
    </xf>
    <xf numFmtId="0" fontId="3" fillId="75" borderId="33" applyNumberFormat="0" applyProtection="0">
      <alignment horizontal="left" vertical="top" indent="1"/>
    </xf>
    <xf numFmtId="0" fontId="3" fillId="75" borderId="33" applyNumberFormat="0" applyProtection="0">
      <alignment horizontal="left" vertical="top" indent="1"/>
    </xf>
    <xf numFmtId="0" fontId="3" fillId="75" borderId="33" applyNumberFormat="0" applyProtection="0">
      <alignment horizontal="left" vertical="top" indent="1"/>
    </xf>
    <xf numFmtId="0" fontId="3" fillId="75" borderId="33" applyNumberFormat="0" applyProtection="0">
      <alignment horizontal="left" vertical="top" indent="1"/>
    </xf>
    <xf numFmtId="0" fontId="3" fillId="75" borderId="33" applyNumberFormat="0" applyProtection="0">
      <alignment horizontal="left" vertical="top" indent="1"/>
    </xf>
    <xf numFmtId="0" fontId="3" fillId="75" borderId="33" applyNumberFormat="0" applyProtection="0">
      <alignment horizontal="left" vertical="top" indent="1"/>
    </xf>
    <xf numFmtId="0" fontId="3" fillId="77" borderId="33" applyNumberFormat="0" applyProtection="0">
      <alignment horizontal="left" vertical="center" indent="1"/>
    </xf>
    <xf numFmtId="0" fontId="3" fillId="77" borderId="33" applyNumberFormat="0" applyProtection="0">
      <alignment horizontal="left" vertical="center" indent="1"/>
    </xf>
    <xf numFmtId="0" fontId="3" fillId="77" borderId="33" applyNumberFormat="0" applyProtection="0">
      <alignment horizontal="left" vertical="center" indent="1"/>
    </xf>
    <xf numFmtId="0" fontId="3" fillId="77" borderId="33" applyNumberFormat="0" applyProtection="0">
      <alignment horizontal="left" vertical="center" indent="1"/>
    </xf>
    <xf numFmtId="0" fontId="3" fillId="77" borderId="33" applyNumberFormat="0" applyProtection="0">
      <alignment horizontal="left" vertical="center" indent="1"/>
    </xf>
    <xf numFmtId="0" fontId="3" fillId="77" borderId="33" applyNumberFormat="0" applyProtection="0">
      <alignment horizontal="left" vertical="center" indent="1"/>
    </xf>
    <xf numFmtId="0" fontId="3" fillId="77" borderId="33" applyNumberFormat="0" applyProtection="0">
      <alignment horizontal="left" vertical="center" indent="1"/>
    </xf>
    <xf numFmtId="0" fontId="3" fillId="77" borderId="33" applyNumberFormat="0" applyProtection="0">
      <alignment horizontal="left" vertical="center" indent="1"/>
    </xf>
    <xf numFmtId="0" fontId="3" fillId="77" borderId="33" applyNumberFormat="0" applyProtection="0">
      <alignment horizontal="left" vertical="center" indent="1"/>
    </xf>
    <xf numFmtId="0" fontId="3" fillId="77" borderId="33" applyNumberFormat="0" applyProtection="0">
      <alignment horizontal="left" vertical="center" indent="1"/>
    </xf>
    <xf numFmtId="0" fontId="3" fillId="77" borderId="33" applyNumberFormat="0" applyProtection="0">
      <alignment horizontal="left" vertical="top" indent="1"/>
    </xf>
    <xf numFmtId="0" fontId="3" fillId="77" borderId="33" applyNumberFormat="0" applyProtection="0">
      <alignment horizontal="left" vertical="top" indent="1"/>
    </xf>
    <xf numFmtId="0" fontId="3" fillId="77" borderId="33" applyNumberFormat="0" applyProtection="0">
      <alignment horizontal="left" vertical="top" indent="1"/>
    </xf>
    <xf numFmtId="0" fontId="3" fillId="77" borderId="33" applyNumberFormat="0" applyProtection="0">
      <alignment horizontal="left" vertical="top" indent="1"/>
    </xf>
    <xf numFmtId="0" fontId="3" fillId="77" borderId="33" applyNumberFormat="0" applyProtection="0">
      <alignment horizontal="left" vertical="top" indent="1"/>
    </xf>
    <xf numFmtId="0" fontId="3" fillId="77" borderId="33" applyNumberFormat="0" applyProtection="0">
      <alignment horizontal="left" vertical="top" indent="1"/>
    </xf>
    <xf numFmtId="0" fontId="3" fillId="77" borderId="33" applyNumberFormat="0" applyProtection="0">
      <alignment horizontal="left" vertical="top" indent="1"/>
    </xf>
    <xf numFmtId="0" fontId="3" fillId="77" borderId="33" applyNumberFormat="0" applyProtection="0">
      <alignment horizontal="left" vertical="top" indent="1"/>
    </xf>
    <xf numFmtId="0" fontId="3" fillId="77" borderId="33" applyNumberFormat="0" applyProtection="0">
      <alignment horizontal="left" vertical="top" indent="1"/>
    </xf>
    <xf numFmtId="0" fontId="3" fillId="77" borderId="33" applyNumberFormat="0" applyProtection="0">
      <alignment horizontal="left" vertical="top" indent="1"/>
    </xf>
    <xf numFmtId="0" fontId="3" fillId="0" borderId="0"/>
    <xf numFmtId="4" fontId="106" fillId="77" borderId="33" applyNumberFormat="0" applyProtection="0">
      <alignment vertical="center"/>
    </xf>
    <xf numFmtId="4" fontId="106" fillId="77" borderId="33" applyNumberFormat="0" applyProtection="0">
      <alignment vertical="center"/>
    </xf>
    <xf numFmtId="4" fontId="106" fillId="77" borderId="33" applyNumberFormat="0" applyProtection="0">
      <alignment vertical="center"/>
    </xf>
    <xf numFmtId="4" fontId="106" fillId="77" borderId="33" applyNumberFormat="0" applyProtection="0">
      <alignment vertical="center"/>
    </xf>
    <xf numFmtId="4" fontId="106" fillId="77" borderId="33" applyNumberFormat="0" applyProtection="0">
      <alignment vertical="center"/>
    </xf>
    <xf numFmtId="4" fontId="106" fillId="77" borderId="33" applyNumberFormat="0" applyProtection="0">
      <alignment vertical="center"/>
    </xf>
    <xf numFmtId="4" fontId="106" fillId="77" borderId="33" applyNumberFormat="0" applyProtection="0">
      <alignment vertical="center"/>
    </xf>
    <xf numFmtId="4" fontId="106" fillId="77" borderId="33" applyNumberFormat="0" applyProtection="0">
      <alignment vertical="center"/>
    </xf>
    <xf numFmtId="4" fontId="106" fillId="77" borderId="33" applyNumberFormat="0" applyProtection="0">
      <alignment vertical="center"/>
    </xf>
    <xf numFmtId="4" fontId="109" fillId="77" borderId="33" applyNumberFormat="0" applyProtection="0">
      <alignment vertical="center"/>
    </xf>
    <xf numFmtId="4" fontId="109" fillId="77" borderId="33" applyNumberFormat="0" applyProtection="0">
      <alignment vertical="center"/>
    </xf>
    <xf numFmtId="4" fontId="109" fillId="77" borderId="33" applyNumberFormat="0" applyProtection="0">
      <alignment vertical="center"/>
    </xf>
    <xf numFmtId="4" fontId="109" fillId="77" borderId="33" applyNumberFormat="0" applyProtection="0">
      <alignment vertical="center"/>
    </xf>
    <xf numFmtId="4" fontId="109" fillId="77" borderId="33" applyNumberFormat="0" applyProtection="0">
      <alignment vertical="center"/>
    </xf>
    <xf numFmtId="4" fontId="109" fillId="77" borderId="33" applyNumberFormat="0" applyProtection="0">
      <alignment vertical="center"/>
    </xf>
    <xf numFmtId="4" fontId="109" fillId="77" borderId="33" applyNumberFormat="0" applyProtection="0">
      <alignment vertical="center"/>
    </xf>
    <xf numFmtId="4" fontId="109" fillId="77" borderId="33" applyNumberFormat="0" applyProtection="0">
      <alignment vertical="center"/>
    </xf>
    <xf numFmtId="4" fontId="109" fillId="77" borderId="33" applyNumberFormat="0" applyProtection="0">
      <alignment vertical="center"/>
    </xf>
    <xf numFmtId="0" fontId="36" fillId="39" borderId="12" applyNumberFormat="0" applyAlignment="0" applyProtection="0"/>
    <xf numFmtId="4" fontId="102" fillId="75" borderId="37" applyNumberFormat="0" applyProtection="0">
      <alignment horizontal="left" vertical="center" indent="1"/>
    </xf>
    <xf numFmtId="4" fontId="102" fillId="75" borderId="37" applyNumberFormat="0" applyProtection="0">
      <alignment horizontal="left" vertical="center" indent="1"/>
    </xf>
    <xf numFmtId="4" fontId="102" fillId="75" borderId="37" applyNumberFormat="0" applyProtection="0">
      <alignment horizontal="left" vertical="center" indent="1"/>
    </xf>
    <xf numFmtId="4" fontId="102" fillId="75" borderId="37" applyNumberFormat="0" applyProtection="0">
      <alignment horizontal="left" vertical="center" indent="1"/>
    </xf>
    <xf numFmtId="4" fontId="102" fillId="75" borderId="37" applyNumberFormat="0" applyProtection="0">
      <alignment horizontal="left" vertical="center" indent="1"/>
    </xf>
    <xf numFmtId="4" fontId="102" fillId="75" borderId="37" applyNumberFormat="0" applyProtection="0">
      <alignment horizontal="left" vertical="center" indent="1"/>
    </xf>
    <xf numFmtId="4" fontId="102" fillId="75" borderId="37" applyNumberFormat="0" applyProtection="0">
      <alignment horizontal="left" vertical="center" indent="1"/>
    </xf>
    <xf numFmtId="4" fontId="102" fillId="75" borderId="37" applyNumberFormat="0" applyProtection="0">
      <alignment horizontal="left" vertical="center" indent="1"/>
    </xf>
    <xf numFmtId="4" fontId="102" fillId="75" borderId="37" applyNumberFormat="0" applyProtection="0">
      <alignment horizontal="left" vertical="center" indent="1"/>
    </xf>
    <xf numFmtId="0" fontId="71" fillId="61" borderId="33" applyNumberFormat="0" applyProtection="0">
      <alignment horizontal="left" vertical="top" indent="1"/>
    </xf>
    <xf numFmtId="0" fontId="71" fillId="61" borderId="33" applyNumberFormat="0" applyProtection="0">
      <alignment horizontal="left" vertical="top" indent="1"/>
    </xf>
    <xf numFmtId="0" fontId="71" fillId="61" borderId="33" applyNumberFormat="0" applyProtection="0">
      <alignment horizontal="left" vertical="top" indent="1"/>
    </xf>
    <xf numFmtId="0" fontId="71" fillId="61" borderId="33" applyNumberFormat="0" applyProtection="0">
      <alignment horizontal="left" vertical="top" indent="1"/>
    </xf>
    <xf numFmtId="0" fontId="71" fillId="61" borderId="33" applyNumberFormat="0" applyProtection="0">
      <alignment horizontal="left" vertical="top" indent="1"/>
    </xf>
    <xf numFmtId="0" fontId="71" fillId="61" borderId="33" applyNumberFormat="0" applyProtection="0">
      <alignment horizontal="left" vertical="top" indent="1"/>
    </xf>
    <xf numFmtId="0" fontId="71" fillId="61" borderId="33" applyNumberFormat="0" applyProtection="0">
      <alignment horizontal="left" vertical="top" indent="1"/>
    </xf>
    <xf numFmtId="0" fontId="71" fillId="61" borderId="33" applyNumberFormat="0" applyProtection="0">
      <alignment horizontal="left" vertical="top" indent="1"/>
    </xf>
    <xf numFmtId="0" fontId="71" fillId="61" borderId="33" applyNumberFormat="0" applyProtection="0">
      <alignment horizontal="left" vertical="top" indent="1"/>
    </xf>
    <xf numFmtId="0" fontId="71" fillId="61" borderId="33" applyNumberFormat="0" applyProtection="0">
      <alignment horizontal="left" vertical="top" indent="1"/>
    </xf>
    <xf numFmtId="4" fontId="106" fillId="77" borderId="33" applyNumberFormat="0" applyProtection="0">
      <alignment horizontal="right" vertical="center"/>
    </xf>
    <xf numFmtId="4" fontId="106" fillId="77" borderId="33" applyNumberFormat="0" applyProtection="0">
      <alignment horizontal="right" vertical="center"/>
    </xf>
    <xf numFmtId="4" fontId="106" fillId="77" borderId="33" applyNumberFormat="0" applyProtection="0">
      <alignment horizontal="right" vertical="center"/>
    </xf>
    <xf numFmtId="4" fontId="106" fillId="77" borderId="33" applyNumberFormat="0" applyProtection="0">
      <alignment horizontal="right" vertical="center"/>
    </xf>
    <xf numFmtId="4" fontId="106" fillId="77" borderId="33" applyNumberFormat="0" applyProtection="0">
      <alignment horizontal="right" vertical="center"/>
    </xf>
    <xf numFmtId="4" fontId="106" fillId="77" borderId="33" applyNumberFormat="0" applyProtection="0">
      <alignment horizontal="right" vertical="center"/>
    </xf>
    <xf numFmtId="4" fontId="106" fillId="77" borderId="33" applyNumberFormat="0" applyProtection="0">
      <alignment horizontal="right" vertical="center"/>
    </xf>
    <xf numFmtId="4" fontId="106" fillId="77" borderId="33" applyNumberFormat="0" applyProtection="0">
      <alignment horizontal="right" vertical="center"/>
    </xf>
    <xf numFmtId="4" fontId="106" fillId="77" borderId="33" applyNumberFormat="0" applyProtection="0">
      <alignment horizontal="right" vertical="center"/>
    </xf>
    <xf numFmtId="4" fontId="109" fillId="77" borderId="33" applyNumberFormat="0" applyProtection="0">
      <alignment horizontal="right" vertical="center"/>
    </xf>
    <xf numFmtId="4" fontId="109" fillId="77" borderId="33" applyNumberFormat="0" applyProtection="0">
      <alignment horizontal="right" vertical="center"/>
    </xf>
    <xf numFmtId="4" fontId="109" fillId="77" borderId="33" applyNumberFormat="0" applyProtection="0">
      <alignment horizontal="right" vertical="center"/>
    </xf>
    <xf numFmtId="4" fontId="109" fillId="77" borderId="33" applyNumberFormat="0" applyProtection="0">
      <alignment horizontal="right" vertical="center"/>
    </xf>
    <xf numFmtId="4" fontId="109" fillId="77" borderId="33" applyNumberFormat="0" applyProtection="0">
      <alignment horizontal="right" vertical="center"/>
    </xf>
    <xf numFmtId="4" fontId="109" fillId="77" borderId="33" applyNumberFormat="0" applyProtection="0">
      <alignment horizontal="right" vertical="center"/>
    </xf>
    <xf numFmtId="4" fontId="109" fillId="77" borderId="33" applyNumberFormat="0" applyProtection="0">
      <alignment horizontal="right" vertical="center"/>
    </xf>
    <xf numFmtId="4" fontId="109" fillId="77" borderId="33" applyNumberFormat="0" applyProtection="0">
      <alignment horizontal="right" vertical="center"/>
    </xf>
    <xf numFmtId="4" fontId="109" fillId="77" borderId="33" applyNumberFormat="0" applyProtection="0">
      <alignment horizontal="right" vertical="center"/>
    </xf>
    <xf numFmtId="4" fontId="114" fillId="75" borderId="33" applyNumberFormat="0" applyProtection="0">
      <alignment horizontal="left" vertical="center" indent="1"/>
    </xf>
    <xf numFmtId="4" fontId="114" fillId="75" borderId="33" applyNumberFormat="0" applyProtection="0">
      <alignment horizontal="left" vertical="center" indent="1"/>
    </xf>
    <xf numFmtId="4" fontId="114" fillId="75" borderId="33" applyNumberFormat="0" applyProtection="0">
      <alignment horizontal="left" vertical="center" indent="1"/>
    </xf>
    <xf numFmtId="4" fontId="114" fillId="75" borderId="33" applyNumberFormat="0" applyProtection="0">
      <alignment horizontal="left" vertical="center" indent="1"/>
    </xf>
    <xf numFmtId="4" fontId="114" fillId="75" borderId="33" applyNumberFormat="0" applyProtection="0">
      <alignment horizontal="left" vertical="center" indent="1"/>
    </xf>
    <xf numFmtId="4" fontId="114" fillId="75" borderId="33" applyNumberFormat="0" applyProtection="0">
      <alignment horizontal="left" vertical="center" indent="1"/>
    </xf>
    <xf numFmtId="4" fontId="114" fillId="75" borderId="33" applyNumberFormat="0" applyProtection="0">
      <alignment horizontal="left" vertical="center" indent="1"/>
    </xf>
    <xf numFmtId="4" fontId="114" fillId="75" borderId="33" applyNumberFormat="0" applyProtection="0">
      <alignment horizontal="left" vertical="center" indent="1"/>
    </xf>
    <xf numFmtId="4" fontId="114" fillId="75" borderId="33" applyNumberFormat="0" applyProtection="0">
      <alignment horizontal="left" vertical="center" indent="1"/>
    </xf>
    <xf numFmtId="0" fontId="71" fillId="76" borderId="33" applyNumberFormat="0" applyProtection="0">
      <alignment horizontal="left" vertical="top" indent="1"/>
    </xf>
    <xf numFmtId="0" fontId="71" fillId="76" borderId="33" applyNumberFormat="0" applyProtection="0">
      <alignment horizontal="left" vertical="top" indent="1"/>
    </xf>
    <xf numFmtId="0" fontId="71" fillId="76" borderId="33" applyNumberFormat="0" applyProtection="0">
      <alignment horizontal="left" vertical="top" indent="1"/>
    </xf>
    <xf numFmtId="0" fontId="71" fillId="76" borderId="33" applyNumberFormat="0" applyProtection="0">
      <alignment horizontal="left" vertical="top" indent="1"/>
    </xf>
    <xf numFmtId="0" fontId="71" fillId="76" borderId="33" applyNumberFormat="0" applyProtection="0">
      <alignment horizontal="left" vertical="top" indent="1"/>
    </xf>
    <xf numFmtId="0" fontId="71" fillId="76" borderId="33" applyNumberFormat="0" applyProtection="0">
      <alignment horizontal="left" vertical="top" indent="1"/>
    </xf>
    <xf numFmtId="0" fontId="71" fillId="76" borderId="33" applyNumberFormat="0" applyProtection="0">
      <alignment horizontal="left" vertical="top" indent="1"/>
    </xf>
    <xf numFmtId="0" fontId="71" fillId="76" borderId="33" applyNumberFormat="0" applyProtection="0">
      <alignment horizontal="left" vertical="top" indent="1"/>
    </xf>
    <xf numFmtId="0" fontId="71" fillId="76" borderId="33" applyNumberFormat="0" applyProtection="0">
      <alignment horizontal="left" vertical="top" indent="1"/>
    </xf>
    <xf numFmtId="0" fontId="71" fillId="76" borderId="33" applyNumberFormat="0" applyProtection="0">
      <alignment horizontal="left" vertical="top" indent="1"/>
    </xf>
    <xf numFmtId="4" fontId="118" fillId="76" borderId="37" applyNumberFormat="0" applyProtection="0">
      <alignment horizontal="left" vertical="center" indent="1"/>
    </xf>
    <xf numFmtId="4" fontId="118" fillId="76" borderId="37" applyNumberFormat="0" applyProtection="0">
      <alignment horizontal="left" vertical="center" indent="1"/>
    </xf>
    <xf numFmtId="4" fontId="118" fillId="76" borderId="37" applyNumberFormat="0" applyProtection="0">
      <alignment horizontal="left" vertical="center" indent="1"/>
    </xf>
    <xf numFmtId="4" fontId="118" fillId="76" borderId="37" applyNumberFormat="0" applyProtection="0">
      <alignment horizontal="left" vertical="center" indent="1"/>
    </xf>
    <xf numFmtId="4" fontId="118" fillId="76" borderId="37" applyNumberFormat="0" applyProtection="0">
      <alignment horizontal="left" vertical="center" indent="1"/>
    </xf>
    <xf numFmtId="4" fontId="118" fillId="76" borderId="37" applyNumberFormat="0" applyProtection="0">
      <alignment horizontal="left" vertical="center" indent="1"/>
    </xf>
    <xf numFmtId="4" fontId="118" fillId="76" borderId="37" applyNumberFormat="0" applyProtection="0">
      <alignment horizontal="left" vertical="center" indent="1"/>
    </xf>
    <xf numFmtId="4" fontId="118" fillId="76" borderId="37" applyNumberFormat="0" applyProtection="0">
      <alignment horizontal="left" vertical="center" indent="1"/>
    </xf>
    <xf numFmtId="4" fontId="118" fillId="76" borderId="37" applyNumberFormat="0" applyProtection="0">
      <alignment horizontal="left" vertical="center" indent="1"/>
    </xf>
    <xf numFmtId="4" fontId="119" fillId="77" borderId="33" applyNumberFormat="0" applyProtection="0">
      <alignment horizontal="right" vertical="center"/>
    </xf>
    <xf numFmtId="4" fontId="119" fillId="77" borderId="33" applyNumberFormat="0" applyProtection="0">
      <alignment horizontal="right" vertical="center"/>
    </xf>
    <xf numFmtId="4" fontId="119" fillId="77" borderId="33" applyNumberFormat="0" applyProtection="0">
      <alignment horizontal="right" vertical="center"/>
    </xf>
    <xf numFmtId="4" fontId="119" fillId="77" borderId="33" applyNumberFormat="0" applyProtection="0">
      <alignment horizontal="right" vertical="center"/>
    </xf>
    <xf numFmtId="4" fontId="119" fillId="77" borderId="33" applyNumberFormat="0" applyProtection="0">
      <alignment horizontal="right" vertical="center"/>
    </xf>
    <xf numFmtId="4" fontId="119" fillId="77" borderId="33" applyNumberFormat="0" applyProtection="0">
      <alignment horizontal="right" vertical="center"/>
    </xf>
    <xf numFmtId="4" fontId="119" fillId="77" borderId="33" applyNumberFormat="0" applyProtection="0">
      <alignment horizontal="right" vertical="center"/>
    </xf>
    <xf numFmtId="4" fontId="119" fillId="77" borderId="33" applyNumberFormat="0" applyProtection="0">
      <alignment horizontal="right" vertical="center"/>
    </xf>
    <xf numFmtId="4" fontId="119" fillId="77" borderId="33" applyNumberFormat="0" applyProtection="0">
      <alignment horizontal="right" vertical="center"/>
    </xf>
    <xf numFmtId="0" fontId="3" fillId="55" borderId="0" applyNumberFormat="0" applyFont="0" applyBorder="0" applyAlignment="0" applyProtection="0"/>
    <xf numFmtId="0" fontId="3" fillId="57" borderId="0" applyNumberFormat="0" applyFont="0" applyBorder="0" applyAlignment="0" applyProtection="0"/>
    <xf numFmtId="0" fontId="3" fillId="48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48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Border="0" applyAlignment="0" applyProtection="0"/>
    <xf numFmtId="43" fontId="5" fillId="0" borderId="0" applyFont="0" applyFill="0" applyBorder="0" applyAlignment="0" applyProtection="0"/>
    <xf numFmtId="210" fontId="67" fillId="0" borderId="0" applyFont="0" applyFill="0" applyBorder="0" applyAlignment="0" applyProtection="0"/>
    <xf numFmtId="224" fontId="5" fillId="0" borderId="0" applyFont="0" applyFill="0" applyBorder="0" applyAlignment="0" applyProtection="0"/>
    <xf numFmtId="210" fontId="67" fillId="0" borderId="0" applyFont="0" applyFill="0" applyBorder="0" applyAlignment="0" applyProtection="0"/>
    <xf numFmtId="22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93" fontId="95" fillId="0" borderId="0" applyFont="0" applyFill="0" applyBorder="0" applyAlignment="0" applyProtection="0"/>
    <xf numFmtId="171" fontId="5" fillId="0" borderId="0" applyFont="0" applyFill="0" applyBorder="0" applyAlignment="0" applyProtection="0"/>
    <xf numFmtId="193" fontId="95" fillId="0" borderId="0" applyFont="0" applyFill="0" applyBorder="0" applyAlignment="0" applyProtection="0"/>
    <xf numFmtId="171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237" fontId="5" fillId="0" borderId="0" applyFont="0" applyFill="0" applyBorder="0" applyAlignment="0" applyProtection="0"/>
    <xf numFmtId="179" fontId="6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3" fillId="0" borderId="0" applyFont="0" applyFill="0" applyBorder="0" applyAlignment="0" applyProtection="0"/>
    <xf numFmtId="231" fontId="5" fillId="0" borderId="0" applyFont="0" applyFill="0" applyBorder="0" applyAlignment="0" applyProtection="0"/>
    <xf numFmtId="179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71" fillId="0" borderId="0" applyNumberFormat="0" applyBorder="0" applyAlignment="0"/>
    <xf numFmtId="0" fontId="47" fillId="0" borderId="0"/>
    <xf numFmtId="0" fontId="107" fillId="0" borderId="0" applyNumberFormat="0" applyBorder="0" applyAlignment="0"/>
    <xf numFmtId="0" fontId="47" fillId="0" borderId="0"/>
    <xf numFmtId="0" fontId="121" fillId="61" borderId="0">
      <alignment wrapText="1"/>
    </xf>
    <xf numFmtId="0" fontId="73" fillId="0" borderId="0"/>
    <xf numFmtId="0" fontId="123" fillId="0" borderId="0"/>
    <xf numFmtId="0" fontId="1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5" fillId="0" borderId="0" applyFill="0" applyBorder="0" applyProtection="0">
      <alignment horizontal="left" vertical="top"/>
    </xf>
    <xf numFmtId="0" fontId="45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42" fillId="0" borderId="16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42" fillId="0" borderId="16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43" fillId="0" borderId="17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43" fillId="0" borderId="17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44" fillId="0" borderId="18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44" fillId="0" borderId="18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9" fillId="48" borderId="20"/>
    <xf numFmtId="0" fontId="99" fillId="48" borderId="20"/>
    <xf numFmtId="0" fontId="99" fillId="48" borderId="20"/>
    <xf numFmtId="0" fontId="99" fillId="48" borderId="20"/>
    <xf numFmtId="0" fontId="99" fillId="48" borderId="20"/>
    <xf numFmtId="0" fontId="20" fillId="0" borderId="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0" fillId="0" borderId="9" applyNumberFormat="0" applyFill="0" applyAlignment="0" applyProtection="0"/>
    <xf numFmtId="0" fontId="22" fillId="0" borderId="1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28" fillId="0" borderId="31">
      <alignment horizontal="center"/>
    </xf>
    <xf numFmtId="0" fontId="85" fillId="0" borderId="0"/>
    <xf numFmtId="214" fontId="2" fillId="0" borderId="22" applyFont="0" applyFill="0" applyBorder="0" applyProtection="0">
      <alignment horizontal="center"/>
    </xf>
    <xf numFmtId="214" fontId="2" fillId="0" borderId="22" applyFont="0" applyFill="0" applyBorder="0" applyProtection="0">
      <alignment horizontal="center"/>
    </xf>
    <xf numFmtId="214" fontId="2" fillId="0" borderId="22" applyFont="0" applyFill="0" applyBorder="0" applyProtection="0">
      <alignment horizontal="center"/>
    </xf>
    <xf numFmtId="214" fontId="2" fillId="0" borderId="22" applyFont="0" applyFill="0" applyBorder="0" applyProtection="0">
      <alignment horizontal="center"/>
    </xf>
    <xf numFmtId="214" fontId="2" fillId="0" borderId="22" applyFont="0" applyFill="0" applyBorder="0" applyProtection="0">
      <alignment horizontal="center"/>
    </xf>
    <xf numFmtId="214" fontId="2" fillId="0" borderId="22" applyFont="0" applyFill="0" applyBorder="0" applyProtection="0">
      <alignment horizontal="center"/>
    </xf>
    <xf numFmtId="214" fontId="2" fillId="0" borderId="22" applyFont="0" applyFill="0" applyBorder="0" applyProtection="0">
      <alignment horizontal="center"/>
    </xf>
    <xf numFmtId="214" fontId="2" fillId="0" borderId="22" applyFont="0" applyFill="0" applyBorder="0" applyProtection="0">
      <alignment horizontal="center"/>
    </xf>
    <xf numFmtId="214" fontId="2" fillId="0" borderId="22" applyFont="0" applyFill="0" applyBorder="0" applyProtection="0">
      <alignment horizontal="center"/>
    </xf>
    <xf numFmtId="214" fontId="2" fillId="0" borderId="22" applyFont="0" applyFill="0" applyBorder="0" applyProtection="0">
      <alignment horizontal="center"/>
    </xf>
    <xf numFmtId="214" fontId="2" fillId="0" borderId="22" applyFont="0" applyFill="0" applyBorder="0" applyProtection="0">
      <alignment horizontal="center"/>
    </xf>
    <xf numFmtId="214" fontId="2" fillId="0" borderId="22" applyFont="0" applyFill="0" applyBorder="0" applyProtection="0">
      <alignment horizontal="center"/>
    </xf>
    <xf numFmtId="0" fontId="129" fillId="0" borderId="0">
      <alignment vertical="top"/>
    </xf>
    <xf numFmtId="43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171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238" fontId="24" fillId="0" borderId="0">
      <alignment horizontal="center" vertical="center"/>
    </xf>
    <xf numFmtId="0" fontId="56" fillId="0" borderId="21" applyNumberFormat="0" applyFill="0" applyAlignment="0" applyProtection="0"/>
    <xf numFmtId="0" fontId="72" fillId="58" borderId="75" applyNumberFormat="0" applyBorder="0" applyAlignment="0">
      <alignment horizontal="center"/>
    </xf>
    <xf numFmtId="0" fontId="73" fillId="0" borderId="76" applyNumberFormat="0" applyFont="0" applyBorder="0" applyAlignment="0"/>
    <xf numFmtId="0" fontId="81" fillId="0" borderId="78">
      <alignment horizontal="left" vertical="center"/>
    </xf>
    <xf numFmtId="0" fontId="56" fillId="0" borderId="21" applyNumberFormat="0" applyFill="0" applyAlignment="0" applyProtection="0"/>
    <xf numFmtId="0" fontId="72" fillId="58" borderId="75" applyNumberFormat="0" applyBorder="0" applyAlignment="0">
      <alignment horizontal="center"/>
    </xf>
    <xf numFmtId="0" fontId="73" fillId="0" borderId="76" applyNumberFormat="0" applyFont="0" applyBorder="0" applyAlignment="0"/>
    <xf numFmtId="0" fontId="81" fillId="0" borderId="78">
      <alignment horizontal="left" vertical="center"/>
    </xf>
    <xf numFmtId="0" fontId="81" fillId="0" borderId="78">
      <alignment horizontal="left" vertical="center"/>
    </xf>
    <xf numFmtId="0" fontId="73" fillId="0" borderId="76" applyNumberFormat="0" applyFont="0" applyBorder="0" applyAlignment="0"/>
    <xf numFmtId="0" fontId="72" fillId="58" borderId="75" applyNumberFormat="0" applyBorder="0" applyAlignment="0">
      <alignment horizontal="center"/>
    </xf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9" fillId="0" borderId="77" applyAlignment="0" applyProtection="0"/>
    <xf numFmtId="164" fontId="59" fillId="0" borderId="77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9" fillId="0" borderId="77" applyAlignment="0" applyProtection="0"/>
    <xf numFmtId="164" fontId="59" fillId="0" borderId="77" applyAlignment="0" applyProtection="0"/>
    <xf numFmtId="164" fontId="59" fillId="0" borderId="77" applyAlignment="0" applyProtection="0"/>
    <xf numFmtId="164" fontId="59" fillId="0" borderId="77" applyAlignment="0" applyProtection="0"/>
    <xf numFmtId="164" fontId="59" fillId="0" borderId="77" applyAlignment="0" applyProtection="0"/>
    <xf numFmtId="164" fontId="59" fillId="0" borderId="77" applyAlignment="0" applyProtection="0"/>
    <xf numFmtId="164" fontId="59" fillId="0" borderId="77" applyAlignment="0" applyProtection="0"/>
    <xf numFmtId="164" fontId="59" fillId="0" borderId="77" applyAlignment="0" applyProtection="0"/>
    <xf numFmtId="164" fontId="59" fillId="0" borderId="77" applyAlignment="0" applyProtection="0"/>
    <xf numFmtId="164" fontId="59" fillId="0" borderId="77" applyAlignment="0" applyProtection="0"/>
    <xf numFmtId="164" fontId="59" fillId="0" borderId="77" applyAlignment="0" applyProtection="0"/>
    <xf numFmtId="164" fontId="59" fillId="0" borderId="77" applyAlignment="0" applyProtection="0"/>
    <xf numFmtId="164" fontId="59" fillId="0" borderId="77" applyAlignment="0" applyProtection="0"/>
    <xf numFmtId="164" fontId="59" fillId="0" borderId="77" applyAlignment="0" applyProtection="0"/>
    <xf numFmtId="164" fontId="59" fillId="0" borderId="77" applyAlignment="0" applyProtection="0"/>
    <xf numFmtId="164" fontId="59" fillId="0" borderId="77" applyAlignment="0" applyProtection="0"/>
    <xf numFmtId="164" fontId="59" fillId="0" borderId="77" applyAlignment="0" applyProtection="0"/>
    <xf numFmtId="164" fontId="59" fillId="0" borderId="77" applyAlignment="0" applyProtection="0"/>
    <xf numFmtId="164" fontId="59" fillId="0" borderId="77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2" fillId="58" borderId="75" applyNumberFormat="0" applyBorder="0" applyAlignment="0">
      <alignment horizontal="center"/>
    </xf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73" fillId="0" borderId="76" applyNumberFormat="0" applyFont="0" applyBorder="0" applyAlignment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81" fillId="0" borderId="78">
      <alignment horizontal="left" vertical="center"/>
    </xf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" fillId="0" borderId="0"/>
    <xf numFmtId="0" fontId="2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142" fillId="55" borderId="10" applyNumberFormat="0" applyFont="0" applyAlignment="0" applyProtection="0"/>
    <xf numFmtId="0" fontId="142" fillId="55" borderId="10" applyNumberFormat="0" applyFont="0" applyAlignment="0" applyProtection="0"/>
    <xf numFmtId="0" fontId="142" fillId="55" borderId="10" applyNumberFormat="0" applyFont="0" applyAlignment="0" applyProtection="0"/>
    <xf numFmtId="0" fontId="23" fillId="55" borderId="10" applyNumberFormat="0" applyFont="0" applyAlignment="0" applyProtection="0"/>
    <xf numFmtId="0" fontId="23" fillId="55" borderId="10" applyNumberFormat="0" applyFont="0" applyAlignment="0" applyProtection="0"/>
    <xf numFmtId="0" fontId="23" fillId="55" borderId="10" applyNumberFormat="0" applyFont="0" applyAlignment="0" applyProtection="0"/>
    <xf numFmtId="0" fontId="142" fillId="55" borderId="10" applyNumberFormat="0" applyFont="0" applyAlignment="0" applyProtection="0"/>
    <xf numFmtId="0" fontId="142" fillId="55" borderId="10" applyNumberFormat="0" applyFont="0" applyAlignment="0" applyProtection="0"/>
    <xf numFmtId="0" fontId="142" fillId="55" borderId="10" applyNumberFormat="0" applyFont="0" applyAlignment="0" applyProtection="0"/>
    <xf numFmtId="0" fontId="142" fillId="55" borderId="10" applyNumberFormat="0" applyFont="0" applyAlignment="0" applyProtection="0"/>
    <xf numFmtId="0" fontId="23" fillId="55" borderId="10" applyNumberFormat="0" applyFont="0" applyAlignment="0" applyProtection="0"/>
    <xf numFmtId="0" fontId="142" fillId="55" borderId="10" applyNumberFormat="0" applyFont="0" applyAlignment="0" applyProtection="0"/>
    <xf numFmtId="0" fontId="142" fillId="55" borderId="10" applyNumberFormat="0" applyFont="0" applyAlignment="0" applyProtection="0"/>
    <xf numFmtId="0" fontId="142" fillId="55" borderId="10" applyNumberFormat="0" applyFont="0" applyAlignment="0" applyProtection="0"/>
    <xf numFmtId="0" fontId="23" fillId="55" borderId="10" applyNumberFormat="0" applyFont="0" applyAlignment="0" applyProtection="0"/>
    <xf numFmtId="0" fontId="2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" fillId="55" borderId="10" applyNumberFormat="0" applyFon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59" fillId="0" borderId="74">
      <alignment horizontal="center"/>
    </xf>
    <xf numFmtId="0" fontId="59" fillId="0" borderId="74">
      <alignment horizontal="center"/>
    </xf>
    <xf numFmtId="0" fontId="59" fillId="0" borderId="74">
      <alignment horizontal="center"/>
    </xf>
    <xf numFmtId="0" fontId="59" fillId="0" borderId="74">
      <alignment horizontal="center"/>
    </xf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0" fontId="39" fillId="48" borderId="15" applyNumberFormat="0" applyAlignment="0" applyProtection="0"/>
    <xf numFmtId="4" fontId="102" fillId="63" borderId="33" applyNumberFormat="0" applyProtection="0">
      <alignment vertical="center"/>
    </xf>
    <xf numFmtId="4" fontId="102" fillId="63" borderId="33" applyNumberFormat="0" applyProtection="0">
      <alignment vertical="center"/>
    </xf>
    <xf numFmtId="4" fontId="102" fillId="63" borderId="33" applyNumberFormat="0" applyProtection="0">
      <alignment vertical="center"/>
    </xf>
    <xf numFmtId="4" fontId="102" fillId="63" borderId="33" applyNumberFormat="0" applyProtection="0">
      <alignment vertical="center"/>
    </xf>
    <xf numFmtId="4" fontId="102" fillId="63" borderId="33" applyNumberFormat="0" applyProtection="0">
      <alignment vertical="center"/>
    </xf>
    <xf numFmtId="4" fontId="102" fillId="63" borderId="33" applyNumberFormat="0" applyProtection="0">
      <alignment vertical="center"/>
    </xf>
    <xf numFmtId="4" fontId="103" fillId="63" borderId="33" applyNumberFormat="0" applyProtection="0">
      <alignment vertical="center"/>
    </xf>
    <xf numFmtId="4" fontId="103" fillId="63" borderId="33" applyNumberFormat="0" applyProtection="0">
      <alignment vertical="center"/>
    </xf>
    <xf numFmtId="4" fontId="103" fillId="63" borderId="33" applyNumberFormat="0" applyProtection="0">
      <alignment vertical="center"/>
    </xf>
    <xf numFmtId="4" fontId="103" fillId="63" borderId="33" applyNumberFormat="0" applyProtection="0">
      <alignment vertical="center"/>
    </xf>
    <xf numFmtId="4" fontId="103" fillId="63" borderId="33" applyNumberFormat="0" applyProtection="0">
      <alignment vertical="center"/>
    </xf>
    <xf numFmtId="4" fontId="103" fillId="63" borderId="33" applyNumberFormat="0" applyProtection="0">
      <alignment vertical="center"/>
    </xf>
    <xf numFmtId="4" fontId="106" fillId="63" borderId="33" applyNumberFormat="0" applyProtection="0">
      <alignment horizontal="left" vertical="center" indent="1"/>
    </xf>
    <xf numFmtId="4" fontId="106" fillId="63" borderId="33" applyNumberFormat="0" applyProtection="0">
      <alignment horizontal="left" vertical="center" indent="1"/>
    </xf>
    <xf numFmtId="4" fontId="106" fillId="63" borderId="33" applyNumberFormat="0" applyProtection="0">
      <alignment horizontal="left" vertical="center" indent="1"/>
    </xf>
    <xf numFmtId="4" fontId="106" fillId="63" borderId="33" applyNumberFormat="0" applyProtection="0">
      <alignment horizontal="left" vertical="center" indent="1"/>
    </xf>
    <xf numFmtId="4" fontId="106" fillId="63" borderId="33" applyNumberFormat="0" applyProtection="0">
      <alignment horizontal="left" vertical="center" indent="1"/>
    </xf>
    <xf numFmtId="4" fontId="106" fillId="63" borderId="33" applyNumberFormat="0" applyProtection="0">
      <alignment horizontal="left" vertical="center" indent="1"/>
    </xf>
    <xf numFmtId="0" fontId="107" fillId="63" borderId="33" applyNumberFormat="0" applyProtection="0">
      <alignment horizontal="left" vertical="top" indent="1"/>
    </xf>
    <xf numFmtId="0" fontId="107" fillId="63" borderId="33" applyNumberFormat="0" applyProtection="0">
      <alignment horizontal="left" vertical="top" indent="1"/>
    </xf>
    <xf numFmtId="0" fontId="107" fillId="63" borderId="33" applyNumberFormat="0" applyProtection="0">
      <alignment horizontal="left" vertical="top" indent="1"/>
    </xf>
    <xf numFmtId="0" fontId="107" fillId="63" borderId="33" applyNumberFormat="0" applyProtection="0">
      <alignment horizontal="left" vertical="top" indent="1"/>
    </xf>
    <xf numFmtId="0" fontId="107" fillId="63" borderId="33" applyNumberFormat="0" applyProtection="0">
      <alignment horizontal="left" vertical="top" indent="1"/>
    </xf>
    <xf numFmtId="0" fontId="107" fillId="63" borderId="33" applyNumberFormat="0" applyProtection="0">
      <alignment horizontal="left" vertical="top" indent="1"/>
    </xf>
    <xf numFmtId="4" fontId="106" fillId="67" borderId="33" applyNumberFormat="0" applyProtection="0">
      <alignment horizontal="right" vertical="center"/>
    </xf>
    <xf numFmtId="4" fontId="106" fillId="67" borderId="33" applyNumberFormat="0" applyProtection="0">
      <alignment horizontal="right" vertical="center"/>
    </xf>
    <xf numFmtId="4" fontId="106" fillId="67" borderId="33" applyNumberFormat="0" applyProtection="0">
      <alignment horizontal="right" vertical="center"/>
    </xf>
    <xf numFmtId="4" fontId="106" fillId="67" borderId="33" applyNumberFormat="0" applyProtection="0">
      <alignment horizontal="right" vertical="center"/>
    </xf>
    <xf numFmtId="4" fontId="106" fillId="67" borderId="33" applyNumberFormat="0" applyProtection="0">
      <alignment horizontal="right" vertical="center"/>
    </xf>
    <xf numFmtId="4" fontId="106" fillId="67" borderId="33" applyNumberFormat="0" applyProtection="0">
      <alignment horizontal="right" vertical="center"/>
    </xf>
    <xf numFmtId="4" fontId="106" fillId="68" borderId="33" applyNumberFormat="0" applyProtection="0">
      <alignment horizontal="right" vertical="center"/>
    </xf>
    <xf numFmtId="4" fontId="106" fillId="68" borderId="33" applyNumberFormat="0" applyProtection="0">
      <alignment horizontal="right" vertical="center"/>
    </xf>
    <xf numFmtId="4" fontId="106" fillId="68" borderId="33" applyNumberFormat="0" applyProtection="0">
      <alignment horizontal="right" vertical="center"/>
    </xf>
    <xf numFmtId="4" fontId="106" fillId="68" borderId="33" applyNumberFormat="0" applyProtection="0">
      <alignment horizontal="right" vertical="center"/>
    </xf>
    <xf numFmtId="4" fontId="106" fillId="68" borderId="33" applyNumberFormat="0" applyProtection="0">
      <alignment horizontal="right" vertical="center"/>
    </xf>
    <xf numFmtId="4" fontId="106" fillId="68" borderId="33" applyNumberFormat="0" applyProtection="0">
      <alignment horizontal="right" vertical="center"/>
    </xf>
    <xf numFmtId="4" fontId="106" fillId="69" borderId="33" applyNumberFormat="0" applyProtection="0">
      <alignment horizontal="right" vertical="center"/>
    </xf>
    <xf numFmtId="4" fontId="106" fillId="69" borderId="33" applyNumberFormat="0" applyProtection="0">
      <alignment horizontal="right" vertical="center"/>
    </xf>
    <xf numFmtId="4" fontId="106" fillId="69" borderId="33" applyNumberFormat="0" applyProtection="0">
      <alignment horizontal="right" vertical="center"/>
    </xf>
    <xf numFmtId="4" fontId="106" fillId="69" borderId="33" applyNumberFormat="0" applyProtection="0">
      <alignment horizontal="right" vertical="center"/>
    </xf>
    <xf numFmtId="4" fontId="106" fillId="69" borderId="33" applyNumberFormat="0" applyProtection="0">
      <alignment horizontal="right" vertical="center"/>
    </xf>
    <xf numFmtId="4" fontId="106" fillId="69" borderId="33" applyNumberFormat="0" applyProtection="0">
      <alignment horizontal="right" vertical="center"/>
    </xf>
    <xf numFmtId="4" fontId="106" fillId="56" borderId="33" applyNumberFormat="0" applyProtection="0">
      <alignment horizontal="right" vertical="center"/>
    </xf>
    <xf numFmtId="4" fontId="106" fillId="56" borderId="33" applyNumberFormat="0" applyProtection="0">
      <alignment horizontal="right" vertical="center"/>
    </xf>
    <xf numFmtId="4" fontId="106" fillId="56" borderId="33" applyNumberFormat="0" applyProtection="0">
      <alignment horizontal="right" vertical="center"/>
    </xf>
    <xf numFmtId="4" fontId="106" fillId="56" borderId="33" applyNumberFormat="0" applyProtection="0">
      <alignment horizontal="right" vertical="center"/>
    </xf>
    <xf numFmtId="4" fontId="106" fillId="56" borderId="33" applyNumberFormat="0" applyProtection="0">
      <alignment horizontal="right" vertical="center"/>
    </xf>
    <xf numFmtId="4" fontId="106" fillId="56" borderId="33" applyNumberFormat="0" applyProtection="0">
      <alignment horizontal="right" vertical="center"/>
    </xf>
    <xf numFmtId="4" fontId="106" fillId="70" borderId="33" applyNumberFormat="0" applyProtection="0">
      <alignment horizontal="right" vertical="center"/>
    </xf>
    <xf numFmtId="4" fontId="106" fillId="70" borderId="33" applyNumberFormat="0" applyProtection="0">
      <alignment horizontal="right" vertical="center"/>
    </xf>
    <xf numFmtId="4" fontId="106" fillId="70" borderId="33" applyNumberFormat="0" applyProtection="0">
      <alignment horizontal="right" vertical="center"/>
    </xf>
    <xf numFmtId="4" fontId="106" fillId="70" borderId="33" applyNumberFormat="0" applyProtection="0">
      <alignment horizontal="right" vertical="center"/>
    </xf>
    <xf numFmtId="4" fontId="106" fillId="70" borderId="33" applyNumberFormat="0" applyProtection="0">
      <alignment horizontal="right" vertical="center"/>
    </xf>
    <xf numFmtId="4" fontId="106" fillId="70" borderId="33" applyNumberFormat="0" applyProtection="0">
      <alignment horizontal="right" vertical="center"/>
    </xf>
    <xf numFmtId="4" fontId="106" fillId="71" borderId="33" applyNumberFormat="0" applyProtection="0">
      <alignment horizontal="right" vertical="center"/>
    </xf>
    <xf numFmtId="4" fontId="106" fillId="71" borderId="33" applyNumberFormat="0" applyProtection="0">
      <alignment horizontal="right" vertical="center"/>
    </xf>
    <xf numFmtId="4" fontId="106" fillId="71" borderId="33" applyNumberFormat="0" applyProtection="0">
      <alignment horizontal="right" vertical="center"/>
    </xf>
    <xf numFmtId="4" fontId="106" fillId="71" borderId="33" applyNumberFormat="0" applyProtection="0">
      <alignment horizontal="right" vertical="center"/>
    </xf>
    <xf numFmtId="4" fontId="106" fillId="71" borderId="33" applyNumberFormat="0" applyProtection="0">
      <alignment horizontal="right" vertical="center"/>
    </xf>
    <xf numFmtId="4" fontId="106" fillId="71" borderId="33" applyNumberFormat="0" applyProtection="0">
      <alignment horizontal="right" vertical="center"/>
    </xf>
    <xf numFmtId="4" fontId="106" fillId="72" borderId="33" applyNumberFormat="0" applyProtection="0">
      <alignment horizontal="right" vertical="center"/>
    </xf>
    <xf numFmtId="4" fontId="106" fillId="72" borderId="33" applyNumberFormat="0" applyProtection="0">
      <alignment horizontal="right" vertical="center"/>
    </xf>
    <xf numFmtId="4" fontId="106" fillId="72" borderId="33" applyNumberFormat="0" applyProtection="0">
      <alignment horizontal="right" vertical="center"/>
    </xf>
    <xf numFmtId="4" fontId="106" fillId="72" borderId="33" applyNumberFormat="0" applyProtection="0">
      <alignment horizontal="right" vertical="center"/>
    </xf>
    <xf numFmtId="4" fontId="106" fillId="72" borderId="33" applyNumberFormat="0" applyProtection="0">
      <alignment horizontal="right" vertical="center"/>
    </xf>
    <xf numFmtId="4" fontId="106" fillId="72" borderId="33" applyNumberFormat="0" applyProtection="0">
      <alignment horizontal="right" vertical="center"/>
    </xf>
    <xf numFmtId="4" fontId="106" fillId="73" borderId="33" applyNumberFormat="0" applyProtection="0">
      <alignment horizontal="right" vertical="center"/>
    </xf>
    <xf numFmtId="4" fontId="106" fillId="73" borderId="33" applyNumberFormat="0" applyProtection="0">
      <alignment horizontal="right" vertical="center"/>
    </xf>
    <xf numFmtId="4" fontId="106" fillId="73" borderId="33" applyNumberFormat="0" applyProtection="0">
      <alignment horizontal="right" vertical="center"/>
    </xf>
    <xf numFmtId="4" fontId="106" fillId="73" borderId="33" applyNumberFormat="0" applyProtection="0">
      <alignment horizontal="right" vertical="center"/>
    </xf>
    <xf numFmtId="4" fontId="106" fillId="73" borderId="33" applyNumberFormat="0" applyProtection="0">
      <alignment horizontal="right" vertical="center"/>
    </xf>
    <xf numFmtId="4" fontId="106" fillId="73" borderId="33" applyNumberFormat="0" applyProtection="0">
      <alignment horizontal="right" vertical="center"/>
    </xf>
    <xf numFmtId="4" fontId="106" fillId="64" borderId="33" applyNumberFormat="0" applyProtection="0">
      <alignment horizontal="right" vertical="center"/>
    </xf>
    <xf numFmtId="4" fontId="106" fillId="64" borderId="33" applyNumberFormat="0" applyProtection="0">
      <alignment horizontal="right" vertical="center"/>
    </xf>
    <xf numFmtId="4" fontId="106" fillId="64" borderId="33" applyNumberFormat="0" applyProtection="0">
      <alignment horizontal="right" vertical="center"/>
    </xf>
    <xf numFmtId="4" fontId="106" fillId="64" borderId="33" applyNumberFormat="0" applyProtection="0">
      <alignment horizontal="right" vertical="center"/>
    </xf>
    <xf numFmtId="4" fontId="106" fillId="64" borderId="33" applyNumberFormat="0" applyProtection="0">
      <alignment horizontal="right" vertical="center"/>
    </xf>
    <xf numFmtId="4" fontId="106" fillId="64" borderId="33" applyNumberFormat="0" applyProtection="0">
      <alignment horizontal="right" vertical="center"/>
    </xf>
    <xf numFmtId="4" fontId="106" fillId="75" borderId="33" applyNumberFormat="0" applyProtection="0">
      <alignment horizontal="right" vertical="center"/>
    </xf>
    <xf numFmtId="4" fontId="106" fillId="75" borderId="33" applyNumberFormat="0" applyProtection="0">
      <alignment horizontal="right" vertical="center"/>
    </xf>
    <xf numFmtId="4" fontId="106" fillId="75" borderId="33" applyNumberFormat="0" applyProtection="0">
      <alignment horizontal="right" vertical="center"/>
    </xf>
    <xf numFmtId="4" fontId="106" fillId="75" borderId="33" applyNumberFormat="0" applyProtection="0">
      <alignment horizontal="right" vertical="center"/>
    </xf>
    <xf numFmtId="4" fontId="106" fillId="75" borderId="33" applyNumberFormat="0" applyProtection="0">
      <alignment horizontal="right" vertical="center"/>
    </xf>
    <xf numFmtId="4" fontId="106" fillId="75" borderId="33" applyNumberFormat="0" applyProtection="0">
      <alignment horizontal="right" vertical="center"/>
    </xf>
    <xf numFmtId="0" fontId="3" fillId="66" borderId="33" applyNumberFormat="0" applyProtection="0">
      <alignment horizontal="left" vertical="center" indent="1"/>
    </xf>
    <xf numFmtId="0" fontId="3" fillId="66" borderId="33" applyNumberFormat="0" applyProtection="0">
      <alignment horizontal="left" vertical="center" indent="1"/>
    </xf>
    <xf numFmtId="0" fontId="3" fillId="66" borderId="33" applyNumberFormat="0" applyProtection="0">
      <alignment horizontal="left" vertical="center" indent="1"/>
    </xf>
    <xf numFmtId="0" fontId="3" fillId="66" borderId="33" applyNumberFormat="0" applyProtection="0">
      <alignment horizontal="left" vertical="center" indent="1"/>
    </xf>
    <xf numFmtId="0" fontId="3" fillId="66" borderId="33" applyNumberFormat="0" applyProtection="0">
      <alignment horizontal="left" vertical="center" indent="1"/>
    </xf>
    <xf numFmtId="0" fontId="3" fillId="66" borderId="33" applyNumberFormat="0" applyProtection="0">
      <alignment horizontal="left" vertical="center" indent="1"/>
    </xf>
    <xf numFmtId="0" fontId="3" fillId="66" borderId="33" applyNumberFormat="0" applyProtection="0">
      <alignment horizontal="left" vertical="top" indent="1"/>
    </xf>
    <xf numFmtId="0" fontId="3" fillId="66" borderId="33" applyNumberFormat="0" applyProtection="0">
      <alignment horizontal="left" vertical="top" indent="1"/>
    </xf>
    <xf numFmtId="0" fontId="3" fillId="66" borderId="33" applyNumberFormat="0" applyProtection="0">
      <alignment horizontal="left" vertical="top" indent="1"/>
    </xf>
    <xf numFmtId="0" fontId="3" fillId="66" borderId="33" applyNumberFormat="0" applyProtection="0">
      <alignment horizontal="left" vertical="top" indent="1"/>
    </xf>
    <xf numFmtId="0" fontId="3" fillId="66" borderId="33" applyNumberFormat="0" applyProtection="0">
      <alignment horizontal="left" vertical="top" indent="1"/>
    </xf>
    <xf numFmtId="0" fontId="3" fillId="66" borderId="33" applyNumberFormat="0" applyProtection="0">
      <alignment horizontal="left" vertical="top" indent="1"/>
    </xf>
    <xf numFmtId="0" fontId="3" fillId="76" borderId="33" applyNumberFormat="0" applyProtection="0">
      <alignment horizontal="left" vertical="center" indent="1"/>
    </xf>
    <xf numFmtId="0" fontId="3" fillId="76" borderId="33" applyNumberFormat="0" applyProtection="0">
      <alignment horizontal="left" vertical="center" indent="1"/>
    </xf>
    <xf numFmtId="0" fontId="3" fillId="76" borderId="33" applyNumberFormat="0" applyProtection="0">
      <alignment horizontal="left" vertical="center" indent="1"/>
    </xf>
    <xf numFmtId="0" fontId="3" fillId="76" borderId="33" applyNumberFormat="0" applyProtection="0">
      <alignment horizontal="left" vertical="center" indent="1"/>
    </xf>
    <xf numFmtId="0" fontId="3" fillId="76" borderId="33" applyNumberFormat="0" applyProtection="0">
      <alignment horizontal="left" vertical="center" indent="1"/>
    </xf>
    <xf numFmtId="0" fontId="3" fillId="76" borderId="33" applyNumberFormat="0" applyProtection="0">
      <alignment horizontal="left" vertical="center" indent="1"/>
    </xf>
    <xf numFmtId="0" fontId="3" fillId="76" borderId="33" applyNumberFormat="0" applyProtection="0">
      <alignment horizontal="left" vertical="top" indent="1"/>
    </xf>
    <xf numFmtId="0" fontId="3" fillId="76" borderId="33" applyNumberFormat="0" applyProtection="0">
      <alignment horizontal="left" vertical="top" indent="1"/>
    </xf>
    <xf numFmtId="0" fontId="3" fillId="76" borderId="33" applyNumberFormat="0" applyProtection="0">
      <alignment horizontal="left" vertical="top" indent="1"/>
    </xf>
    <xf numFmtId="0" fontId="3" fillId="76" borderId="33" applyNumberFormat="0" applyProtection="0">
      <alignment horizontal="left" vertical="top" indent="1"/>
    </xf>
    <xf numFmtId="0" fontId="3" fillId="76" borderId="33" applyNumberFormat="0" applyProtection="0">
      <alignment horizontal="left" vertical="top" indent="1"/>
    </xf>
    <xf numFmtId="0" fontId="3" fillId="76" borderId="33" applyNumberFormat="0" applyProtection="0">
      <alignment horizontal="left" vertical="top" indent="1"/>
    </xf>
    <xf numFmtId="0" fontId="3" fillId="75" borderId="33" applyNumberFormat="0" applyProtection="0">
      <alignment horizontal="left" vertical="center" indent="1"/>
    </xf>
    <xf numFmtId="0" fontId="3" fillId="75" borderId="33" applyNumberFormat="0" applyProtection="0">
      <alignment horizontal="left" vertical="center" indent="1"/>
    </xf>
    <xf numFmtId="0" fontId="3" fillId="75" borderId="33" applyNumberFormat="0" applyProtection="0">
      <alignment horizontal="left" vertical="center" indent="1"/>
    </xf>
    <xf numFmtId="0" fontId="3" fillId="75" borderId="33" applyNumberFormat="0" applyProtection="0">
      <alignment horizontal="left" vertical="center" indent="1"/>
    </xf>
    <xf numFmtId="0" fontId="3" fillId="75" borderId="33" applyNumberFormat="0" applyProtection="0">
      <alignment horizontal="left" vertical="center" indent="1"/>
    </xf>
    <xf numFmtId="0" fontId="3" fillId="75" borderId="33" applyNumberFormat="0" applyProtection="0">
      <alignment horizontal="left" vertical="center" indent="1"/>
    </xf>
    <xf numFmtId="0" fontId="3" fillId="75" borderId="33" applyNumberFormat="0" applyProtection="0">
      <alignment horizontal="left" vertical="top" indent="1"/>
    </xf>
    <xf numFmtId="0" fontId="3" fillId="75" borderId="33" applyNumberFormat="0" applyProtection="0">
      <alignment horizontal="left" vertical="top" indent="1"/>
    </xf>
    <xf numFmtId="0" fontId="3" fillId="75" borderId="33" applyNumberFormat="0" applyProtection="0">
      <alignment horizontal="left" vertical="top" indent="1"/>
    </xf>
    <xf numFmtId="0" fontId="3" fillId="75" borderId="33" applyNumberFormat="0" applyProtection="0">
      <alignment horizontal="left" vertical="top" indent="1"/>
    </xf>
    <xf numFmtId="0" fontId="3" fillId="75" borderId="33" applyNumberFormat="0" applyProtection="0">
      <alignment horizontal="left" vertical="top" indent="1"/>
    </xf>
    <xf numFmtId="0" fontId="3" fillId="75" borderId="33" applyNumberFormat="0" applyProtection="0">
      <alignment horizontal="left" vertical="top" indent="1"/>
    </xf>
    <xf numFmtId="0" fontId="3" fillId="77" borderId="33" applyNumberFormat="0" applyProtection="0">
      <alignment horizontal="left" vertical="center" indent="1"/>
    </xf>
    <xf numFmtId="0" fontId="3" fillId="77" borderId="33" applyNumberFormat="0" applyProtection="0">
      <alignment horizontal="left" vertical="center" indent="1"/>
    </xf>
    <xf numFmtId="0" fontId="3" fillId="77" borderId="33" applyNumberFormat="0" applyProtection="0">
      <alignment horizontal="left" vertical="center" indent="1"/>
    </xf>
    <xf numFmtId="0" fontId="3" fillId="77" borderId="33" applyNumberFormat="0" applyProtection="0">
      <alignment horizontal="left" vertical="center" indent="1"/>
    </xf>
    <xf numFmtId="0" fontId="3" fillId="77" borderId="33" applyNumberFormat="0" applyProtection="0">
      <alignment horizontal="left" vertical="center" indent="1"/>
    </xf>
    <xf numFmtId="0" fontId="3" fillId="77" borderId="33" applyNumberFormat="0" applyProtection="0">
      <alignment horizontal="left" vertical="center" indent="1"/>
    </xf>
    <xf numFmtId="0" fontId="3" fillId="77" borderId="33" applyNumberFormat="0" applyProtection="0">
      <alignment horizontal="left" vertical="top" indent="1"/>
    </xf>
    <xf numFmtId="0" fontId="3" fillId="77" borderId="33" applyNumberFormat="0" applyProtection="0">
      <alignment horizontal="left" vertical="top" indent="1"/>
    </xf>
    <xf numFmtId="0" fontId="3" fillId="77" borderId="33" applyNumberFormat="0" applyProtection="0">
      <alignment horizontal="left" vertical="top" indent="1"/>
    </xf>
    <xf numFmtId="0" fontId="3" fillId="77" borderId="33" applyNumberFormat="0" applyProtection="0">
      <alignment horizontal="left" vertical="top" indent="1"/>
    </xf>
    <xf numFmtId="0" fontId="3" fillId="77" borderId="33" applyNumberFormat="0" applyProtection="0">
      <alignment horizontal="left" vertical="top" indent="1"/>
    </xf>
    <xf numFmtId="0" fontId="3" fillId="77" borderId="33" applyNumberFormat="0" applyProtection="0">
      <alignment horizontal="left" vertical="top" indent="1"/>
    </xf>
    <xf numFmtId="4" fontId="106" fillId="77" borderId="33" applyNumberFormat="0" applyProtection="0">
      <alignment vertical="center"/>
    </xf>
    <xf numFmtId="4" fontId="106" fillId="77" borderId="33" applyNumberFormat="0" applyProtection="0">
      <alignment vertical="center"/>
    </xf>
    <xf numFmtId="4" fontId="106" fillId="77" borderId="33" applyNumberFormat="0" applyProtection="0">
      <alignment vertical="center"/>
    </xf>
    <xf numFmtId="4" fontId="106" fillId="77" borderId="33" applyNumberFormat="0" applyProtection="0">
      <alignment vertical="center"/>
    </xf>
    <xf numFmtId="4" fontId="106" fillId="77" borderId="33" applyNumberFormat="0" applyProtection="0">
      <alignment vertical="center"/>
    </xf>
    <xf numFmtId="4" fontId="106" fillId="77" borderId="33" applyNumberFormat="0" applyProtection="0">
      <alignment vertical="center"/>
    </xf>
    <xf numFmtId="4" fontId="109" fillId="77" borderId="33" applyNumberFormat="0" applyProtection="0">
      <alignment vertical="center"/>
    </xf>
    <xf numFmtId="4" fontId="109" fillId="77" borderId="33" applyNumberFormat="0" applyProtection="0">
      <alignment vertical="center"/>
    </xf>
    <xf numFmtId="4" fontId="109" fillId="77" borderId="33" applyNumberFormat="0" applyProtection="0">
      <alignment vertical="center"/>
    </xf>
    <xf numFmtId="4" fontId="109" fillId="77" borderId="33" applyNumberFormat="0" applyProtection="0">
      <alignment vertical="center"/>
    </xf>
    <xf numFmtId="4" fontId="109" fillId="77" borderId="33" applyNumberFormat="0" applyProtection="0">
      <alignment vertical="center"/>
    </xf>
    <xf numFmtId="4" fontId="109" fillId="77" borderId="33" applyNumberFormat="0" applyProtection="0">
      <alignment vertical="center"/>
    </xf>
    <xf numFmtId="4" fontId="102" fillId="75" borderId="37" applyNumberFormat="0" applyProtection="0">
      <alignment horizontal="left" vertical="center" indent="1"/>
    </xf>
    <xf numFmtId="4" fontId="102" fillId="75" borderId="37" applyNumberFormat="0" applyProtection="0">
      <alignment horizontal="left" vertical="center" indent="1"/>
    </xf>
    <xf numFmtId="4" fontId="102" fillId="75" borderId="37" applyNumberFormat="0" applyProtection="0">
      <alignment horizontal="left" vertical="center" indent="1"/>
    </xf>
    <xf numFmtId="4" fontId="102" fillId="75" borderId="37" applyNumberFormat="0" applyProtection="0">
      <alignment horizontal="left" vertical="center" indent="1"/>
    </xf>
    <xf numFmtId="4" fontId="102" fillId="75" borderId="37" applyNumberFormat="0" applyProtection="0">
      <alignment horizontal="left" vertical="center" indent="1"/>
    </xf>
    <xf numFmtId="4" fontId="102" fillId="75" borderId="37" applyNumberFormat="0" applyProtection="0">
      <alignment horizontal="left" vertical="center" indent="1"/>
    </xf>
    <xf numFmtId="0" fontId="71" fillId="61" borderId="33" applyNumberFormat="0" applyProtection="0">
      <alignment horizontal="left" vertical="top" indent="1"/>
    </xf>
    <xf numFmtId="0" fontId="71" fillId="61" borderId="33" applyNumberFormat="0" applyProtection="0">
      <alignment horizontal="left" vertical="top" indent="1"/>
    </xf>
    <xf numFmtId="0" fontId="71" fillId="61" borderId="33" applyNumberFormat="0" applyProtection="0">
      <alignment horizontal="left" vertical="top" indent="1"/>
    </xf>
    <xf numFmtId="0" fontId="71" fillId="61" borderId="33" applyNumberFormat="0" applyProtection="0">
      <alignment horizontal="left" vertical="top" indent="1"/>
    </xf>
    <xf numFmtId="0" fontId="71" fillId="61" borderId="33" applyNumberFormat="0" applyProtection="0">
      <alignment horizontal="left" vertical="top" indent="1"/>
    </xf>
    <xf numFmtId="0" fontId="71" fillId="61" borderId="33" applyNumberFormat="0" applyProtection="0">
      <alignment horizontal="left" vertical="top" indent="1"/>
    </xf>
    <xf numFmtId="4" fontId="106" fillId="77" borderId="33" applyNumberFormat="0" applyProtection="0">
      <alignment horizontal="right" vertical="center"/>
    </xf>
    <xf numFmtId="4" fontId="106" fillId="77" borderId="33" applyNumberFormat="0" applyProtection="0">
      <alignment horizontal="right" vertical="center"/>
    </xf>
    <xf numFmtId="4" fontId="106" fillId="77" borderId="33" applyNumberFormat="0" applyProtection="0">
      <alignment horizontal="right" vertical="center"/>
    </xf>
    <xf numFmtId="4" fontId="106" fillId="77" borderId="33" applyNumberFormat="0" applyProtection="0">
      <alignment horizontal="right" vertical="center"/>
    </xf>
    <xf numFmtId="4" fontId="106" fillId="77" borderId="33" applyNumberFormat="0" applyProtection="0">
      <alignment horizontal="right" vertical="center"/>
    </xf>
    <xf numFmtId="4" fontId="106" fillId="77" borderId="33" applyNumberFormat="0" applyProtection="0">
      <alignment horizontal="right" vertical="center"/>
    </xf>
    <xf numFmtId="4" fontId="109" fillId="77" borderId="33" applyNumberFormat="0" applyProtection="0">
      <alignment horizontal="right" vertical="center"/>
    </xf>
    <xf numFmtId="4" fontId="109" fillId="77" borderId="33" applyNumberFormat="0" applyProtection="0">
      <alignment horizontal="right" vertical="center"/>
    </xf>
    <xf numFmtId="4" fontId="109" fillId="77" borderId="33" applyNumberFormat="0" applyProtection="0">
      <alignment horizontal="right" vertical="center"/>
    </xf>
    <xf numFmtId="4" fontId="109" fillId="77" borderId="33" applyNumberFormat="0" applyProtection="0">
      <alignment horizontal="right" vertical="center"/>
    </xf>
    <xf numFmtId="4" fontId="109" fillId="77" borderId="33" applyNumberFormat="0" applyProtection="0">
      <alignment horizontal="right" vertical="center"/>
    </xf>
    <xf numFmtId="4" fontId="109" fillId="77" borderId="33" applyNumberFormat="0" applyProtection="0">
      <alignment horizontal="right" vertical="center"/>
    </xf>
    <xf numFmtId="4" fontId="114" fillId="75" borderId="33" applyNumberFormat="0" applyProtection="0">
      <alignment horizontal="left" vertical="center" indent="1"/>
    </xf>
    <xf numFmtId="4" fontId="114" fillId="75" borderId="33" applyNumberFormat="0" applyProtection="0">
      <alignment horizontal="left" vertical="center" indent="1"/>
    </xf>
    <xf numFmtId="4" fontId="114" fillId="75" borderId="33" applyNumberFormat="0" applyProtection="0">
      <alignment horizontal="left" vertical="center" indent="1"/>
    </xf>
    <xf numFmtId="4" fontId="114" fillId="75" borderId="33" applyNumberFormat="0" applyProtection="0">
      <alignment horizontal="left" vertical="center" indent="1"/>
    </xf>
    <xf numFmtId="4" fontId="114" fillId="75" borderId="33" applyNumberFormat="0" applyProtection="0">
      <alignment horizontal="left" vertical="center" indent="1"/>
    </xf>
    <xf numFmtId="4" fontId="114" fillId="75" borderId="33" applyNumberFormat="0" applyProtection="0">
      <alignment horizontal="left" vertical="center" indent="1"/>
    </xf>
    <xf numFmtId="0" fontId="71" fillId="76" borderId="33" applyNumberFormat="0" applyProtection="0">
      <alignment horizontal="left" vertical="top" indent="1"/>
    </xf>
    <xf numFmtId="0" fontId="71" fillId="76" borderId="33" applyNumberFormat="0" applyProtection="0">
      <alignment horizontal="left" vertical="top" indent="1"/>
    </xf>
    <xf numFmtId="0" fontId="71" fillId="76" borderId="33" applyNumberFormat="0" applyProtection="0">
      <alignment horizontal="left" vertical="top" indent="1"/>
    </xf>
    <xf numFmtId="0" fontId="71" fillId="76" borderId="33" applyNumberFormat="0" applyProtection="0">
      <alignment horizontal="left" vertical="top" indent="1"/>
    </xf>
    <xf numFmtId="0" fontId="71" fillId="76" borderId="33" applyNumberFormat="0" applyProtection="0">
      <alignment horizontal="left" vertical="top" indent="1"/>
    </xf>
    <xf numFmtId="0" fontId="71" fillId="76" borderId="33" applyNumberFormat="0" applyProtection="0">
      <alignment horizontal="left" vertical="top" indent="1"/>
    </xf>
    <xf numFmtId="4" fontId="118" fillId="76" borderId="37" applyNumberFormat="0" applyProtection="0">
      <alignment horizontal="left" vertical="center" indent="1"/>
    </xf>
    <xf numFmtId="4" fontId="118" fillId="76" borderId="37" applyNumberFormat="0" applyProtection="0">
      <alignment horizontal="left" vertical="center" indent="1"/>
    </xf>
    <xf numFmtId="4" fontId="118" fillId="76" borderId="37" applyNumberFormat="0" applyProtection="0">
      <alignment horizontal="left" vertical="center" indent="1"/>
    </xf>
    <xf numFmtId="4" fontId="118" fillId="76" borderId="37" applyNumberFormat="0" applyProtection="0">
      <alignment horizontal="left" vertical="center" indent="1"/>
    </xf>
    <xf numFmtId="4" fontId="118" fillId="76" borderId="37" applyNumberFormat="0" applyProtection="0">
      <alignment horizontal="left" vertical="center" indent="1"/>
    </xf>
    <xf numFmtId="4" fontId="118" fillId="76" borderId="37" applyNumberFormat="0" applyProtection="0">
      <alignment horizontal="left" vertical="center" indent="1"/>
    </xf>
    <xf numFmtId="4" fontId="119" fillId="77" borderId="33" applyNumberFormat="0" applyProtection="0">
      <alignment horizontal="right" vertical="center"/>
    </xf>
    <xf numFmtId="4" fontId="119" fillId="77" borderId="33" applyNumberFormat="0" applyProtection="0">
      <alignment horizontal="right" vertical="center"/>
    </xf>
    <xf numFmtId="4" fontId="119" fillId="77" borderId="33" applyNumberFormat="0" applyProtection="0">
      <alignment horizontal="right" vertical="center"/>
    </xf>
    <xf numFmtId="4" fontId="119" fillId="77" borderId="33" applyNumberFormat="0" applyProtection="0">
      <alignment horizontal="right" vertical="center"/>
    </xf>
    <xf numFmtId="4" fontId="119" fillId="77" borderId="33" applyNumberFormat="0" applyProtection="0">
      <alignment horizontal="right" vertical="center"/>
    </xf>
    <xf numFmtId="4" fontId="119" fillId="77" borderId="33" applyNumberFormat="0" applyProtection="0">
      <alignment horizontal="right" vertical="center"/>
    </xf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214" fontId="2" fillId="0" borderId="22" applyFont="0" applyFill="0" applyBorder="0" applyProtection="0">
      <alignment horizontal="center"/>
    </xf>
    <xf numFmtId="214" fontId="2" fillId="0" borderId="22" applyFont="0" applyFill="0" applyBorder="0" applyProtection="0">
      <alignment horizontal="center"/>
    </xf>
    <xf numFmtId="214" fontId="2" fillId="0" borderId="22" applyFont="0" applyFill="0" applyBorder="0" applyProtection="0">
      <alignment horizontal="center"/>
    </xf>
    <xf numFmtId="214" fontId="2" fillId="0" borderId="22" applyFont="0" applyFill="0" applyBorder="0" applyProtection="0">
      <alignment horizontal="center"/>
    </xf>
    <xf numFmtId="214" fontId="2" fillId="0" borderId="22" applyFont="0" applyFill="0" applyBorder="0" applyProtection="0">
      <alignment horizontal="center"/>
    </xf>
    <xf numFmtId="214" fontId="2" fillId="0" borderId="22" applyFont="0" applyFill="0" applyBorder="0" applyProtection="0">
      <alignment horizontal="center"/>
    </xf>
    <xf numFmtId="214" fontId="2" fillId="0" borderId="22" applyFont="0" applyFill="0" applyBorder="0" applyProtection="0">
      <alignment horizontal="center"/>
    </xf>
    <xf numFmtId="214" fontId="2" fillId="0" borderId="22" applyFont="0" applyFill="0" applyBorder="0" applyProtection="0">
      <alignment horizontal="center"/>
    </xf>
    <xf numFmtId="214" fontId="2" fillId="0" borderId="22" applyFont="0" applyFill="0" applyBorder="0" applyProtection="0">
      <alignment horizontal="center"/>
    </xf>
    <xf numFmtId="43" fontId="5" fillId="0" borderId="0" applyFont="0" applyFill="0" applyBorder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214" fontId="2" fillId="0" borderId="77" applyFont="0" applyFill="0" applyBorder="0" applyProtection="0">
      <alignment horizontal="center"/>
    </xf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17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" fillId="0" borderId="0"/>
    <xf numFmtId="236" fontId="5" fillId="0" borderId="0"/>
    <xf numFmtId="0" fontId="6" fillId="0" borderId="0" applyNumberFormat="0" applyFill="0" applyBorder="0" applyAlignment="0" applyProtection="0"/>
    <xf numFmtId="0" fontId="107" fillId="0" borderId="0" applyNumberFormat="0" applyBorder="0" applyAlignment="0"/>
    <xf numFmtId="0" fontId="71" fillId="0" borderId="0" applyNumberFormat="0" applyBorder="0" applyAlignment="0"/>
    <xf numFmtId="0" fontId="107" fillId="0" borderId="0" applyNumberFormat="0" applyBorder="0" applyAlignment="0"/>
    <xf numFmtId="0" fontId="36" fillId="39" borderId="12" applyNumberFormat="0" applyAlignment="0" applyProtection="0"/>
    <xf numFmtId="0" fontId="17" fillId="7" borderId="7" applyNumberFormat="0" applyAlignment="0" applyProtection="0"/>
    <xf numFmtId="0" fontId="16" fillId="0" borderId="6" applyNumberFormat="0" applyFill="0" applyAlignment="0" applyProtection="0"/>
    <xf numFmtId="174" fontId="5" fillId="0" borderId="0" applyFont="0" applyFill="0" applyBorder="0" applyAlignment="0" applyProtection="0"/>
    <xf numFmtId="0" fontId="71" fillId="0" borderId="0" applyNumberFormat="0" applyBorder="0" applyAlignment="0"/>
    <xf numFmtId="0" fontId="107" fillId="0" borderId="0" applyNumberFormat="0" applyBorder="0" applyAlignment="0"/>
    <xf numFmtId="0" fontId="3" fillId="0" borderId="0"/>
    <xf numFmtId="233" fontId="3" fillId="0" borderId="0" applyFont="0" applyFill="0" applyBorder="0" applyAlignment="0" applyProtection="0"/>
    <xf numFmtId="236" fontId="5" fillId="0" borderId="0"/>
    <xf numFmtId="0" fontId="71" fillId="0" borderId="0" applyNumberFormat="0" applyBorder="0" applyAlignment="0"/>
    <xf numFmtId="0" fontId="5" fillId="0" borderId="0"/>
    <xf numFmtId="174" fontId="5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1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5" fillId="0" borderId="0"/>
    <xf numFmtId="0" fontId="36" fillId="39" borderId="12" applyNumberFormat="0" applyAlignment="0" applyProtection="0"/>
    <xf numFmtId="0" fontId="5" fillId="0" borderId="0"/>
    <xf numFmtId="0" fontId="6" fillId="0" borderId="0" applyNumberFormat="0" applyFill="0" applyBorder="0" applyAlignment="0" applyProtection="0"/>
    <xf numFmtId="234" fontId="3" fillId="0" borderId="0" applyFont="0" applyFill="0" applyBorder="0" applyAlignment="0" applyProtection="0"/>
    <xf numFmtId="0" fontId="36" fillId="39" borderId="12" applyNumberFormat="0" applyAlignment="0" applyProtection="0"/>
    <xf numFmtId="0" fontId="81" fillId="0" borderId="40" applyNumberFormat="0" applyAlignment="0" applyProtection="0">
      <alignment horizontal="left" vertical="center"/>
    </xf>
    <xf numFmtId="233" fontId="3" fillId="0" borderId="0" applyFont="0" applyFill="0" applyBorder="0" applyAlignment="0" applyProtection="0"/>
    <xf numFmtId="0" fontId="107" fillId="0" borderId="0" applyNumberFormat="0" applyBorder="0" applyAlignment="0"/>
    <xf numFmtId="0" fontId="5" fillId="0" borderId="0"/>
    <xf numFmtId="0" fontId="6" fillId="0" borderId="0" applyNumberFormat="0" applyFill="0" applyBorder="0" applyAlignment="0" applyProtection="0"/>
    <xf numFmtId="0" fontId="107" fillId="0" borderId="0" applyNumberFormat="0" applyBorder="0" applyAlignment="0"/>
    <xf numFmtId="0" fontId="71" fillId="0" borderId="0" applyNumberFormat="0" applyBorder="0" applyAlignment="0"/>
    <xf numFmtId="233" fontId="3" fillId="0" borderId="0" applyFont="0" applyFill="0" applyBorder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5" fillId="0" borderId="0"/>
    <xf numFmtId="0" fontId="36" fillId="39" borderId="12" applyNumberFormat="0" applyAlignment="0" applyProtection="0"/>
    <xf numFmtId="0" fontId="3" fillId="0" borderId="0"/>
    <xf numFmtId="0" fontId="3" fillId="0" borderId="0"/>
    <xf numFmtId="0" fontId="5" fillId="0" borderId="0"/>
    <xf numFmtId="236" fontId="5" fillId="0" borderId="0"/>
    <xf numFmtId="0" fontId="3" fillId="0" borderId="0"/>
    <xf numFmtId="0" fontId="97" fillId="0" borderId="0"/>
    <xf numFmtId="0" fontId="97" fillId="0" borderId="0"/>
    <xf numFmtId="0" fontId="5" fillId="0" borderId="0"/>
    <xf numFmtId="236" fontId="5" fillId="0" borderId="0"/>
    <xf numFmtId="236" fontId="5" fillId="0" borderId="0"/>
    <xf numFmtId="236" fontId="5" fillId="0" borderId="0"/>
    <xf numFmtId="0" fontId="3" fillId="0" borderId="0"/>
    <xf numFmtId="236" fontId="5" fillId="0" borderId="0"/>
    <xf numFmtId="0" fontId="3" fillId="0" borderId="0"/>
    <xf numFmtId="0" fontId="3" fillId="0" borderId="0"/>
    <xf numFmtId="0" fontId="97" fillId="0" borderId="0"/>
    <xf numFmtId="0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0" fontId="3" fillId="0" borderId="0"/>
    <xf numFmtId="236" fontId="5" fillId="0" borderId="0"/>
    <xf numFmtId="236" fontId="5" fillId="0" borderId="0"/>
    <xf numFmtId="0" fontId="3" fillId="0" borderId="0"/>
    <xf numFmtId="236" fontId="5" fillId="0" borderId="0"/>
    <xf numFmtId="0" fontId="97" fillId="0" borderId="0"/>
    <xf numFmtId="0" fontId="93" fillId="0" borderId="0" applyNumberFormat="0" applyFill="0" applyBorder="0" applyAlignment="0" applyProtection="0"/>
    <xf numFmtId="0" fontId="3" fillId="0" borderId="0"/>
    <xf numFmtId="0" fontId="93" fillId="0" borderId="0" applyNumberFormat="0" applyFill="0" applyBorder="0" applyAlignment="0" applyProtection="0"/>
    <xf numFmtId="236" fontId="5" fillId="0" borderId="0"/>
    <xf numFmtId="0" fontId="97" fillId="0" borderId="0"/>
    <xf numFmtId="0" fontId="48" fillId="0" borderId="0"/>
    <xf numFmtId="18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/>
    <xf numFmtId="189" fontId="3" fillId="0" borderId="0"/>
    <xf numFmtId="0" fontId="48" fillId="0" borderId="0"/>
    <xf numFmtId="236" fontId="5" fillId="0" borderId="0"/>
    <xf numFmtId="0" fontId="93" fillId="0" borderId="0" applyNumberFormat="0" applyFill="0" applyBorder="0" applyAlignment="0" applyProtection="0"/>
    <xf numFmtId="236" fontId="5" fillId="0" borderId="0"/>
    <xf numFmtId="236" fontId="5" fillId="0" borderId="0"/>
    <xf numFmtId="236" fontId="5" fillId="0" borderId="0"/>
    <xf numFmtId="0" fontId="3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0" fontId="5" fillId="0" borderId="0"/>
    <xf numFmtId="0" fontId="71" fillId="0" borderId="0" applyNumberFormat="0" applyBorder="0" applyAlignment="0"/>
    <xf numFmtId="0" fontId="97" fillId="0" borderId="0"/>
    <xf numFmtId="0" fontId="3" fillId="0" borderId="0"/>
    <xf numFmtId="0" fontId="3" fillId="0" borderId="0"/>
    <xf numFmtId="0" fontId="3" fillId="0" borderId="0"/>
    <xf numFmtId="0" fontId="36" fillId="39" borderId="12" applyNumberFormat="0" applyAlignment="0" applyProtection="0"/>
    <xf numFmtId="0" fontId="107" fillId="0" borderId="0" applyNumberFormat="0" applyBorder="0" applyAlignment="0"/>
    <xf numFmtId="0" fontId="71" fillId="0" borderId="0" applyNumberFormat="0" applyBorder="0" applyAlignment="0"/>
    <xf numFmtId="0" fontId="81" fillId="0" borderId="28" applyNumberFormat="0" applyAlignment="0" applyProtection="0">
      <alignment horizontal="left" vertical="center"/>
    </xf>
    <xf numFmtId="234" fontId="3" fillId="0" borderId="0" applyFont="0" applyFill="0" applyBorder="0" applyAlignment="0" applyProtection="0"/>
    <xf numFmtId="236" fontId="5" fillId="0" borderId="0"/>
    <xf numFmtId="0" fontId="3" fillId="0" borderId="0" applyFont="0" applyFill="0" applyBorder="0" applyAlignment="0" applyProtection="0"/>
    <xf numFmtId="0" fontId="107" fillId="0" borderId="0" applyNumberFormat="0" applyBorder="0" applyAlignment="0"/>
    <xf numFmtId="0" fontId="36" fillId="39" borderId="12" applyNumberFormat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236" fontId="5" fillId="0" borderId="0"/>
    <xf numFmtId="236" fontId="5" fillId="0" borderId="0"/>
    <xf numFmtId="174" fontId="5" fillId="0" borderId="0" applyFont="0" applyFill="0" applyBorder="0" applyAlignment="0" applyProtection="0"/>
    <xf numFmtId="0" fontId="107" fillId="0" borderId="0" applyNumberFormat="0" applyBorder="0" applyAlignment="0"/>
    <xf numFmtId="0" fontId="71" fillId="0" borderId="0" applyNumberFormat="0" applyBorder="0" applyAlignment="0"/>
    <xf numFmtId="23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7" fillId="7" borderId="7" applyNumberFormat="0" applyAlignment="0" applyProtection="0"/>
    <xf numFmtId="0" fontId="107" fillId="0" borderId="0" applyNumberFormat="0" applyBorder="0" applyAlignment="0"/>
    <xf numFmtId="0" fontId="5" fillId="0" borderId="0"/>
    <xf numFmtId="0" fontId="71" fillId="0" borderId="0" applyNumberFormat="0" applyBorder="0" applyAlignment="0"/>
    <xf numFmtId="0" fontId="6" fillId="0" borderId="0" applyNumberFormat="0" applyFill="0" applyBorder="0" applyAlignment="0" applyProtection="0"/>
    <xf numFmtId="174" fontId="5" fillId="0" borderId="0" applyFont="0" applyFill="0" applyBorder="0" applyAlignment="0" applyProtection="0"/>
    <xf numFmtId="0" fontId="71" fillId="0" borderId="0" applyNumberFormat="0" applyBorder="0" applyAlignment="0"/>
    <xf numFmtId="0" fontId="3" fillId="0" borderId="0" applyFont="0" applyFill="0" applyBorder="0" applyAlignment="0" applyProtection="0"/>
    <xf numFmtId="0" fontId="71" fillId="0" borderId="0" applyNumberFormat="0" applyBorder="0" applyAlignment="0"/>
    <xf numFmtId="0" fontId="107" fillId="0" borderId="0" applyNumberFormat="0" applyBorder="0" applyAlignment="0"/>
    <xf numFmtId="233" fontId="3" fillId="0" borderId="0" applyFont="0" applyFill="0" applyBorder="0" applyAlignment="0" applyProtection="0"/>
    <xf numFmtId="0" fontId="107" fillId="0" borderId="0" applyNumberFormat="0" applyBorder="0" applyAlignment="0"/>
    <xf numFmtId="236" fontId="5" fillId="0" borderId="0"/>
    <xf numFmtId="0" fontId="17" fillId="7" borderId="7" applyNumberFormat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48" fillId="0" borderId="0"/>
    <xf numFmtId="174" fontId="5" fillId="0" borderId="0" applyFont="0" applyFill="0" applyBorder="0" applyAlignment="0" applyProtection="0"/>
    <xf numFmtId="0" fontId="93" fillId="0" borderId="0" applyNumberFormat="0" applyFill="0" applyBorder="0" applyAlignment="0" applyProtection="0"/>
    <xf numFmtId="236" fontId="5" fillId="0" borderId="0"/>
    <xf numFmtId="0" fontId="6" fillId="0" borderId="0" applyNumberFormat="0" applyFill="0" applyBorder="0" applyAlignment="0" applyProtection="0"/>
    <xf numFmtId="0" fontId="97" fillId="0" borderId="0"/>
    <xf numFmtId="174" fontId="5" fillId="0" borderId="0" applyFont="0" applyFill="0" applyBorder="0" applyAlignment="0" applyProtection="0"/>
    <xf numFmtId="236" fontId="5" fillId="0" borderId="0"/>
    <xf numFmtId="236" fontId="5" fillId="0" borderId="0"/>
    <xf numFmtId="0" fontId="3" fillId="0" borderId="0"/>
    <xf numFmtId="236" fontId="5" fillId="0" borderId="0"/>
    <xf numFmtId="0" fontId="17" fillId="7" borderId="7" applyNumberFormat="0" applyAlignment="0" applyProtection="0"/>
    <xf numFmtId="0" fontId="5" fillId="0" borderId="0"/>
    <xf numFmtId="0" fontId="36" fillId="39" borderId="12" applyNumberFormat="0" applyAlignment="0" applyProtection="0"/>
    <xf numFmtId="0" fontId="107" fillId="0" borderId="0" applyNumberFormat="0" applyBorder="0" applyAlignment="0"/>
    <xf numFmtId="0" fontId="71" fillId="0" borderId="0" applyNumberFormat="0" applyBorder="0" applyAlignment="0"/>
    <xf numFmtId="0" fontId="3" fillId="0" borderId="0" applyFont="0" applyFill="0" applyBorder="0" applyAlignment="0" applyProtection="0"/>
    <xf numFmtId="0" fontId="17" fillId="7" borderId="7" applyNumberFormat="0" applyAlignment="0" applyProtection="0"/>
    <xf numFmtId="0" fontId="71" fillId="0" borderId="0" applyNumberFormat="0" applyBorder="0" applyAlignment="0"/>
    <xf numFmtId="0" fontId="36" fillId="39" borderId="12" applyNumberFormat="0" applyAlignment="0" applyProtection="0"/>
    <xf numFmtId="174" fontId="5" fillId="0" borderId="0" applyFont="0" applyFill="0" applyBorder="0" applyAlignment="0" applyProtection="0"/>
    <xf numFmtId="0" fontId="36" fillId="39" borderId="12" applyNumberFormat="0" applyAlignment="0" applyProtection="0"/>
    <xf numFmtId="0" fontId="3" fillId="0" borderId="0"/>
    <xf numFmtId="236" fontId="5" fillId="0" borderId="0"/>
    <xf numFmtId="0" fontId="3" fillId="0" borderId="0" applyFont="0" applyFill="0" applyBorder="0" applyAlignment="0" applyProtection="0"/>
    <xf numFmtId="0" fontId="71" fillId="0" borderId="0" applyNumberFormat="0" applyBorder="0" applyAlignment="0"/>
    <xf numFmtId="234" fontId="3" fillId="0" borderId="0" applyFont="0" applyFill="0" applyBorder="0" applyAlignment="0" applyProtection="0"/>
    <xf numFmtId="236" fontId="5" fillId="0" borderId="0"/>
    <xf numFmtId="0" fontId="3" fillId="0" borderId="0"/>
    <xf numFmtId="0" fontId="97" fillId="0" borderId="0"/>
    <xf numFmtId="0" fontId="97" fillId="0" borderId="0"/>
    <xf numFmtId="236" fontId="5" fillId="0" borderId="0"/>
    <xf numFmtId="236" fontId="5" fillId="0" borderId="0"/>
    <xf numFmtId="0" fontId="97" fillId="0" borderId="0"/>
    <xf numFmtId="0" fontId="5" fillId="0" borderId="0"/>
    <xf numFmtId="174" fontId="5" fillId="0" borderId="0" applyFont="0" applyFill="0" applyBorder="0" applyAlignment="0" applyProtection="0"/>
    <xf numFmtId="0" fontId="97" fillId="0" borderId="0"/>
    <xf numFmtId="236" fontId="5" fillId="0" borderId="0"/>
    <xf numFmtId="0" fontId="5" fillId="0" borderId="0"/>
    <xf numFmtId="174" fontId="5" fillId="0" borderId="0" applyFont="0" applyFill="0" applyBorder="0" applyAlignment="0" applyProtection="0"/>
    <xf numFmtId="0" fontId="16" fillId="0" borderId="6" applyNumberFormat="0" applyFill="0" applyAlignment="0" applyProtection="0"/>
    <xf numFmtId="174" fontId="5" fillId="0" borderId="0" applyFont="0" applyFill="0" applyBorder="0" applyAlignment="0" applyProtection="0"/>
    <xf numFmtId="236" fontId="5" fillId="0" borderId="0"/>
    <xf numFmtId="0" fontId="5" fillId="0" borderId="0"/>
    <xf numFmtId="0" fontId="16" fillId="0" borderId="6" applyNumberFormat="0" applyFill="0" applyAlignment="0" applyProtection="0"/>
    <xf numFmtId="0" fontId="5" fillId="0" borderId="0"/>
    <xf numFmtId="236" fontId="5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36" fillId="39" borderId="12" applyNumberFormat="0" applyAlignment="0" applyProtection="0"/>
    <xf numFmtId="0" fontId="107" fillId="0" borderId="0" applyNumberFormat="0" applyBorder="0" applyAlignment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97" fillId="0" borderId="0"/>
    <xf numFmtId="0" fontId="93" fillId="0" borderId="0" applyNumberFormat="0" applyFill="0" applyBorder="0" applyAlignment="0" applyProtection="0"/>
    <xf numFmtId="236" fontId="5" fillId="0" borderId="0"/>
    <xf numFmtId="174" fontId="5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" fontId="115" fillId="33" borderId="172">
      <alignment vertical="center"/>
    </xf>
    <xf numFmtId="227" fontId="81" fillId="0" borderId="205" applyNumberFormat="0" applyAlignment="0" applyProtection="0">
      <alignment horizontal="left" vertical="center"/>
    </xf>
    <xf numFmtId="4" fontId="116" fillId="33" borderId="248">
      <alignment vertical="center"/>
    </xf>
    <xf numFmtId="227" fontId="81" fillId="0" borderId="257" applyNumberFormat="0" applyAlignment="0" applyProtection="0">
      <alignment horizontal="left" vertical="center"/>
    </xf>
    <xf numFmtId="43" fontId="5" fillId="0" borderId="0" applyFont="0" applyFill="0" applyBorder="0" applyAlignment="0" applyProtection="0"/>
    <xf numFmtId="4" fontId="104" fillId="64" borderId="144">
      <alignment vertical="center"/>
    </xf>
    <xf numFmtId="43" fontId="5" fillId="0" borderId="0" applyFont="0" applyFill="0" applyBorder="0" applyAlignment="0" applyProtection="0"/>
    <xf numFmtId="4" fontId="116" fillId="33" borderId="128">
      <alignment vertical="center"/>
    </xf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02" fillId="74" borderId="199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16" fillId="33" borderId="144">
      <alignment vertical="center"/>
    </xf>
    <xf numFmtId="227" fontId="81" fillId="0" borderId="145" applyNumberFormat="0" applyAlignment="0" applyProtection="0">
      <alignment horizontal="left" vertical="center"/>
    </xf>
    <xf numFmtId="4" fontId="115" fillId="33" borderId="128">
      <alignment vertical="center"/>
    </xf>
    <xf numFmtId="4" fontId="104" fillId="64" borderId="128">
      <alignment vertical="center"/>
    </xf>
    <xf numFmtId="4" fontId="117" fillId="61" borderId="136">
      <alignment horizontal="left" vertical="center" indent="1"/>
    </xf>
    <xf numFmtId="4" fontId="116" fillId="33" borderId="136">
      <alignment vertical="center"/>
    </xf>
    <xf numFmtId="227" fontId="81" fillId="0" borderId="113" applyNumberFormat="0" applyAlignment="0" applyProtection="0">
      <alignment horizontal="left" vertical="center"/>
    </xf>
    <xf numFmtId="4" fontId="117" fillId="61" borderId="292">
      <alignment horizontal="left" vertical="center" indent="1"/>
    </xf>
    <xf numFmtId="4" fontId="117" fillId="61" borderId="128">
      <alignment horizontal="left" vertical="center" indent="1"/>
    </xf>
    <xf numFmtId="227" fontId="81" fillId="0" borderId="193" applyNumberFormat="0" applyAlignment="0" applyProtection="0">
      <alignment horizontal="left" vertical="center"/>
    </xf>
    <xf numFmtId="4" fontId="116" fillId="33" borderId="260">
      <alignment vertical="center"/>
    </xf>
    <xf numFmtId="4" fontId="105" fillId="64" borderId="216">
      <alignment vertical="center"/>
    </xf>
    <xf numFmtId="4" fontId="104" fillId="64" borderId="260">
      <alignment vertical="center"/>
    </xf>
    <xf numFmtId="4" fontId="104" fillId="64" borderId="168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02" fillId="74" borderId="271" applyNumberFormat="0" applyProtection="0">
      <alignment horizontal="left" vertical="center" indent="1"/>
    </xf>
    <xf numFmtId="4" fontId="117" fillId="61" borderId="140">
      <alignment horizontal="left" vertical="center" indent="1"/>
    </xf>
    <xf numFmtId="4" fontId="116" fillId="33" borderId="140">
      <alignment vertical="center"/>
    </xf>
    <xf numFmtId="4" fontId="102" fillId="74" borderId="127" applyNumberFormat="0" applyProtection="0">
      <alignment horizontal="left" vertical="center" indent="1"/>
    </xf>
    <xf numFmtId="4" fontId="105" fillId="64" borderId="124">
      <alignment vertical="center"/>
    </xf>
    <xf numFmtId="4" fontId="115" fillId="33" borderId="124">
      <alignment vertical="center"/>
    </xf>
    <xf numFmtId="227" fontId="81" fillId="0" borderId="169" applyNumberFormat="0" applyAlignment="0" applyProtection="0">
      <alignment horizontal="left" vertical="center"/>
    </xf>
    <xf numFmtId="4" fontId="116" fillId="33" borderId="128">
      <alignment vertical="center"/>
    </xf>
    <xf numFmtId="4" fontId="104" fillId="64" borderId="164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3" fillId="0" borderId="122" applyNumberFormat="0" applyBorder="0"/>
    <xf numFmtId="227" fontId="81" fillId="0" borderId="145" applyNumberFormat="0" applyAlignment="0" applyProtection="0">
      <alignment horizontal="left" vertical="center"/>
    </xf>
    <xf numFmtId="4" fontId="116" fillId="33" borderId="176">
      <alignment vertical="center"/>
    </xf>
    <xf numFmtId="43" fontId="5" fillId="0" borderId="0" applyFont="0" applyFill="0" applyBorder="0" applyAlignment="0" applyProtection="0"/>
    <xf numFmtId="4" fontId="116" fillId="33" borderId="268">
      <alignment vertical="center"/>
    </xf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27" fontId="81" fillId="0" borderId="177" applyNumberFormat="0" applyAlignment="0" applyProtection="0">
      <alignment horizontal="left" vertical="center"/>
    </xf>
    <xf numFmtId="4" fontId="102" fillId="74" borderId="191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17" fillId="61" borderId="224">
      <alignment horizontal="left" vertical="center" indent="1"/>
    </xf>
    <xf numFmtId="4" fontId="102" fillId="74" borderId="231" applyNumberFormat="0" applyProtection="0">
      <alignment horizontal="left" vertical="center" indent="1"/>
    </xf>
    <xf numFmtId="4" fontId="104" fillId="64" borderId="204">
      <alignment vertical="center"/>
    </xf>
    <xf numFmtId="4" fontId="117" fillId="61" borderId="264">
      <alignment horizontal="left" vertical="center" indent="1"/>
    </xf>
    <xf numFmtId="4" fontId="117" fillId="61" borderId="272">
      <alignment horizontal="left" vertical="center" indent="1"/>
    </xf>
    <xf numFmtId="4" fontId="105" fillId="64" borderId="236">
      <alignment vertical="center"/>
    </xf>
    <xf numFmtId="4" fontId="115" fillId="33" borderId="236">
      <alignment vertical="center"/>
    </xf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04" fillId="64" borderId="152">
      <alignment vertical="center"/>
    </xf>
    <xf numFmtId="41" fontId="3" fillId="0" borderId="0" applyFont="0" applyFill="0" applyBorder="0" applyAlignment="0" applyProtection="0"/>
    <xf numFmtId="4" fontId="105" fillId="64" borderId="156">
      <alignment vertical="center"/>
    </xf>
    <xf numFmtId="227" fontId="81" fillId="0" borderId="157" applyNumberFormat="0" applyAlignment="0" applyProtection="0">
      <alignment horizontal="left" vertical="center"/>
    </xf>
    <xf numFmtId="4" fontId="117" fillId="61" borderId="160">
      <alignment horizontal="left" vertical="center" indent="1"/>
    </xf>
    <xf numFmtId="227" fontId="81" fillId="0" borderId="225" applyNumberFormat="0" applyAlignment="0" applyProtection="0">
      <alignment horizontal="left" vertical="center"/>
    </xf>
    <xf numFmtId="4" fontId="115" fillId="33" borderId="216">
      <alignment vertical="center"/>
    </xf>
    <xf numFmtId="4" fontId="115" fillId="33" borderId="288">
      <alignment vertical="center"/>
    </xf>
    <xf numFmtId="9" fontId="73" fillId="0" borderId="258" applyNumberFormat="0" applyBorder="0"/>
    <xf numFmtId="9" fontId="73" fillId="0" borderId="206" applyNumberFormat="0" applyBorder="0"/>
    <xf numFmtId="4" fontId="102" fillId="74" borderId="235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" fontId="116" fillId="33" borderId="288">
      <alignment vertical="center"/>
    </xf>
    <xf numFmtId="4" fontId="102" fillId="74" borderId="187" applyNumberFormat="0" applyProtection="0">
      <alignment horizontal="left" vertical="center" indent="1"/>
    </xf>
    <xf numFmtId="227" fontId="81" fillId="0" borderId="149" applyNumberFormat="0" applyAlignment="0" applyProtection="0">
      <alignment horizontal="left" vertical="center"/>
    </xf>
    <xf numFmtId="4" fontId="104" fillId="64" borderId="148">
      <alignment vertical="center"/>
    </xf>
    <xf numFmtId="4" fontId="102" fillId="74" borderId="147" applyNumberFormat="0" applyProtection="0">
      <alignment horizontal="left" vertical="center" indent="1"/>
    </xf>
    <xf numFmtId="227" fontId="81" fillId="0" borderId="141" applyNumberFormat="0" applyAlignment="0" applyProtection="0">
      <alignment horizontal="left" vertical="center"/>
    </xf>
    <xf numFmtId="4" fontId="117" fillId="61" borderId="132">
      <alignment horizontal="left" vertical="center" indent="1"/>
    </xf>
    <xf numFmtId="4" fontId="115" fillId="33" borderId="132">
      <alignment vertical="center"/>
    </xf>
    <xf numFmtId="4" fontId="104" fillId="64" borderId="216">
      <alignment vertical="center"/>
    </xf>
    <xf numFmtId="4" fontId="116" fillId="33" borderId="280">
      <alignment vertical="center"/>
    </xf>
    <xf numFmtId="4" fontId="105" fillId="64" borderId="164">
      <alignment vertical="center"/>
    </xf>
    <xf numFmtId="227" fontId="81" fillId="0" borderId="165" applyNumberFormat="0" applyAlignment="0" applyProtection="0">
      <alignment horizontal="left" vertical="center"/>
    </xf>
    <xf numFmtId="227" fontId="81" fillId="0" borderId="201" applyNumberFormat="0" applyAlignment="0" applyProtection="0">
      <alignment horizontal="left" vertical="center"/>
    </xf>
    <xf numFmtId="4" fontId="116" fillId="33" borderId="240">
      <alignment vertical="center"/>
    </xf>
    <xf numFmtId="227" fontId="81" fillId="0" borderId="189" applyNumberFormat="0" applyAlignment="0" applyProtection="0">
      <alignment horizontal="left" vertical="center"/>
    </xf>
    <xf numFmtId="4" fontId="102" fillId="74" borderId="79" applyNumberFormat="0" applyProtection="0">
      <alignment horizontal="left" vertical="center" indent="1"/>
    </xf>
    <xf numFmtId="227" fontId="81" fillId="0" borderId="229" applyNumberFormat="0" applyAlignment="0" applyProtection="0">
      <alignment horizontal="left" vertical="center"/>
    </xf>
    <xf numFmtId="4" fontId="117" fillId="61" borderId="208">
      <alignment horizontal="left" vertical="center" indent="1"/>
    </xf>
    <xf numFmtId="4" fontId="115" fillId="33" borderId="80">
      <alignment vertical="center"/>
    </xf>
    <xf numFmtId="4" fontId="116" fillId="33" borderId="80">
      <alignment vertical="center"/>
    </xf>
    <xf numFmtId="4" fontId="104" fillId="64" borderId="80">
      <alignment vertical="center"/>
    </xf>
    <xf numFmtId="4" fontId="105" fillId="64" borderId="80">
      <alignment vertical="center"/>
    </xf>
    <xf numFmtId="4" fontId="117" fillId="61" borderId="80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27" fontId="81" fillId="0" borderId="265" applyNumberFormat="0" applyAlignment="0" applyProtection="0">
      <alignment horizontal="left" vertical="center"/>
    </xf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05" fillId="64" borderId="188">
      <alignment vertical="center"/>
    </xf>
    <xf numFmtId="4" fontId="116" fillId="33" borderId="216">
      <alignment vertical="center"/>
    </xf>
    <xf numFmtId="4" fontId="117" fillId="61" borderId="200">
      <alignment horizontal="left" vertical="center" indent="1"/>
    </xf>
    <xf numFmtId="4" fontId="104" fillId="64" borderId="220">
      <alignment vertical="center"/>
    </xf>
    <xf numFmtId="227" fontId="81" fillId="0" borderId="241" applyNumberFormat="0" applyAlignment="0" applyProtection="0">
      <alignment horizontal="left" vertical="center"/>
    </xf>
    <xf numFmtId="4" fontId="104" fillId="64" borderId="252">
      <alignment vertical="center"/>
    </xf>
    <xf numFmtId="4" fontId="104" fillId="64" borderId="164">
      <alignment vertical="center"/>
    </xf>
    <xf numFmtId="4" fontId="116" fillId="33" borderId="160">
      <alignment vertical="center"/>
    </xf>
    <xf numFmtId="9" fontId="73" fillId="0" borderId="174" applyNumberFormat="0" applyBorder="0"/>
    <xf numFmtId="9" fontId="73" fillId="0" borderId="226" applyNumberFormat="0" applyBorder="0"/>
    <xf numFmtId="43" fontId="5" fillId="0" borderId="0" applyFont="0" applyFill="0" applyBorder="0" applyAlignment="0" applyProtection="0"/>
    <xf numFmtId="9" fontId="73" fillId="0" borderId="190" applyNumberFormat="0" applyBorder="0"/>
    <xf numFmtId="227" fontId="81" fillId="0" borderId="273" applyNumberFormat="0" applyAlignment="0" applyProtection="0">
      <alignment horizontal="left" vertical="center"/>
    </xf>
    <xf numFmtId="4" fontId="102" fillId="74" borderId="259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27" fontId="81" fillId="0" borderId="261" applyNumberFormat="0" applyAlignment="0" applyProtection="0">
      <alignment horizontal="left" vertical="center"/>
    </xf>
    <xf numFmtId="43" fontId="97" fillId="0" borderId="0" applyFont="0" applyFill="0" applyBorder="0" applyAlignment="0" applyProtection="0"/>
    <xf numFmtId="43" fontId="5" fillId="0" borderId="0" applyFont="0" applyFill="0" applyBorder="0" applyAlignment="0" applyProtection="0"/>
    <xf numFmtId="227" fontId="81" fillId="0" borderId="81" applyNumberFormat="0" applyAlignment="0" applyProtection="0">
      <alignment horizontal="left" vertical="center"/>
    </xf>
    <xf numFmtId="227" fontId="81" fillId="0" borderId="193" applyNumberFormat="0" applyAlignment="0" applyProtection="0">
      <alignment horizontal="left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" fontId="117" fillId="61" borderId="268">
      <alignment horizontal="left" vertical="center" indent="1"/>
    </xf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27" fontId="81" fillId="0" borderId="281" applyNumberFormat="0" applyAlignment="0" applyProtection="0">
      <alignment horizontal="left" vertical="center"/>
    </xf>
    <xf numFmtId="4" fontId="104" fillId="64" borderId="264">
      <alignment vertical="center"/>
    </xf>
    <xf numFmtId="4" fontId="115" fillId="33" borderId="260">
      <alignment vertical="center"/>
    </xf>
    <xf numFmtId="4" fontId="116" fillId="33" borderId="284">
      <alignment vertical="center"/>
    </xf>
    <xf numFmtId="4" fontId="105" fillId="64" borderId="152">
      <alignment vertical="center"/>
    </xf>
    <xf numFmtId="4" fontId="104" fillId="64" borderId="248">
      <alignment vertical="center"/>
    </xf>
    <xf numFmtId="227" fontId="81" fillId="0" borderId="153" applyNumberFormat="0" applyAlignment="0" applyProtection="0">
      <alignment horizontal="left" vertical="center"/>
    </xf>
    <xf numFmtId="227" fontId="81" fillId="0" borderId="237" applyNumberFormat="0" applyAlignment="0" applyProtection="0">
      <alignment horizontal="left" vertical="center"/>
    </xf>
    <xf numFmtId="4" fontId="115" fillId="33" borderId="228">
      <alignment vertical="center"/>
    </xf>
    <xf numFmtId="9" fontId="73" fillId="0" borderId="170" applyNumberFormat="0" applyBorder="0"/>
    <xf numFmtId="4" fontId="105" fillId="64" borderId="180">
      <alignment vertical="center"/>
    </xf>
    <xf numFmtId="0" fontId="81" fillId="0" borderId="149" applyNumberFormat="0" applyAlignment="0" applyProtection="0">
      <alignment horizontal="left" vertical="center"/>
    </xf>
    <xf numFmtId="4" fontId="115" fillId="33" borderId="180">
      <alignment vertical="center"/>
    </xf>
    <xf numFmtId="4" fontId="116" fillId="33" borderId="144">
      <alignment vertical="center"/>
    </xf>
    <xf numFmtId="4" fontId="104" fillId="64" borderId="140">
      <alignment vertical="center"/>
    </xf>
    <xf numFmtId="4" fontId="102" fillId="74" borderId="139" applyNumberFormat="0" applyProtection="0">
      <alignment horizontal="left" vertical="center" indent="1"/>
    </xf>
    <xf numFmtId="227" fontId="81" fillId="0" borderId="133" applyNumberFormat="0" applyAlignment="0" applyProtection="0">
      <alignment horizontal="left" vertical="center"/>
    </xf>
    <xf numFmtId="4" fontId="116" fillId="33" borderId="132">
      <alignment vertical="center"/>
    </xf>
    <xf numFmtId="227" fontId="81" fillId="0" borderId="129" applyNumberFormat="0" applyAlignment="0" applyProtection="0">
      <alignment horizontal="left" vertical="center"/>
    </xf>
    <xf numFmtId="4" fontId="116" fillId="33" borderId="124">
      <alignment vertical="center"/>
    </xf>
    <xf numFmtId="4" fontId="102" fillId="74" borderId="123" applyNumberFormat="0" applyProtection="0">
      <alignment horizontal="left" vertical="center" indent="1"/>
    </xf>
    <xf numFmtId="4" fontId="105" fillId="64" borderId="136">
      <alignment vertical="center"/>
    </xf>
    <xf numFmtId="4" fontId="115" fillId="33" borderId="272">
      <alignment vertical="center"/>
    </xf>
    <xf numFmtId="4" fontId="102" fillId="74" borderId="127" applyNumberFormat="0" applyProtection="0">
      <alignment horizontal="left" vertical="center" indent="1"/>
    </xf>
    <xf numFmtId="4" fontId="115" fillId="33" borderId="136">
      <alignment vertical="center"/>
    </xf>
    <xf numFmtId="4" fontId="102" fillId="74" borderId="119" applyNumberFormat="0" applyProtection="0">
      <alignment horizontal="left" vertical="center" indent="1"/>
    </xf>
    <xf numFmtId="4" fontId="116" fillId="33" borderId="192">
      <alignment vertical="center"/>
    </xf>
    <xf numFmtId="4" fontId="105" fillId="64" borderId="272">
      <alignment vertical="center"/>
    </xf>
    <xf numFmtId="4" fontId="104" fillId="64" borderId="180">
      <alignment vertical="center"/>
    </xf>
    <xf numFmtId="4" fontId="104" fillId="64" borderId="252">
      <alignment vertical="center"/>
    </xf>
    <xf numFmtId="4" fontId="105" fillId="64" borderId="168">
      <alignment vertical="center"/>
    </xf>
    <xf numFmtId="4" fontId="117" fillId="61" borderId="176">
      <alignment horizontal="left" vertical="center" indent="1"/>
    </xf>
    <xf numFmtId="227" fontId="81" fillId="0" borderId="181" applyNumberFormat="0" applyAlignment="0" applyProtection="0">
      <alignment horizontal="left" vertical="center"/>
    </xf>
    <xf numFmtId="4" fontId="116" fillId="33" borderId="244">
      <alignment vertical="center"/>
    </xf>
    <xf numFmtId="227" fontId="81" fillId="0" borderId="125" applyNumberFormat="0" applyAlignment="0" applyProtection="0">
      <alignment horizontal="left" vertical="center"/>
    </xf>
    <xf numFmtId="9" fontId="73" fillId="0" borderId="162" applyNumberFormat="0" applyBorder="0"/>
    <xf numFmtId="227" fontId="81" fillId="0" borderId="289" applyNumberFormat="0" applyAlignment="0" applyProtection="0">
      <alignment horizontal="left" vertical="center"/>
    </xf>
    <xf numFmtId="4" fontId="105" fillId="64" borderId="144">
      <alignment vertical="center"/>
    </xf>
    <xf numFmtId="227" fontId="81" fillId="0" borderId="217" applyNumberFormat="0" applyAlignment="0" applyProtection="0">
      <alignment horizontal="left" vertical="center"/>
    </xf>
    <xf numFmtId="4" fontId="115" fillId="33" borderId="144">
      <alignment vertical="center"/>
    </xf>
    <xf numFmtId="9" fontId="73" fillId="0" borderId="138" applyNumberFormat="0" applyBorder="0"/>
    <xf numFmtId="4" fontId="117" fillId="61" borderId="124">
      <alignment horizontal="left" vertical="center" indent="1"/>
    </xf>
    <xf numFmtId="4" fontId="115" fillId="33" borderId="144">
      <alignment vertical="center"/>
    </xf>
    <xf numFmtId="227" fontId="81" fillId="0" borderId="129" applyNumberFormat="0" applyAlignment="0" applyProtection="0">
      <alignment horizontal="left" vertical="center"/>
    </xf>
    <xf numFmtId="4" fontId="117" fillId="61" borderId="144">
      <alignment horizontal="left" vertical="center" indent="1"/>
    </xf>
    <xf numFmtId="4" fontId="115" fillId="33" borderId="280">
      <alignment vertical="center"/>
    </xf>
    <xf numFmtId="227" fontId="81" fillId="0" borderId="173" applyNumberFormat="0" applyAlignment="0" applyProtection="0">
      <alignment horizontal="left" vertical="center"/>
    </xf>
    <xf numFmtId="9" fontId="73" fillId="0" borderId="218" applyNumberFormat="0" applyBorder="0"/>
    <xf numFmtId="4" fontId="105" fillId="64" borderId="140">
      <alignment vertical="center"/>
    </xf>
    <xf numFmtId="4" fontId="115" fillId="33" borderId="140">
      <alignment vertical="center"/>
    </xf>
    <xf numFmtId="227" fontId="81" fillId="0" borderId="129" applyNumberFormat="0" applyAlignment="0" applyProtection="0">
      <alignment horizontal="left" vertical="center"/>
    </xf>
    <xf numFmtId="227" fontId="81" fillId="0" borderId="125" applyNumberFormat="0" applyAlignment="0" applyProtection="0">
      <alignment horizontal="left" vertical="center"/>
    </xf>
    <xf numFmtId="4" fontId="104" fillId="64" borderId="124">
      <alignment vertical="center"/>
    </xf>
    <xf numFmtId="9" fontId="73" fillId="0" borderId="126" applyNumberFormat="0" applyBorder="0"/>
    <xf numFmtId="4" fontId="104" fillId="64" borderId="136">
      <alignment vertical="center"/>
    </xf>
    <xf numFmtId="4" fontId="115" fillId="33" borderId="196">
      <alignment vertical="center"/>
    </xf>
    <xf numFmtId="227" fontId="81" fillId="0" borderId="117" applyNumberFormat="0" applyAlignment="0" applyProtection="0">
      <alignment horizontal="left" vertical="center"/>
    </xf>
    <xf numFmtId="0" fontId="81" fillId="0" borderId="257" applyNumberFormat="0" applyAlignment="0" applyProtection="0">
      <alignment horizontal="left" vertical="center"/>
    </xf>
    <xf numFmtId="227" fontId="81" fillId="0" borderId="121" applyNumberFormat="0" applyAlignment="0" applyProtection="0">
      <alignment horizontal="left" vertical="center"/>
    </xf>
    <xf numFmtId="227" fontId="81" fillId="0" borderId="121" applyNumberFormat="0" applyAlignment="0" applyProtection="0">
      <alignment horizontal="left" vertical="center"/>
    </xf>
    <xf numFmtId="4" fontId="102" fillId="74" borderId="135" applyNumberFormat="0" applyProtection="0">
      <alignment horizontal="left" vertical="center" indent="1"/>
    </xf>
    <xf numFmtId="4" fontId="102" fillId="74" borderId="179" applyNumberFormat="0" applyProtection="0">
      <alignment horizontal="left" vertical="center" indent="1"/>
    </xf>
    <xf numFmtId="4" fontId="105" fillId="64" borderId="280">
      <alignment vertical="center"/>
    </xf>
    <xf numFmtId="227" fontId="81" fillId="0" borderId="253" applyNumberFormat="0" applyAlignment="0" applyProtection="0">
      <alignment horizontal="left" vertical="center"/>
    </xf>
    <xf numFmtId="4" fontId="104" fillId="64" borderId="272">
      <alignment vertical="center"/>
    </xf>
    <xf numFmtId="4" fontId="102" fillId="74" borderId="151" applyNumberFormat="0" applyProtection="0">
      <alignment horizontal="left" vertical="center" indent="1"/>
    </xf>
    <xf numFmtId="4" fontId="104" fillId="64" borderId="236">
      <alignment vertical="center"/>
    </xf>
    <xf numFmtId="4" fontId="102" fillId="74" borderId="251" applyNumberFormat="0" applyProtection="0">
      <alignment horizontal="left" vertical="center" indent="1"/>
    </xf>
    <xf numFmtId="4" fontId="115" fillId="33" borderId="248">
      <alignment vertical="center"/>
    </xf>
    <xf numFmtId="9" fontId="73" fillId="0" borderId="230" applyNumberFormat="0" applyBorder="0"/>
    <xf numFmtId="4" fontId="105" fillId="64" borderId="240">
      <alignment vertical="center"/>
    </xf>
    <xf numFmtId="4" fontId="117" fillId="61" borderId="156">
      <alignment horizontal="left" vertical="center" indent="1"/>
    </xf>
    <xf numFmtId="4" fontId="116" fillId="33" borderId="168">
      <alignment vertical="center"/>
    </xf>
    <xf numFmtId="4" fontId="102" fillId="74" borderId="223" applyNumberFormat="0" applyProtection="0">
      <alignment horizontal="left" vertical="center" indent="1"/>
    </xf>
    <xf numFmtId="227" fontId="81" fillId="0" borderId="285" applyNumberFormat="0" applyAlignment="0" applyProtection="0">
      <alignment horizontal="left" vertical="center"/>
    </xf>
    <xf numFmtId="4" fontId="116" fillId="33" borderId="204">
      <alignment vertical="center"/>
    </xf>
    <xf numFmtId="4" fontId="104" fillId="64" borderId="192">
      <alignment vertical="center"/>
    </xf>
    <xf numFmtId="227" fontId="81" fillId="0" borderId="81" applyNumberFormat="0" applyAlignment="0" applyProtection="0">
      <alignment horizontal="left" vertical="center"/>
    </xf>
    <xf numFmtId="4" fontId="102" fillId="74" borderId="247" applyNumberFormat="0" applyProtection="0">
      <alignment horizontal="left" vertical="center" indent="1"/>
    </xf>
    <xf numFmtId="4" fontId="115" fillId="33" borderId="92">
      <alignment vertical="center"/>
    </xf>
    <xf numFmtId="4" fontId="117" fillId="61" borderId="148">
      <alignment horizontal="left" vertical="center" indent="1"/>
    </xf>
    <xf numFmtId="4" fontId="116" fillId="33" borderId="148">
      <alignment vertical="center"/>
    </xf>
    <xf numFmtId="9" fontId="73" fillId="0" borderId="146" applyNumberFormat="0" applyBorder="0"/>
    <xf numFmtId="227" fontId="81" fillId="0" borderId="145" applyNumberFormat="0" applyAlignment="0" applyProtection="0">
      <alignment horizontal="left" vertical="center"/>
    </xf>
    <xf numFmtId="4" fontId="105" fillId="64" borderId="132">
      <alignment vertical="center"/>
    </xf>
    <xf numFmtId="4" fontId="102" fillId="74" borderId="131" applyNumberFormat="0" applyProtection="0">
      <alignment horizontal="left" vertical="center" indent="1"/>
    </xf>
    <xf numFmtId="227" fontId="81" fillId="0" borderId="277" applyNumberFormat="0" applyAlignment="0" applyProtection="0">
      <alignment horizontal="left" vertical="center"/>
    </xf>
    <xf numFmtId="227" fontId="81" fillId="0" borderId="157" applyNumberFormat="0" applyAlignment="0" applyProtection="0">
      <alignment horizontal="left" vertical="center"/>
    </xf>
    <xf numFmtId="4" fontId="116" fillId="33" borderId="164">
      <alignment vertical="center"/>
    </xf>
    <xf numFmtId="4" fontId="117" fillId="61" borderId="172">
      <alignment horizontal="left" vertical="center" indent="1"/>
    </xf>
    <xf numFmtId="4" fontId="116" fillId="33" borderId="172">
      <alignment vertical="center"/>
    </xf>
    <xf numFmtId="9" fontId="73" fillId="0" borderId="82" applyNumberFormat="0" applyBorder="0"/>
    <xf numFmtId="4" fontId="105" fillId="64" borderId="192">
      <alignment vertical="center"/>
    </xf>
    <xf numFmtId="4" fontId="104" fillId="64" borderId="240">
      <alignment vertical="center"/>
    </xf>
    <xf numFmtId="4" fontId="117" fillId="61" borderId="92">
      <alignment horizontal="left" vertical="center" indent="1"/>
    </xf>
    <xf numFmtId="227" fontId="81" fillId="0" borderId="201" applyNumberFormat="0" applyAlignment="0" applyProtection="0">
      <alignment horizontal="left" vertical="center"/>
    </xf>
    <xf numFmtId="4" fontId="102" fillId="74" borderId="83" applyNumberFormat="0" applyProtection="0">
      <alignment horizontal="left" vertical="center" indent="1"/>
    </xf>
    <xf numFmtId="4" fontId="115" fillId="33" borderId="84">
      <alignment vertical="center"/>
    </xf>
    <xf numFmtId="4" fontId="116" fillId="33" borderId="84">
      <alignment vertical="center"/>
    </xf>
    <xf numFmtId="4" fontId="104" fillId="64" borderId="84">
      <alignment vertical="center"/>
    </xf>
    <xf numFmtId="4" fontId="105" fillId="64" borderId="84">
      <alignment vertical="center"/>
    </xf>
    <xf numFmtId="4" fontId="117" fillId="61" borderId="84">
      <alignment horizontal="left" vertical="center" indent="1"/>
    </xf>
    <xf numFmtId="4" fontId="117" fillId="61" borderId="220">
      <alignment horizontal="left" vertical="center" indent="1"/>
    </xf>
    <xf numFmtId="0" fontId="81" fillId="0" borderId="153" applyNumberFormat="0" applyAlignment="0" applyProtection="0">
      <alignment horizontal="left" vertical="center"/>
    </xf>
    <xf numFmtId="9" fontId="73" fillId="0" borderId="282" applyNumberFormat="0" applyBorder="0"/>
    <xf numFmtId="4" fontId="105" fillId="64" borderId="164">
      <alignment vertical="center"/>
    </xf>
    <xf numFmtId="4" fontId="115" fillId="33" borderId="176">
      <alignment vertical="center"/>
    </xf>
    <xf numFmtId="0" fontId="81" fillId="0" borderId="189" applyNumberFormat="0" applyAlignment="0" applyProtection="0">
      <alignment horizontal="left" vertical="center"/>
    </xf>
    <xf numFmtId="9" fontId="73" fillId="0" borderId="98" applyNumberFormat="0" applyBorder="0"/>
    <xf numFmtId="4" fontId="116" fillId="33" borderId="288">
      <alignment vertical="center"/>
    </xf>
    <xf numFmtId="227" fontId="81" fillId="0" borderId="85" applyNumberFormat="0" applyAlignment="0" applyProtection="0">
      <alignment horizontal="left" vertical="center"/>
    </xf>
    <xf numFmtId="227" fontId="81" fillId="0" borderId="97" applyNumberFormat="0" applyAlignment="0" applyProtection="0">
      <alignment horizontal="left" vertical="center"/>
    </xf>
    <xf numFmtId="4" fontId="115" fillId="33" borderId="108">
      <alignment vertical="center"/>
    </xf>
    <xf numFmtId="4" fontId="115" fillId="33" borderId="100">
      <alignment vertical="center"/>
    </xf>
    <xf numFmtId="4" fontId="104" fillId="64" borderId="100">
      <alignment vertical="center"/>
    </xf>
    <xf numFmtId="4" fontId="117" fillId="61" borderId="108">
      <alignment horizontal="left" vertical="center" indent="1"/>
    </xf>
    <xf numFmtId="227" fontId="81" fillId="0" borderId="93" applyNumberFormat="0" applyAlignment="0" applyProtection="0">
      <alignment horizontal="left" vertical="center"/>
    </xf>
    <xf numFmtId="227" fontId="81" fillId="0" borderId="229" applyNumberFormat="0" applyAlignment="0" applyProtection="0">
      <alignment horizontal="left" vertical="center"/>
    </xf>
    <xf numFmtId="4" fontId="116" fillId="33" borderId="100">
      <alignment vertical="center"/>
    </xf>
    <xf numFmtId="4" fontId="117" fillId="61" borderId="100">
      <alignment horizontal="left" vertical="center" indent="1"/>
    </xf>
    <xf numFmtId="4" fontId="116" fillId="33" borderId="252">
      <alignment vertical="center"/>
    </xf>
    <xf numFmtId="4" fontId="105" fillId="64" borderId="128">
      <alignment vertical="center"/>
    </xf>
    <xf numFmtId="4" fontId="102" fillId="74" borderId="99" applyNumberFormat="0" applyProtection="0">
      <alignment horizontal="left" vertical="center" indent="1"/>
    </xf>
    <xf numFmtId="4" fontId="116" fillId="33" borderId="92">
      <alignment vertical="center"/>
    </xf>
    <xf numFmtId="4" fontId="102" fillId="74" borderId="91" applyNumberFormat="0" applyProtection="0">
      <alignment horizontal="left" vertical="center" indent="1"/>
    </xf>
    <xf numFmtId="9" fontId="73" fillId="0" borderId="90" applyNumberFormat="0" applyBorder="0"/>
    <xf numFmtId="4" fontId="104" fillId="64" borderId="92">
      <alignment vertical="center"/>
    </xf>
    <xf numFmtId="4" fontId="105" fillId="64" borderId="92">
      <alignment vertical="center"/>
    </xf>
    <xf numFmtId="4" fontId="105" fillId="64" borderId="100">
      <alignment vertical="center"/>
    </xf>
    <xf numFmtId="227" fontId="81" fillId="0" borderId="85" applyNumberFormat="0" applyAlignment="0" applyProtection="0">
      <alignment horizontal="left" vertical="center"/>
    </xf>
    <xf numFmtId="9" fontId="73" fillId="0" borderId="86" applyNumberFormat="0" applyBorder="0"/>
    <xf numFmtId="4" fontId="102" fillId="74" borderId="87" applyNumberFormat="0" applyProtection="0">
      <alignment horizontal="left" vertical="center" indent="1"/>
    </xf>
    <xf numFmtId="4" fontId="115" fillId="33" borderId="88">
      <alignment vertical="center"/>
    </xf>
    <xf numFmtId="4" fontId="116" fillId="33" borderId="88">
      <alignment vertical="center"/>
    </xf>
    <xf numFmtId="4" fontId="104" fillId="64" borderId="88">
      <alignment vertical="center"/>
    </xf>
    <xf numFmtId="4" fontId="105" fillId="64" borderId="88">
      <alignment vertical="center"/>
    </xf>
    <xf numFmtId="4" fontId="117" fillId="61" borderId="88">
      <alignment horizontal="left" vertical="center" indent="1"/>
    </xf>
    <xf numFmtId="227" fontId="81" fillId="0" borderId="89" applyNumberFormat="0" applyAlignment="0" applyProtection="0">
      <alignment horizontal="left" vertical="center"/>
    </xf>
    <xf numFmtId="227" fontId="81" fillId="0" borderId="93" applyNumberFormat="0" applyAlignment="0" applyProtection="0">
      <alignment horizontal="left" vertical="center"/>
    </xf>
    <xf numFmtId="4" fontId="102" fillId="74" borderId="91" applyNumberFormat="0" applyProtection="0">
      <alignment horizontal="left" vertical="center" indent="1"/>
    </xf>
    <xf numFmtId="4" fontId="115" fillId="33" borderId="92">
      <alignment vertical="center"/>
    </xf>
    <xf numFmtId="4" fontId="116" fillId="33" borderId="92">
      <alignment vertical="center"/>
    </xf>
    <xf numFmtId="4" fontId="104" fillId="64" borderId="92">
      <alignment vertical="center"/>
    </xf>
    <xf numFmtId="4" fontId="105" fillId="64" borderId="92">
      <alignment vertical="center"/>
    </xf>
    <xf numFmtId="4" fontId="117" fillId="61" borderId="92">
      <alignment horizontal="left" vertical="center" indent="1"/>
    </xf>
    <xf numFmtId="227" fontId="81" fillId="0" borderId="93" applyNumberFormat="0" applyAlignment="0" applyProtection="0">
      <alignment horizontal="left" vertical="center"/>
    </xf>
    <xf numFmtId="227" fontId="81" fillId="0" borderId="89" applyNumberFormat="0" applyAlignment="0" applyProtection="0">
      <alignment horizontal="left" vertical="center"/>
    </xf>
    <xf numFmtId="227" fontId="81" fillId="0" borderId="93" applyNumberFormat="0" applyAlignment="0" applyProtection="0">
      <alignment horizontal="left" vertical="center"/>
    </xf>
    <xf numFmtId="9" fontId="73" fillId="0" borderId="94" applyNumberFormat="0" applyBorder="0"/>
    <xf numFmtId="4" fontId="102" fillId="74" borderId="95" applyNumberFormat="0" applyProtection="0">
      <alignment horizontal="left" vertical="center" indent="1"/>
    </xf>
    <xf numFmtId="4" fontId="115" fillId="33" borderId="96">
      <alignment vertical="center"/>
    </xf>
    <xf numFmtId="4" fontId="116" fillId="33" borderId="96">
      <alignment vertical="center"/>
    </xf>
    <xf numFmtId="4" fontId="104" fillId="64" borderId="96">
      <alignment vertical="center"/>
    </xf>
    <xf numFmtId="4" fontId="105" fillId="64" borderId="96">
      <alignment vertical="center"/>
    </xf>
    <xf numFmtId="4" fontId="117" fillId="61" borderId="96">
      <alignment horizontal="left" vertical="center" indent="1"/>
    </xf>
    <xf numFmtId="227" fontId="81" fillId="0" borderId="97" applyNumberFormat="0" applyAlignment="0" applyProtection="0">
      <alignment horizontal="left" vertical="center"/>
    </xf>
    <xf numFmtId="227" fontId="81" fillId="0" borderId="101" applyNumberFormat="0" applyAlignment="0" applyProtection="0">
      <alignment horizontal="left" vertical="center"/>
    </xf>
    <xf numFmtId="227" fontId="81" fillId="0" borderId="85" applyNumberFormat="0" applyAlignment="0" applyProtection="0">
      <alignment horizontal="left" vertical="center"/>
    </xf>
    <xf numFmtId="227" fontId="81" fillId="0" borderId="109" applyNumberFormat="0" applyAlignment="0" applyProtection="0">
      <alignment horizontal="left" vertical="center"/>
    </xf>
    <xf numFmtId="4" fontId="116" fillId="33" borderId="108">
      <alignment vertical="center"/>
    </xf>
    <xf numFmtId="4" fontId="102" fillId="74" borderId="107" applyNumberFormat="0" applyProtection="0">
      <alignment horizontal="left" vertical="center" indent="1"/>
    </xf>
    <xf numFmtId="9" fontId="73" fillId="0" borderId="106" applyNumberFormat="0" applyBorder="0"/>
    <xf numFmtId="4" fontId="104" fillId="64" borderId="108">
      <alignment vertical="center"/>
    </xf>
    <xf numFmtId="4" fontId="105" fillId="64" borderId="108">
      <alignment vertical="center"/>
    </xf>
    <xf numFmtId="227" fontId="81" fillId="0" borderId="101" applyNumberFormat="0" applyAlignment="0" applyProtection="0">
      <alignment horizontal="left" vertical="center"/>
    </xf>
    <xf numFmtId="9" fontId="73" fillId="0" borderId="102" applyNumberFormat="0" applyBorder="0"/>
    <xf numFmtId="4" fontId="102" fillId="74" borderId="103" applyNumberFormat="0" applyProtection="0">
      <alignment horizontal="left" vertical="center" indent="1"/>
    </xf>
    <xf numFmtId="4" fontId="115" fillId="33" borderId="104">
      <alignment vertical="center"/>
    </xf>
    <xf numFmtId="4" fontId="116" fillId="33" borderId="104">
      <alignment vertical="center"/>
    </xf>
    <xf numFmtId="4" fontId="104" fillId="64" borderId="104">
      <alignment vertical="center"/>
    </xf>
    <xf numFmtId="4" fontId="105" fillId="64" borderId="104">
      <alignment vertical="center"/>
    </xf>
    <xf numFmtId="4" fontId="117" fillId="61" borderId="104">
      <alignment horizontal="left" vertical="center" indent="1"/>
    </xf>
    <xf numFmtId="227" fontId="81" fillId="0" borderId="105" applyNumberFormat="0" applyAlignment="0" applyProtection="0">
      <alignment horizontal="left" vertical="center"/>
    </xf>
    <xf numFmtId="227" fontId="81" fillId="0" borderId="109" applyNumberFormat="0" applyAlignment="0" applyProtection="0">
      <alignment horizontal="left" vertical="center"/>
    </xf>
    <xf numFmtId="4" fontId="102" fillId="74" borderId="107" applyNumberFormat="0" applyProtection="0">
      <alignment horizontal="left" vertical="center" indent="1"/>
    </xf>
    <xf numFmtId="4" fontId="115" fillId="33" borderId="108">
      <alignment vertical="center"/>
    </xf>
    <xf numFmtId="4" fontId="116" fillId="33" borderId="108">
      <alignment vertical="center"/>
    </xf>
    <xf numFmtId="4" fontId="104" fillId="64" borderId="108">
      <alignment vertical="center"/>
    </xf>
    <xf numFmtId="4" fontId="105" fillId="64" borderId="108">
      <alignment vertical="center"/>
    </xf>
    <xf numFmtId="4" fontId="117" fillId="61" borderId="108">
      <alignment horizontal="left" vertical="center" indent="1"/>
    </xf>
    <xf numFmtId="227" fontId="81" fillId="0" borderId="109" applyNumberFormat="0" applyAlignment="0" applyProtection="0">
      <alignment horizontal="left" vertical="center"/>
    </xf>
    <xf numFmtId="227" fontId="81" fillId="0" borderId="105" applyNumberFormat="0" applyAlignment="0" applyProtection="0">
      <alignment horizontal="left" vertical="center"/>
    </xf>
    <xf numFmtId="227" fontId="81" fillId="0" borderId="109" applyNumberFormat="0" applyAlignment="0" applyProtection="0">
      <alignment horizontal="left" vertical="center"/>
    </xf>
    <xf numFmtId="9" fontId="73" fillId="0" borderId="110" applyNumberFormat="0" applyBorder="0"/>
    <xf numFmtId="4" fontId="102" fillId="74" borderId="111" applyNumberFormat="0" applyProtection="0">
      <alignment horizontal="left" vertical="center" indent="1"/>
    </xf>
    <xf numFmtId="4" fontId="115" fillId="33" borderId="112">
      <alignment vertical="center"/>
    </xf>
    <xf numFmtId="4" fontId="116" fillId="33" borderId="112">
      <alignment vertical="center"/>
    </xf>
    <xf numFmtId="4" fontId="104" fillId="64" borderId="112">
      <alignment vertical="center"/>
    </xf>
    <xf numFmtId="4" fontId="105" fillId="64" borderId="112">
      <alignment vertical="center"/>
    </xf>
    <xf numFmtId="4" fontId="117" fillId="61" borderId="112">
      <alignment horizontal="left" vertical="center" indent="1"/>
    </xf>
    <xf numFmtId="227" fontId="81" fillId="0" borderId="113" applyNumberFormat="0" applyAlignment="0" applyProtection="0">
      <alignment horizontal="left" vertical="center"/>
    </xf>
    <xf numFmtId="43" fontId="5" fillId="0" borderId="0" applyFont="0" applyFill="0" applyBorder="0" applyAlignment="0" applyProtection="0"/>
    <xf numFmtId="4" fontId="116" fillId="33" borderId="200">
      <alignment vertical="center"/>
    </xf>
    <xf numFmtId="4" fontId="105" fillId="64" borderId="216">
      <alignment vertical="center"/>
    </xf>
    <xf numFmtId="4" fontId="117" fillId="61" borderId="244">
      <alignment horizontal="left" vertical="center" indent="1"/>
    </xf>
    <xf numFmtId="4" fontId="115" fillId="33" borderId="224">
      <alignment vertical="center"/>
    </xf>
    <xf numFmtId="4" fontId="105" fillId="64" borderId="284">
      <alignment vertical="center"/>
    </xf>
    <xf numFmtId="9" fontId="73" fillId="0" borderId="242" applyNumberFormat="0" applyBorder="0"/>
    <xf numFmtId="4" fontId="105" fillId="64" borderId="212">
      <alignment vertical="center"/>
    </xf>
    <xf numFmtId="4" fontId="102" fillId="74" borderId="211" applyNumberFormat="0" applyProtection="0">
      <alignment horizontal="left" vertical="center" indent="1"/>
    </xf>
    <xf numFmtId="4" fontId="117" fillId="61" borderId="228">
      <alignment horizontal="left" vertical="center" indent="1"/>
    </xf>
    <xf numFmtId="227" fontId="81" fillId="0" borderId="249" applyNumberFormat="0" applyAlignment="0" applyProtection="0">
      <alignment horizontal="left" vertical="center"/>
    </xf>
    <xf numFmtId="4" fontId="104" fillId="64" borderId="272">
      <alignment vertical="center"/>
    </xf>
    <xf numFmtId="4" fontId="102" fillId="74" borderId="287" applyNumberFormat="0" applyProtection="0">
      <alignment horizontal="left" vertical="center" indent="1"/>
    </xf>
    <xf numFmtId="227" fontId="81" fillId="0" borderId="289" applyNumberFormat="0" applyAlignment="0" applyProtection="0">
      <alignment horizontal="left" vertical="center"/>
    </xf>
    <xf numFmtId="9" fontId="73" fillId="0" borderId="266" applyNumberFormat="0" applyBorder="0"/>
    <xf numFmtId="4" fontId="117" fillId="61" borderId="188">
      <alignment horizontal="left" vertical="center" indent="1"/>
    </xf>
    <xf numFmtId="4" fontId="116" fillId="33" borderId="224">
      <alignment vertical="center"/>
    </xf>
    <xf numFmtId="227" fontId="81" fillId="0" borderId="293" applyNumberFormat="0" applyAlignment="0" applyProtection="0">
      <alignment horizontal="left" vertical="center"/>
    </xf>
    <xf numFmtId="4" fontId="102" fillId="74" borderId="199" applyNumberFormat="0" applyProtection="0">
      <alignment horizontal="left" vertical="center" indent="1"/>
    </xf>
    <xf numFmtId="4" fontId="115" fillId="33" borderId="268">
      <alignment vertical="center"/>
    </xf>
    <xf numFmtId="4" fontId="115" fillId="33" borderId="256">
      <alignment vertical="center"/>
    </xf>
    <xf numFmtId="4" fontId="102" fillId="74" borderId="251" applyNumberFormat="0" applyProtection="0">
      <alignment horizontal="left" vertical="center" indent="1"/>
    </xf>
    <xf numFmtId="0" fontId="81" fillId="0" borderId="221" applyNumberFormat="0" applyAlignment="0" applyProtection="0">
      <alignment horizontal="left" vertical="center"/>
    </xf>
    <xf numFmtId="4" fontId="115" fillId="33" borderId="244">
      <alignment vertical="center"/>
    </xf>
    <xf numFmtId="43" fontId="5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17" fillId="61" borderId="152">
      <alignment horizontal="left" vertical="center" indent="1"/>
    </xf>
    <xf numFmtId="4" fontId="116" fillId="33" borderId="152">
      <alignment vertical="center"/>
    </xf>
    <xf numFmtId="4" fontId="117" fillId="61" borderId="248">
      <alignment horizontal="left" vertical="center" indent="1"/>
    </xf>
    <xf numFmtId="4" fontId="102" fillId="74" borderId="263" applyNumberFormat="0" applyProtection="0">
      <alignment horizontal="left" vertical="center" indent="1"/>
    </xf>
    <xf numFmtId="4" fontId="105" fillId="64" borderId="232">
      <alignment vertical="center"/>
    </xf>
    <xf numFmtId="4" fontId="102" fillId="74" borderId="227" applyNumberFormat="0" applyProtection="0">
      <alignment horizontal="left" vertical="center" indent="1"/>
    </xf>
    <xf numFmtId="4" fontId="104" fillId="64" borderId="200">
      <alignment vertical="center"/>
    </xf>
    <xf numFmtId="227" fontId="81" fillId="0" borderId="257" applyNumberFormat="0" applyAlignment="0" applyProtection="0">
      <alignment horizontal="left" vertical="center"/>
    </xf>
    <xf numFmtId="9" fontId="73" fillId="0" borderId="290" applyNumberFormat="0" applyBorder="0"/>
    <xf numFmtId="4" fontId="116" fillId="33" borderId="212">
      <alignment vertical="center"/>
    </xf>
    <xf numFmtId="9" fontId="73" fillId="0" borderId="198" applyNumberFormat="0" applyBorder="0"/>
    <xf numFmtId="9" fontId="73" fillId="0" borderId="294" applyNumberFormat="0" applyBorder="0"/>
    <xf numFmtId="4" fontId="105" fillId="64" borderId="244">
      <alignment vertical="center"/>
    </xf>
    <xf numFmtId="4" fontId="116" fillId="33" borderId="156">
      <alignment vertical="center"/>
    </xf>
    <xf numFmtId="4" fontId="102" fillId="74" borderId="155" applyNumberFormat="0" applyProtection="0">
      <alignment horizontal="left" vertical="center" indent="1"/>
    </xf>
    <xf numFmtId="4" fontId="115" fillId="33" borderId="156">
      <alignment vertical="center"/>
    </xf>
    <xf numFmtId="4" fontId="104" fillId="64" borderId="156">
      <alignment vertical="center"/>
    </xf>
    <xf numFmtId="0" fontId="81" fillId="0" borderId="113" applyNumberFormat="0" applyAlignment="0" applyProtection="0">
      <alignment horizontal="left" vertical="center"/>
    </xf>
    <xf numFmtId="4" fontId="104" fillId="64" borderId="268">
      <alignment vertical="center"/>
    </xf>
    <xf numFmtId="4" fontId="115" fillId="33" borderId="288">
      <alignment vertical="center"/>
    </xf>
    <xf numFmtId="4" fontId="102" fillId="74" borderId="279" applyNumberFormat="0" applyProtection="0">
      <alignment horizontal="left" vertical="center" indent="1"/>
    </xf>
    <xf numFmtId="4" fontId="105" fillId="64" borderId="148">
      <alignment vertical="center"/>
    </xf>
    <xf numFmtId="4" fontId="115" fillId="33" borderId="148">
      <alignment vertical="center"/>
    </xf>
    <xf numFmtId="227" fontId="81" fillId="0" borderId="145" applyNumberFormat="0" applyAlignment="0" applyProtection="0">
      <alignment horizontal="left" vertical="center"/>
    </xf>
    <xf numFmtId="4" fontId="117" fillId="61" borderId="144">
      <alignment horizontal="left" vertical="center" indent="1"/>
    </xf>
    <xf numFmtId="227" fontId="81" fillId="0" borderId="129" applyNumberFormat="0" applyAlignment="0" applyProtection="0">
      <alignment horizontal="left" vertical="center"/>
    </xf>
    <xf numFmtId="4" fontId="102" fillId="74" borderId="143" applyNumberFormat="0" applyProtection="0">
      <alignment horizontal="left" vertical="center" indent="1"/>
    </xf>
    <xf numFmtId="227" fontId="81" fillId="0" borderId="137" applyNumberFormat="0" applyAlignment="0" applyProtection="0">
      <alignment horizontal="left" vertical="center"/>
    </xf>
    <xf numFmtId="227" fontId="81" fillId="0" borderId="137" applyNumberFormat="0" applyAlignment="0" applyProtection="0">
      <alignment horizontal="left" vertical="center"/>
    </xf>
    <xf numFmtId="4" fontId="104" fillId="64" borderId="132">
      <alignment vertical="center"/>
    </xf>
    <xf numFmtId="9" fontId="73" fillId="0" borderId="130" applyNumberFormat="0" applyBorder="0"/>
    <xf numFmtId="4" fontId="116" fillId="33" borderId="272">
      <alignment vertical="center"/>
    </xf>
    <xf numFmtId="227" fontId="81" fillId="0" borderId="197" applyNumberFormat="0" applyAlignment="0" applyProtection="0">
      <alignment horizontal="left" vertical="center"/>
    </xf>
    <xf numFmtId="9" fontId="73" fillId="0" borderId="118" applyNumberFormat="0" applyBorder="0"/>
    <xf numFmtId="4" fontId="116" fillId="33" borderId="272">
      <alignment vertical="center"/>
    </xf>
    <xf numFmtId="4" fontId="105" fillId="64" borderId="228">
      <alignment vertical="center"/>
    </xf>
    <xf numFmtId="4" fontId="115" fillId="33" borderId="128">
      <alignment vertical="center"/>
    </xf>
    <xf numFmtId="4" fontId="105" fillId="64" borderId="268">
      <alignment vertical="center"/>
    </xf>
    <xf numFmtId="4" fontId="105" fillId="64" borderId="248">
      <alignment vertical="center"/>
    </xf>
    <xf numFmtId="4" fontId="102" fillId="74" borderId="267" applyNumberFormat="0" applyProtection="0">
      <alignment horizontal="left" vertical="center" indent="1"/>
    </xf>
    <xf numFmtId="4" fontId="117" fillId="61" borderId="280">
      <alignment horizontal="left" vertical="center" indent="1"/>
    </xf>
    <xf numFmtId="4" fontId="104" fillId="64" borderId="276">
      <alignment vertical="center"/>
    </xf>
    <xf numFmtId="4" fontId="105" fillId="64" borderId="196">
      <alignment vertical="center"/>
    </xf>
    <xf numFmtId="4" fontId="115" fillId="33" borderId="220">
      <alignment vertical="center"/>
    </xf>
    <xf numFmtId="9" fontId="73" fillId="0" borderId="246" applyNumberFormat="0" applyBorder="0"/>
    <xf numFmtId="227" fontId="81" fillId="0" borderId="233" applyNumberFormat="0" applyAlignment="0" applyProtection="0">
      <alignment horizontal="left" vertical="center"/>
    </xf>
    <xf numFmtId="4" fontId="102" fillId="74" borderId="175" applyNumberFormat="0" applyProtection="0">
      <alignment horizontal="left" vertical="center" indent="1"/>
    </xf>
    <xf numFmtId="227" fontId="81" fillId="0" borderId="185" applyNumberFormat="0" applyAlignment="0" applyProtection="0">
      <alignment horizontal="left" vertical="center"/>
    </xf>
    <xf numFmtId="4" fontId="102" fillId="74" borderId="271" applyNumberFormat="0" applyProtection="0">
      <alignment horizontal="left" vertical="center" indent="1"/>
    </xf>
    <xf numFmtId="4" fontId="115" fillId="33" borderId="252">
      <alignment vertical="center"/>
    </xf>
    <xf numFmtId="4" fontId="104" fillId="64" borderId="288">
      <alignment vertical="center"/>
    </xf>
    <xf numFmtId="4" fontId="105" fillId="64" borderId="288">
      <alignment vertical="center"/>
    </xf>
    <xf numFmtId="227" fontId="81" fillId="0" borderId="153" applyNumberFormat="0" applyAlignment="0" applyProtection="0">
      <alignment horizontal="left" vertical="center"/>
    </xf>
    <xf numFmtId="227" fontId="81" fillId="0" borderId="165" applyNumberFormat="0" applyAlignment="0" applyProtection="0">
      <alignment horizontal="left" vertical="center"/>
    </xf>
    <xf numFmtId="4" fontId="102" fillId="74" borderId="171" applyNumberFormat="0" applyProtection="0">
      <alignment horizontal="left" vertical="center" indent="1"/>
    </xf>
    <xf numFmtId="4" fontId="102" fillId="74" borderId="163" applyNumberFormat="0" applyProtection="0">
      <alignment horizontal="left" vertical="center" indent="1"/>
    </xf>
    <xf numFmtId="4" fontId="102" fillId="74" borderId="159" applyNumberFormat="0" applyProtection="0">
      <alignment horizontal="left" vertical="center" indent="1"/>
    </xf>
    <xf numFmtId="227" fontId="81" fillId="0" borderId="161" applyNumberFormat="0" applyAlignment="0" applyProtection="0">
      <alignment horizontal="left" vertical="center"/>
    </xf>
    <xf numFmtId="4" fontId="117" fillId="61" borderId="184">
      <alignment horizontal="left" vertical="center" indent="1"/>
    </xf>
    <xf numFmtId="4" fontId="105" fillId="64" borderId="224">
      <alignment vertical="center"/>
    </xf>
    <xf numFmtId="9" fontId="73" fillId="0" borderId="114" applyNumberFormat="0" applyBorder="0"/>
    <xf numFmtId="0" fontId="81" fillId="0" borderId="261" applyNumberFormat="0" applyAlignment="0" applyProtection="0">
      <alignment horizontal="left" vertical="center"/>
    </xf>
    <xf numFmtId="4" fontId="105" fillId="64" borderId="252">
      <alignment vertical="center"/>
    </xf>
    <xf numFmtId="4" fontId="116" fillId="33" borderId="236">
      <alignment vertical="center"/>
    </xf>
    <xf numFmtId="227" fontId="81" fillId="0" borderId="217" applyNumberFormat="0" applyAlignment="0" applyProtection="0">
      <alignment horizontal="left" vertical="center"/>
    </xf>
    <xf numFmtId="4" fontId="116" fillId="33" borderId="220">
      <alignment vertical="center"/>
    </xf>
    <xf numFmtId="4" fontId="116" fillId="33" borderId="216">
      <alignment vertical="center"/>
    </xf>
    <xf numFmtId="227" fontId="81" fillId="0" borderId="117" applyNumberFormat="0" applyAlignment="0" applyProtection="0">
      <alignment horizontal="left" vertical="center"/>
    </xf>
    <xf numFmtId="4" fontId="104" fillId="64" borderId="212">
      <alignment vertical="center"/>
    </xf>
    <xf numFmtId="4" fontId="105" fillId="64" borderId="204">
      <alignment vertical="center"/>
    </xf>
    <xf numFmtId="4" fontId="115" fillId="33" borderId="264">
      <alignment vertical="center"/>
    </xf>
    <xf numFmtId="4" fontId="117" fillId="61" borderId="116">
      <alignment horizontal="left" vertical="center" indent="1"/>
    </xf>
    <xf numFmtId="4" fontId="104" fillId="64" borderId="116">
      <alignment vertical="center"/>
    </xf>
    <xf numFmtId="4" fontId="116" fillId="33" borderId="116">
      <alignment vertical="center"/>
    </xf>
    <xf numFmtId="4" fontId="116" fillId="33" borderId="232">
      <alignment vertical="center"/>
    </xf>
    <xf numFmtId="4" fontId="102" fillId="74" borderId="195" applyNumberFormat="0" applyProtection="0">
      <alignment horizontal="left" vertical="center" indent="1"/>
    </xf>
    <xf numFmtId="4" fontId="115" fillId="33" borderId="200">
      <alignment vertical="center"/>
    </xf>
    <xf numFmtId="4" fontId="115" fillId="33" borderId="188">
      <alignment vertical="center"/>
    </xf>
    <xf numFmtId="4" fontId="105" fillId="64" borderId="200">
      <alignment vertical="center"/>
    </xf>
    <xf numFmtId="4" fontId="115" fillId="33" borderId="252">
      <alignment vertical="center"/>
    </xf>
    <xf numFmtId="4" fontId="117" fillId="61" borderId="192">
      <alignment horizontal="left" vertical="center" indent="1"/>
    </xf>
    <xf numFmtId="4" fontId="115" fillId="33" borderId="192">
      <alignment vertical="center"/>
    </xf>
    <xf numFmtId="4" fontId="116" fillId="33" borderId="264">
      <alignment vertical="center"/>
    </xf>
    <xf numFmtId="4" fontId="115" fillId="33" borderId="292">
      <alignment vertical="center"/>
    </xf>
    <xf numFmtId="4" fontId="117" fillId="61" borderId="272">
      <alignment horizontal="left" vertical="center" indent="1"/>
    </xf>
    <xf numFmtId="4" fontId="104" fillId="64" borderId="292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27" fontId="81" fillId="0" borderId="189" applyNumberFormat="0" applyAlignment="0" applyProtection="0">
      <alignment horizontal="left" vertical="center"/>
    </xf>
    <xf numFmtId="43" fontId="7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04" fillId="64" borderId="216">
      <alignment vertical="center"/>
    </xf>
    <xf numFmtId="4" fontId="117" fillId="61" borderId="232">
      <alignment horizontal="left" vertical="center" indent="1"/>
    </xf>
    <xf numFmtId="4" fontId="117" fillId="61" borderId="236">
      <alignment horizontal="left" vertical="center" indent="1"/>
    </xf>
    <xf numFmtId="4" fontId="104" fillId="64" borderId="228">
      <alignment vertical="center"/>
    </xf>
    <xf numFmtId="4" fontId="105" fillId="64" borderId="252">
      <alignment vertical="center"/>
    </xf>
    <xf numFmtId="4" fontId="115" fillId="33" borderId="232">
      <alignment vertical="center"/>
    </xf>
    <xf numFmtId="4" fontId="115" fillId="33" borderId="160">
      <alignment vertical="center"/>
    </xf>
    <xf numFmtId="9" fontId="73" fillId="0" borderId="158" applyNumberFormat="0" applyBorder="0"/>
    <xf numFmtId="4" fontId="102" fillId="74" borderId="163" applyNumberFormat="0" applyProtection="0">
      <alignment horizontal="left" vertical="center" indent="1"/>
    </xf>
    <xf numFmtId="4" fontId="116" fillId="33" borderId="208">
      <alignment vertical="center"/>
    </xf>
    <xf numFmtId="4" fontId="115" fillId="33" borderId="164">
      <alignment vertical="center"/>
    </xf>
    <xf numFmtId="227" fontId="81" fillId="0" borderId="229" applyNumberFormat="0" applyAlignment="0" applyProtection="0">
      <alignment horizontal="left" vertical="center"/>
    </xf>
    <xf numFmtId="4" fontId="105" fillId="64" borderId="236">
      <alignment vertical="center"/>
    </xf>
    <xf numFmtId="4" fontId="116" fillId="33" borderId="164">
      <alignment vertical="center"/>
    </xf>
    <xf numFmtId="227" fontId="81" fillId="0" borderId="165" applyNumberFormat="0" applyAlignment="0" applyProtection="0">
      <alignment horizontal="left" vertical="center"/>
    </xf>
    <xf numFmtId="4" fontId="104" fillId="64" borderId="176">
      <alignment vertical="center"/>
    </xf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17" fillId="61" borderId="120">
      <alignment horizontal="left" vertical="center" indent="1"/>
    </xf>
    <xf numFmtId="43" fontId="5" fillId="0" borderId="0" applyFont="0" applyFill="0" applyBorder="0" applyAlignment="0" applyProtection="0"/>
    <xf numFmtId="4" fontId="105" fillId="64" borderId="180">
      <alignment vertical="center"/>
    </xf>
    <xf numFmtId="4" fontId="117" fillId="61" borderId="236">
      <alignment horizontal="left" vertical="center" indent="1"/>
    </xf>
    <xf numFmtId="4" fontId="117" fillId="61" borderId="284">
      <alignment horizontal="left" vertical="center" indent="1"/>
    </xf>
    <xf numFmtId="227" fontId="81" fillId="0" borderId="201" applyNumberFormat="0" applyAlignment="0" applyProtection="0">
      <alignment horizontal="left" vertical="center"/>
    </xf>
    <xf numFmtId="227" fontId="81" fillId="0" borderId="217" applyNumberFormat="0" applyAlignment="0" applyProtection="0">
      <alignment horizontal="left" vertical="center"/>
    </xf>
    <xf numFmtId="4" fontId="115" fillId="33" borderId="216">
      <alignment vertical="center"/>
    </xf>
    <xf numFmtId="4" fontId="115" fillId="33" borderId="212">
      <alignment vertical="center"/>
    </xf>
    <xf numFmtId="4" fontId="117" fillId="61" borderId="200">
      <alignment horizontal="left" vertical="center" indent="1"/>
    </xf>
    <xf numFmtId="4" fontId="115" fillId="33" borderId="200">
      <alignment vertical="center"/>
    </xf>
    <xf numFmtId="227" fontId="81" fillId="0" borderId="237" applyNumberFormat="0" applyAlignment="0" applyProtection="0">
      <alignment horizontal="left" vertical="center"/>
    </xf>
    <xf numFmtId="4" fontId="104" fillId="64" borderId="232">
      <alignment vertical="center"/>
    </xf>
    <xf numFmtId="9" fontId="73" fillId="0" borderId="250" applyNumberFormat="0" applyBorder="0"/>
    <xf numFmtId="4" fontId="116" fillId="33" borderId="256">
      <alignment vertical="center"/>
    </xf>
    <xf numFmtId="4" fontId="116" fillId="33" borderId="252">
      <alignment vertical="center"/>
    </xf>
    <xf numFmtId="227" fontId="81" fillId="0" borderId="253" applyNumberFormat="0" applyAlignment="0" applyProtection="0">
      <alignment horizontal="left" vertical="center"/>
    </xf>
    <xf numFmtId="4" fontId="116" fillId="33" borderId="228">
      <alignment vertical="center"/>
    </xf>
    <xf numFmtId="4" fontId="102" fillId="74" borderId="207" applyNumberFormat="0" applyProtection="0">
      <alignment horizontal="left" vertical="center" indent="1"/>
    </xf>
    <xf numFmtId="9" fontId="73" fillId="0" borderId="150" applyNumberFormat="0" applyBorder="0"/>
    <xf numFmtId="4" fontId="104" fillId="64" borderId="236">
      <alignment vertical="center"/>
    </xf>
    <xf numFmtId="4" fontId="102" fillId="74" borderId="283" applyNumberFormat="0" applyProtection="0">
      <alignment horizontal="left" vertical="center" indent="1"/>
    </xf>
    <xf numFmtId="4" fontId="102" fillId="74" borderId="215" applyNumberFormat="0" applyProtection="0">
      <alignment horizontal="left" vertical="center" indent="1"/>
    </xf>
    <xf numFmtId="227" fontId="81" fillId="0" borderId="221" applyNumberFormat="0" applyAlignment="0" applyProtection="0">
      <alignment horizontal="left" vertical="center"/>
    </xf>
    <xf numFmtId="227" fontId="81" fillId="0" borderId="213" applyNumberFormat="0" applyAlignment="0" applyProtection="0">
      <alignment horizontal="left" vertical="center"/>
    </xf>
    <xf numFmtId="227" fontId="81" fillId="0" borderId="209" applyNumberFormat="0" applyAlignment="0" applyProtection="0">
      <alignment horizontal="left" vertical="center"/>
    </xf>
    <xf numFmtId="227" fontId="81" fillId="0" borderId="269" applyNumberFormat="0" applyAlignment="0" applyProtection="0">
      <alignment horizontal="left" vertical="center"/>
    </xf>
    <xf numFmtId="4" fontId="116" fillId="33" borderId="200">
      <alignment vertical="center"/>
    </xf>
    <xf numFmtId="9" fontId="73" fillId="0" borderId="254" applyNumberFormat="0" applyBorder="0"/>
    <xf numFmtId="4" fontId="105" fillId="64" borderId="288">
      <alignment vertical="center"/>
    </xf>
    <xf numFmtId="227" fontId="81" fillId="0" borderId="245" applyNumberFormat="0" applyAlignment="0" applyProtection="0">
      <alignment horizontal="left" vertical="center"/>
    </xf>
    <xf numFmtId="9" fontId="73" fillId="0" borderId="234" applyNumberFormat="0" applyBorder="0"/>
    <xf numFmtId="4" fontId="102" fillId="74" borderId="243" applyNumberFormat="0" applyProtection="0">
      <alignment horizontal="left" vertical="center" indent="1"/>
    </xf>
    <xf numFmtId="9" fontId="73" fillId="0" borderId="186" applyNumberFormat="0" applyBorder="0"/>
    <xf numFmtId="4" fontId="116" fillId="33" borderId="292">
      <alignment vertical="center"/>
    </xf>
    <xf numFmtId="227" fontId="81" fillId="0" borderId="273" applyNumberFormat="0" applyAlignment="0" applyProtection="0">
      <alignment horizontal="left" vertical="center"/>
    </xf>
    <xf numFmtId="4" fontId="105" fillId="64" borderId="276">
      <alignment vertical="center"/>
    </xf>
    <xf numFmtId="4" fontId="116" fillId="33" borderId="188">
      <alignment vertical="center"/>
    </xf>
    <xf numFmtId="4" fontId="104" fillId="64" borderId="188">
      <alignment vertical="center"/>
    </xf>
    <xf numFmtId="4" fontId="115" fillId="33" borderId="272">
      <alignment vertical="center"/>
    </xf>
    <xf numFmtId="4" fontId="104" fillId="64" borderId="200">
      <alignment vertical="center"/>
    </xf>
    <xf numFmtId="4" fontId="115" fillId="33" borderId="152">
      <alignment vertical="center"/>
    </xf>
    <xf numFmtId="4" fontId="105" fillId="64" borderId="172">
      <alignment vertical="center"/>
    </xf>
    <xf numFmtId="4" fontId="115" fillId="33" borderId="164">
      <alignment vertical="center"/>
    </xf>
    <xf numFmtId="4" fontId="104" fillId="64" borderId="256">
      <alignment vertical="center"/>
    </xf>
    <xf numFmtId="227" fontId="81" fillId="0" borderId="273" applyNumberFormat="0" applyAlignment="0" applyProtection="0">
      <alignment horizontal="left" vertical="center"/>
    </xf>
    <xf numFmtId="4" fontId="102" fillId="74" borderId="215" applyNumberFormat="0" applyProtection="0">
      <alignment horizontal="left" vertical="center" indent="1"/>
    </xf>
    <xf numFmtId="227" fontId="81" fillId="0" borderId="193" applyNumberFormat="0" applyAlignment="0" applyProtection="0">
      <alignment horizontal="left" vertical="center"/>
    </xf>
    <xf numFmtId="4" fontId="104" fillId="64" borderId="196">
      <alignment vertical="center"/>
    </xf>
    <xf numFmtId="227" fontId="81" fillId="0" borderId="261" applyNumberFormat="0" applyAlignment="0" applyProtection="0">
      <alignment horizontal="left" vertical="center"/>
    </xf>
    <xf numFmtId="4" fontId="117" fillId="61" borderId="212">
      <alignment horizontal="left" vertical="center" indent="1"/>
    </xf>
    <xf numFmtId="4" fontId="116" fillId="33" borderId="196">
      <alignment vertical="center"/>
    </xf>
    <xf numFmtId="9" fontId="73" fillId="0" borderId="194" applyNumberFormat="0" applyBorder="0"/>
    <xf numFmtId="4" fontId="115" fillId="33" borderId="284">
      <alignment vertical="center"/>
    </xf>
    <xf numFmtId="4" fontId="105" fillId="64" borderId="116">
      <alignment vertical="center"/>
    </xf>
    <xf numFmtId="4" fontId="115" fillId="33" borderId="116">
      <alignment vertical="center"/>
    </xf>
    <xf numFmtId="4" fontId="102" fillId="74" borderId="115" applyNumberFormat="0" applyProtection="0">
      <alignment horizontal="left" vertical="center" indent="1"/>
    </xf>
    <xf numFmtId="227" fontId="81" fillId="0" borderId="225" applyNumberFormat="0" applyAlignment="0" applyProtection="0">
      <alignment horizontal="left" vertical="center"/>
    </xf>
    <xf numFmtId="4" fontId="115" fillId="33" borderId="208">
      <alignment vertical="center"/>
    </xf>
    <xf numFmtId="0" fontId="81" fillId="0" borderId="185" applyNumberFormat="0" applyAlignment="0" applyProtection="0">
      <alignment horizontal="left" vertical="center"/>
    </xf>
    <xf numFmtId="4" fontId="116" fillId="33" borderId="236">
      <alignment vertical="center"/>
    </xf>
    <xf numFmtId="4" fontId="104" fillId="64" borderId="288">
      <alignment vertical="center"/>
    </xf>
    <xf numFmtId="4" fontId="117" fillId="61" borderId="164">
      <alignment horizontal="left" vertical="center" indent="1"/>
    </xf>
    <xf numFmtId="43" fontId="5" fillId="0" borderId="0" applyFont="0" applyFill="0" applyBorder="0" applyAlignment="0" applyProtection="0"/>
    <xf numFmtId="9" fontId="73" fillId="0" borderId="270" applyNumberFormat="0" applyBorder="0"/>
    <xf numFmtId="4" fontId="105" fillId="64" borderId="264">
      <alignment vertical="center"/>
    </xf>
    <xf numFmtId="9" fontId="73" fillId="0" borderId="278" applyNumberFormat="0" applyBorder="0"/>
    <xf numFmtId="4" fontId="115" fillId="33" borderId="180">
      <alignment vertical="center"/>
    </xf>
    <xf numFmtId="227" fontId="81" fillId="0" borderId="265" applyNumberFormat="0" applyAlignment="0" applyProtection="0">
      <alignment horizontal="left" vertical="center"/>
    </xf>
    <xf numFmtId="4" fontId="104" fillId="64" borderId="224">
      <alignment vertical="center"/>
    </xf>
    <xf numFmtId="4" fontId="116" fillId="33" borderId="276">
      <alignment vertical="center"/>
    </xf>
    <xf numFmtId="43" fontId="1" fillId="0" borderId="0" applyFont="0" applyFill="0" applyBorder="0" applyAlignment="0" applyProtection="0"/>
    <xf numFmtId="4" fontId="105" fillId="64" borderId="120">
      <alignment vertical="center"/>
    </xf>
    <xf numFmtId="0" fontId="81" fillId="0" borderId="81" applyNumberFormat="0" applyAlignment="0" applyProtection="0">
      <alignment horizontal="left" vertical="center"/>
    </xf>
    <xf numFmtId="4" fontId="105" fillId="64" borderId="208">
      <alignment vertical="center"/>
    </xf>
    <xf numFmtId="4" fontId="117" fillId="61" borderId="260">
      <alignment horizontal="left" vertical="center" indent="1"/>
    </xf>
    <xf numFmtId="4" fontId="117" fillId="61" borderId="128">
      <alignment horizontal="left" vertical="center" indent="1"/>
    </xf>
    <xf numFmtId="4" fontId="105" fillId="64" borderId="144">
      <alignment vertical="center"/>
    </xf>
    <xf numFmtId="4" fontId="104" fillId="64" borderId="128">
      <alignment vertical="center"/>
    </xf>
    <xf numFmtId="9" fontId="73" fillId="0" borderId="142" applyNumberFormat="0" applyBorder="0"/>
    <xf numFmtId="227" fontId="81" fillId="0" borderId="121" applyNumberFormat="0" applyAlignment="0" applyProtection="0">
      <alignment horizontal="left" vertical="center"/>
    </xf>
    <xf numFmtId="227" fontId="81" fillId="0" borderId="141" applyNumberFormat="0" applyAlignment="0" applyProtection="0">
      <alignment horizontal="left" vertical="center"/>
    </xf>
    <xf numFmtId="4" fontId="117" fillId="61" borderId="256">
      <alignment horizontal="left" vertical="center" indent="1"/>
    </xf>
    <xf numFmtId="227" fontId="81" fillId="0" borderId="253" applyNumberFormat="0" applyAlignment="0" applyProtection="0">
      <alignment horizontal="left" vertical="center"/>
    </xf>
    <xf numFmtId="4" fontId="105" fillId="64" borderId="176">
      <alignment vertical="center"/>
    </xf>
    <xf numFmtId="9" fontId="73" fillId="0" borderId="134" applyNumberFormat="0" applyBorder="0"/>
    <xf numFmtId="4" fontId="104" fillId="64" borderId="144">
      <alignment vertical="center"/>
    </xf>
    <xf numFmtId="4" fontId="105" fillId="64" borderId="128">
      <alignment vertical="center"/>
    </xf>
    <xf numFmtId="227" fontId="81" fillId="0" borderId="185" applyNumberFormat="0" applyAlignment="0" applyProtection="0">
      <alignment horizontal="left" vertical="center"/>
    </xf>
    <xf numFmtId="4" fontId="104" fillId="64" borderId="284">
      <alignment vertical="center"/>
    </xf>
    <xf numFmtId="4" fontId="104" fillId="64" borderId="120">
      <alignment vertical="center"/>
    </xf>
    <xf numFmtId="4" fontId="115" fillId="33" borderId="120">
      <alignment vertical="center"/>
    </xf>
    <xf numFmtId="4" fontId="105" fillId="64" borderId="200">
      <alignment vertical="center"/>
    </xf>
    <xf numFmtId="227" fontId="81" fillId="0" borderId="265" applyNumberFormat="0" applyAlignment="0" applyProtection="0">
      <alignment horizontal="left" vertical="center"/>
    </xf>
    <xf numFmtId="9" fontId="73" fillId="0" borderId="210" applyNumberFormat="0" applyBorder="0"/>
    <xf numFmtId="4" fontId="105" fillId="64" borderId="272">
      <alignment vertical="center"/>
    </xf>
    <xf numFmtId="227" fontId="81" fillId="0" borderId="133" applyNumberFormat="0" applyAlignment="0" applyProtection="0">
      <alignment horizontal="left" vertical="center"/>
    </xf>
    <xf numFmtId="4" fontId="102" fillId="74" borderId="143" applyNumberFormat="0" applyProtection="0">
      <alignment horizontal="left" vertical="center" indent="1"/>
    </xf>
    <xf numFmtId="4" fontId="116" fillId="33" borderId="120">
      <alignment vertical="center"/>
    </xf>
    <xf numFmtId="4" fontId="117" fillId="61" borderId="196">
      <alignment horizontal="left" vertical="center" indent="1"/>
    </xf>
    <xf numFmtId="4" fontId="102" fillId="74" borderId="287" applyNumberFormat="0" applyProtection="0">
      <alignment horizontal="left" vertical="center" indent="1"/>
    </xf>
    <xf numFmtId="9" fontId="73" fillId="0" borderId="222" applyNumberFormat="0" applyBorder="0"/>
    <xf numFmtId="227" fontId="81" fillId="0" borderId="181" applyNumberFormat="0" applyAlignment="0" applyProtection="0">
      <alignment horizontal="left" vertical="center"/>
    </xf>
    <xf numFmtId="4" fontId="116" fillId="33" borderId="180">
      <alignment vertical="center"/>
    </xf>
    <xf numFmtId="0" fontId="81" fillId="0" borderId="117" applyNumberFormat="0" applyAlignment="0" applyProtection="0">
      <alignment horizontal="left" vertical="center"/>
    </xf>
    <xf numFmtId="4" fontId="104" fillId="64" borderId="180">
      <alignment vertical="center"/>
    </xf>
    <xf numFmtId="4" fontId="105" fillId="64" borderId="160">
      <alignment vertical="center"/>
    </xf>
    <xf numFmtId="9" fontId="73" fillId="0" borderId="262" applyNumberFormat="0" applyBorder="0"/>
    <xf numFmtId="4" fontId="102" fillId="74" borderId="179" applyNumberFormat="0" applyProtection="0">
      <alignment horizontal="left" vertical="center" indent="1"/>
    </xf>
    <xf numFmtId="4" fontId="117" fillId="61" borderId="164">
      <alignment horizontal="left" vertical="center" indent="1"/>
    </xf>
    <xf numFmtId="4" fontId="104" fillId="64" borderId="184">
      <alignment vertical="center"/>
    </xf>
    <xf numFmtId="4" fontId="115" fillId="33" borderId="184">
      <alignment vertical="center"/>
    </xf>
    <xf numFmtId="4" fontId="102" fillId="74" borderId="235" applyNumberFormat="0" applyProtection="0">
      <alignment horizontal="left" vertical="center" indent="1"/>
    </xf>
    <xf numFmtId="9" fontId="73" fillId="0" borderId="154" applyNumberFormat="0" applyBorder="0"/>
    <xf numFmtId="9" fontId="73" fillId="0" borderId="182" applyNumberFormat="0" applyBorder="0"/>
    <xf numFmtId="227" fontId="81" fillId="0" borderId="181" applyNumberFormat="0" applyAlignment="0" applyProtection="0">
      <alignment horizontal="left" vertical="center"/>
    </xf>
    <xf numFmtId="4" fontId="116" fillId="33" borderId="184">
      <alignment vertical="center"/>
    </xf>
    <xf numFmtId="227" fontId="81" fillId="0" borderId="157" applyNumberFormat="0" applyAlignment="0" applyProtection="0">
      <alignment horizontal="left" vertical="center"/>
    </xf>
    <xf numFmtId="4" fontId="116" fillId="33" borderId="180">
      <alignment vertical="center"/>
    </xf>
    <xf numFmtId="0" fontId="81" fillId="0" borderId="225" applyNumberFormat="0" applyAlignment="0" applyProtection="0">
      <alignment horizontal="left" vertical="center"/>
    </xf>
    <xf numFmtId="4" fontId="104" fillId="64" borderId="160">
      <alignment vertical="center"/>
    </xf>
    <xf numFmtId="9" fontId="73" fillId="0" borderId="178" applyNumberFormat="0" applyBorder="0"/>
    <xf numFmtId="0" fontId="81" fillId="0" borderId="113" applyNumberFormat="0" applyAlignment="0" applyProtection="0">
      <alignment horizontal="left" vertical="center"/>
    </xf>
    <xf numFmtId="227" fontId="81" fillId="0" borderId="169" applyNumberFormat="0" applyAlignment="0" applyProtection="0">
      <alignment horizontal="left" vertical="center"/>
    </xf>
    <xf numFmtId="227" fontId="81" fillId="0" borderId="177" applyNumberFormat="0" applyAlignment="0" applyProtection="0">
      <alignment horizontal="left" vertical="center"/>
    </xf>
    <xf numFmtId="4" fontId="117" fillId="61" borderId="180">
      <alignment horizontal="left" vertical="center" indent="1"/>
    </xf>
    <xf numFmtId="4" fontId="104" fillId="64" borderId="172">
      <alignment vertical="center"/>
    </xf>
    <xf numFmtId="4" fontId="102" fillId="74" borderId="167" applyNumberFormat="0" applyProtection="0">
      <alignment horizontal="left" vertical="center" indent="1"/>
    </xf>
    <xf numFmtId="227" fontId="81" fillId="0" borderId="237" applyNumberFormat="0" applyAlignment="0" applyProtection="0">
      <alignment horizontal="left" vertical="center"/>
    </xf>
    <xf numFmtId="0" fontId="81" fillId="0" borderId="293" applyNumberFormat="0" applyAlignment="0" applyProtection="0">
      <alignment horizontal="left" vertical="center"/>
    </xf>
    <xf numFmtId="227" fontId="81" fillId="0" borderId="161" applyNumberFormat="0" applyAlignment="0" applyProtection="0">
      <alignment horizontal="left" vertical="center"/>
    </xf>
    <xf numFmtId="4" fontId="115" fillId="33" borderId="168">
      <alignment vertical="center"/>
    </xf>
    <xf numFmtId="9" fontId="73" fillId="0" borderId="166" applyNumberFormat="0" applyBorder="0"/>
    <xf numFmtId="4" fontId="102" fillId="74" borderId="183" applyNumberFormat="0" applyProtection="0">
      <alignment horizontal="left" vertical="center" indent="1"/>
    </xf>
    <xf numFmtId="227" fontId="81" fillId="0" borderId="165" applyNumberFormat="0" applyAlignment="0" applyProtection="0">
      <alignment horizontal="left" vertical="center"/>
    </xf>
    <xf numFmtId="227" fontId="81" fillId="0" borderId="181" applyNumberFormat="0" applyAlignment="0" applyProtection="0">
      <alignment horizontal="left" vertical="center"/>
    </xf>
    <xf numFmtId="4" fontId="105" fillId="64" borderId="184">
      <alignment vertical="center"/>
    </xf>
    <xf numFmtId="4" fontId="115" fillId="33" borderId="236">
      <alignment vertical="center"/>
    </xf>
    <xf numFmtId="4" fontId="117" fillId="61" borderId="180">
      <alignment horizontal="left" vertical="center" indent="1"/>
    </xf>
    <xf numFmtId="4" fontId="117" fillId="61" borderId="168">
      <alignment horizontal="left" vertical="center" indent="1"/>
    </xf>
    <xf numFmtId="227" fontId="81" fillId="0" borderId="173" applyNumberFormat="0" applyAlignment="0" applyProtection="0">
      <alignment horizontal="left" vertical="center"/>
    </xf>
    <xf numFmtId="9" fontId="73" fillId="0" borderId="214" applyNumberFormat="0" applyBorder="0"/>
    <xf numFmtId="227" fontId="81" fillId="0" borderId="205" applyNumberFormat="0" applyAlignment="0" applyProtection="0">
      <alignment horizontal="left" vertical="center"/>
    </xf>
    <xf numFmtId="227" fontId="81" fillId="0" borderId="213" applyNumberFormat="0" applyAlignment="0" applyProtection="0">
      <alignment horizontal="left" vertical="center"/>
    </xf>
    <xf numFmtId="4" fontId="117" fillId="61" borderId="216">
      <alignment horizontal="left" vertical="center" indent="1"/>
    </xf>
    <xf numFmtId="4" fontId="104" fillId="64" borderId="208">
      <alignment vertical="center"/>
    </xf>
    <xf numFmtId="4" fontId="105" fillId="64" borderId="260">
      <alignment vertical="center"/>
    </xf>
    <xf numFmtId="4" fontId="102" fillId="74" borderId="203" applyNumberFormat="0" applyProtection="0">
      <alignment horizontal="left" vertical="center" indent="1"/>
    </xf>
    <xf numFmtId="227" fontId="81" fillId="0" borderId="289" applyNumberFormat="0" applyAlignment="0" applyProtection="0">
      <alignment horizontal="left" vertical="center"/>
    </xf>
    <xf numFmtId="227" fontId="81" fillId="0" borderId="197" applyNumberFormat="0" applyAlignment="0" applyProtection="0">
      <alignment horizontal="left" vertical="center"/>
    </xf>
    <xf numFmtId="4" fontId="115" fillId="33" borderId="204">
      <alignment vertical="center"/>
    </xf>
    <xf numFmtId="9" fontId="73" fillId="0" borderId="202" applyNumberFormat="0" applyBorder="0"/>
    <xf numFmtId="4" fontId="102" fillId="74" borderId="219" applyNumberFormat="0" applyProtection="0">
      <alignment horizontal="left" vertical="center" indent="1"/>
    </xf>
    <xf numFmtId="227" fontId="81" fillId="0" borderId="201" applyNumberFormat="0" applyAlignment="0" applyProtection="0">
      <alignment horizontal="left" vertical="center"/>
    </xf>
    <xf numFmtId="227" fontId="81" fillId="0" borderId="217" applyNumberFormat="0" applyAlignment="0" applyProtection="0">
      <alignment horizontal="left" vertical="center"/>
    </xf>
    <xf numFmtId="4" fontId="105" fillId="64" borderId="220">
      <alignment vertical="center"/>
    </xf>
    <xf numFmtId="4" fontId="117" fillId="61" borderId="216">
      <alignment horizontal="left" vertical="center" indent="1"/>
    </xf>
    <xf numFmtId="4" fontId="117" fillId="61" borderId="204">
      <alignment horizontal="left" vertical="center" indent="1"/>
    </xf>
    <xf numFmtId="227" fontId="81" fillId="0" borderId="209" applyNumberFormat="0" applyAlignment="0" applyProtection="0">
      <alignment horizontal="left" vertical="center"/>
    </xf>
    <xf numFmtId="0" fontId="81" fillId="0" borderId="185" applyNumberFormat="0" applyAlignment="0" applyProtection="0">
      <alignment horizontal="left" vertical="center"/>
    </xf>
    <xf numFmtId="227" fontId="81" fillId="0" borderId="241" applyNumberFormat="0" applyAlignment="0" applyProtection="0">
      <alignment horizontal="left" vertical="center"/>
    </xf>
    <xf numFmtId="227" fontId="81" fillId="0" borderId="249" applyNumberFormat="0" applyAlignment="0" applyProtection="0">
      <alignment horizontal="left" vertical="center"/>
    </xf>
    <xf numFmtId="4" fontId="117" fillId="61" borderId="252">
      <alignment horizontal="left" vertical="center" indent="1"/>
    </xf>
    <xf numFmtId="4" fontId="104" fillId="64" borderId="244">
      <alignment vertical="center"/>
    </xf>
    <xf numFmtId="4" fontId="102" fillId="74" borderId="239" applyNumberFormat="0" applyProtection="0">
      <alignment horizontal="left" vertical="center" indent="1"/>
    </xf>
    <xf numFmtId="227" fontId="81" fillId="0" borderId="233" applyNumberFormat="0" applyAlignment="0" applyProtection="0">
      <alignment horizontal="left" vertical="center"/>
    </xf>
    <xf numFmtId="4" fontId="115" fillId="33" borderId="240">
      <alignment vertical="center"/>
    </xf>
    <xf numFmtId="9" fontId="73" fillId="0" borderId="238" applyNumberFormat="0" applyBorder="0"/>
    <xf numFmtId="4" fontId="102" fillId="74" borderId="255" applyNumberFormat="0" applyProtection="0">
      <alignment horizontal="left" vertical="center" indent="1"/>
    </xf>
    <xf numFmtId="227" fontId="81" fillId="0" borderId="237" applyNumberFormat="0" applyAlignment="0" applyProtection="0">
      <alignment horizontal="left" vertical="center"/>
    </xf>
    <xf numFmtId="227" fontId="81" fillId="0" borderId="253" applyNumberFormat="0" applyAlignment="0" applyProtection="0">
      <alignment horizontal="left" vertical="center"/>
    </xf>
    <xf numFmtId="4" fontId="105" fillId="64" borderId="256">
      <alignment vertical="center"/>
    </xf>
    <xf numFmtId="4" fontId="117" fillId="61" borderId="252">
      <alignment horizontal="left" vertical="center" indent="1"/>
    </xf>
    <xf numFmtId="4" fontId="117" fillId="61" borderId="240">
      <alignment horizontal="left" vertical="center" indent="1"/>
    </xf>
    <xf numFmtId="227" fontId="81" fillId="0" borderId="245" applyNumberFormat="0" applyAlignment="0" applyProtection="0">
      <alignment horizontal="left" vertical="center"/>
    </xf>
    <xf numFmtId="9" fontId="73" fillId="0" borderId="286" applyNumberFormat="0" applyBorder="0"/>
    <xf numFmtId="227" fontId="81" fillId="0" borderId="277" applyNumberFormat="0" applyAlignment="0" applyProtection="0">
      <alignment horizontal="left" vertical="center"/>
    </xf>
    <xf numFmtId="227" fontId="81" fillId="0" borderId="285" applyNumberFormat="0" applyAlignment="0" applyProtection="0">
      <alignment horizontal="left" vertical="center"/>
    </xf>
    <xf numFmtId="4" fontId="117" fillId="61" borderId="288">
      <alignment horizontal="left" vertical="center" indent="1"/>
    </xf>
    <xf numFmtId="4" fontId="104" fillId="64" borderId="280">
      <alignment vertical="center"/>
    </xf>
    <xf numFmtId="4" fontId="102" fillId="74" borderId="275" applyNumberFormat="0" applyProtection="0">
      <alignment horizontal="left" vertical="center" indent="1"/>
    </xf>
    <xf numFmtId="227" fontId="81" fillId="0" borderId="269" applyNumberFormat="0" applyAlignment="0" applyProtection="0">
      <alignment horizontal="left" vertical="center"/>
    </xf>
    <xf numFmtId="4" fontId="115" fillId="33" borderId="276">
      <alignment vertical="center"/>
    </xf>
    <xf numFmtId="9" fontId="73" fillId="0" borderId="274" applyNumberFormat="0" applyBorder="0"/>
    <xf numFmtId="4" fontId="102" fillId="74" borderId="291" applyNumberFormat="0" applyProtection="0">
      <alignment horizontal="left" vertical="center" indent="1"/>
    </xf>
    <xf numFmtId="227" fontId="81" fillId="0" borderId="273" applyNumberFormat="0" applyAlignment="0" applyProtection="0">
      <alignment horizontal="left" vertical="center"/>
    </xf>
    <xf numFmtId="227" fontId="81" fillId="0" borderId="289" applyNumberFormat="0" applyAlignment="0" applyProtection="0">
      <alignment horizontal="left" vertical="center"/>
    </xf>
    <xf numFmtId="4" fontId="105" fillId="64" borderId="292">
      <alignment vertical="center"/>
    </xf>
    <xf numFmtId="4" fontId="117" fillId="61" borderId="288">
      <alignment horizontal="left" vertical="center" indent="1"/>
    </xf>
    <xf numFmtId="4" fontId="117" fillId="61" borderId="276">
      <alignment horizontal="left" vertical="center" indent="1"/>
    </xf>
    <xf numFmtId="227" fontId="81" fillId="0" borderId="281" applyNumberFormat="0" applyAlignment="0" applyProtection="0">
      <alignment horizontal="left" vertical="center"/>
    </xf>
    <xf numFmtId="0" fontId="81" fillId="0" borderId="257" applyNumberFormat="0" applyAlignment="0" applyProtection="0">
      <alignment horizontal="left" vertical="center"/>
    </xf>
    <xf numFmtId="4" fontId="102" fillId="74" borderId="295" applyNumberFormat="0" applyProtection="0">
      <alignment horizontal="left" vertical="center" indent="1"/>
    </xf>
    <xf numFmtId="4" fontId="115" fillId="33" borderId="296">
      <alignment vertical="center"/>
    </xf>
    <xf numFmtId="4" fontId="116" fillId="33" borderId="296">
      <alignment vertical="center"/>
    </xf>
    <xf numFmtId="4" fontId="104" fillId="64" borderId="296">
      <alignment vertical="center"/>
    </xf>
    <xf numFmtId="4" fontId="105" fillId="64" borderId="296">
      <alignment vertical="center"/>
    </xf>
    <xf numFmtId="4" fontId="117" fillId="61" borderId="296">
      <alignment horizontal="left" vertical="center" indent="1"/>
    </xf>
    <xf numFmtId="227" fontId="81" fillId="0" borderId="297" applyNumberFormat="0" applyAlignment="0" applyProtection="0">
      <alignment horizontal="left" vertical="center"/>
    </xf>
    <xf numFmtId="227" fontId="81" fillId="0" borderId="297" applyNumberFormat="0" applyAlignment="0" applyProtection="0">
      <alignment horizontal="left" vertical="center"/>
    </xf>
    <xf numFmtId="4" fontId="115" fillId="33" borderId="308">
      <alignment vertical="center"/>
    </xf>
    <xf numFmtId="9" fontId="73" fillId="0" borderId="298" applyNumberFormat="0" applyBorder="0"/>
    <xf numFmtId="4" fontId="117" fillId="61" borderId="308">
      <alignment horizontal="left" vertical="center" indent="1"/>
    </xf>
    <xf numFmtId="4" fontId="102" fillId="74" borderId="299" applyNumberFormat="0" applyProtection="0">
      <alignment horizontal="left" vertical="center" indent="1"/>
    </xf>
    <xf numFmtId="4" fontId="115" fillId="33" borderId="300">
      <alignment vertical="center"/>
    </xf>
    <xf numFmtId="4" fontId="116" fillId="33" borderId="300">
      <alignment vertical="center"/>
    </xf>
    <xf numFmtId="4" fontId="104" fillId="64" borderId="300">
      <alignment vertical="center"/>
    </xf>
    <xf numFmtId="4" fontId="105" fillId="64" borderId="300">
      <alignment vertical="center"/>
    </xf>
    <xf numFmtId="4" fontId="117" fillId="61" borderId="300">
      <alignment horizontal="left" vertical="center" indent="1"/>
    </xf>
    <xf numFmtId="9" fontId="73" fillId="0" borderId="314" applyNumberFormat="0" applyBorder="0"/>
    <xf numFmtId="227" fontId="81" fillId="0" borderId="301" applyNumberFormat="0" applyAlignment="0" applyProtection="0">
      <alignment horizontal="left" vertical="center"/>
    </xf>
    <xf numFmtId="227" fontId="81" fillId="0" borderId="313" applyNumberFormat="0" applyAlignment="0" applyProtection="0">
      <alignment horizontal="left" vertical="center"/>
    </xf>
    <xf numFmtId="4" fontId="115" fillId="33" borderId="324">
      <alignment vertical="center"/>
    </xf>
    <xf numFmtId="4" fontId="115" fillId="33" borderId="316">
      <alignment vertical="center"/>
    </xf>
    <xf numFmtId="4" fontId="104" fillId="64" borderId="316">
      <alignment vertical="center"/>
    </xf>
    <xf numFmtId="4" fontId="117" fillId="61" borderId="324">
      <alignment horizontal="left" vertical="center" indent="1"/>
    </xf>
    <xf numFmtId="227" fontId="81" fillId="0" borderId="309" applyNumberFormat="0" applyAlignment="0" applyProtection="0">
      <alignment horizontal="left" vertical="center"/>
    </xf>
    <xf numFmtId="4" fontId="116" fillId="33" borderId="316">
      <alignment vertical="center"/>
    </xf>
    <xf numFmtId="4" fontId="117" fillId="61" borderId="316">
      <alignment horizontal="left" vertical="center" indent="1"/>
    </xf>
    <xf numFmtId="4" fontId="102" fillId="74" borderId="315" applyNumberFormat="0" applyProtection="0">
      <alignment horizontal="left" vertical="center" indent="1"/>
    </xf>
    <xf numFmtId="4" fontId="116" fillId="33" borderId="308">
      <alignment vertical="center"/>
    </xf>
    <xf numFmtId="4" fontId="102" fillId="74" borderId="307" applyNumberFormat="0" applyProtection="0">
      <alignment horizontal="left" vertical="center" indent="1"/>
    </xf>
    <xf numFmtId="9" fontId="73" fillId="0" borderId="306" applyNumberFormat="0" applyBorder="0"/>
    <xf numFmtId="4" fontId="104" fillId="64" borderId="308">
      <alignment vertical="center"/>
    </xf>
    <xf numFmtId="4" fontId="105" fillId="64" borderId="308">
      <alignment vertical="center"/>
    </xf>
    <xf numFmtId="4" fontId="105" fillId="64" borderId="316">
      <alignment vertical="center"/>
    </xf>
    <xf numFmtId="227" fontId="81" fillId="0" borderId="301" applyNumberFormat="0" applyAlignment="0" applyProtection="0">
      <alignment horizontal="left" vertical="center"/>
    </xf>
    <xf numFmtId="9" fontId="73" fillId="0" borderId="302" applyNumberFormat="0" applyBorder="0"/>
    <xf numFmtId="4" fontId="102" fillId="74" borderId="303" applyNumberFormat="0" applyProtection="0">
      <alignment horizontal="left" vertical="center" indent="1"/>
    </xf>
    <xf numFmtId="4" fontId="115" fillId="33" borderId="304">
      <alignment vertical="center"/>
    </xf>
    <xf numFmtId="4" fontId="116" fillId="33" borderId="304">
      <alignment vertical="center"/>
    </xf>
    <xf numFmtId="4" fontId="104" fillId="64" borderId="304">
      <alignment vertical="center"/>
    </xf>
    <xf numFmtId="4" fontId="105" fillId="64" borderId="304">
      <alignment vertical="center"/>
    </xf>
    <xf numFmtId="4" fontId="117" fillId="61" borderId="304">
      <alignment horizontal="left" vertical="center" indent="1"/>
    </xf>
    <xf numFmtId="227" fontId="81" fillId="0" borderId="305" applyNumberFormat="0" applyAlignment="0" applyProtection="0">
      <alignment horizontal="left" vertical="center"/>
    </xf>
    <xf numFmtId="227" fontId="81" fillId="0" borderId="309" applyNumberFormat="0" applyAlignment="0" applyProtection="0">
      <alignment horizontal="left" vertical="center"/>
    </xf>
    <xf numFmtId="4" fontId="102" fillId="74" borderId="307" applyNumberFormat="0" applyProtection="0">
      <alignment horizontal="left" vertical="center" indent="1"/>
    </xf>
    <xf numFmtId="4" fontId="115" fillId="33" borderId="308">
      <alignment vertical="center"/>
    </xf>
    <xf numFmtId="4" fontId="116" fillId="33" borderId="308">
      <alignment vertical="center"/>
    </xf>
    <xf numFmtId="4" fontId="104" fillId="64" borderId="308">
      <alignment vertical="center"/>
    </xf>
    <xf numFmtId="4" fontId="105" fillId="64" borderId="308">
      <alignment vertical="center"/>
    </xf>
    <xf numFmtId="4" fontId="117" fillId="61" borderId="308">
      <alignment horizontal="left" vertical="center" indent="1"/>
    </xf>
    <xf numFmtId="227" fontId="81" fillId="0" borderId="309" applyNumberFormat="0" applyAlignment="0" applyProtection="0">
      <alignment horizontal="left" vertical="center"/>
    </xf>
    <xf numFmtId="227" fontId="81" fillId="0" borderId="305" applyNumberFormat="0" applyAlignment="0" applyProtection="0">
      <alignment horizontal="left" vertical="center"/>
    </xf>
    <xf numFmtId="227" fontId="81" fillId="0" borderId="309" applyNumberFormat="0" applyAlignment="0" applyProtection="0">
      <alignment horizontal="left" vertical="center"/>
    </xf>
    <xf numFmtId="9" fontId="73" fillId="0" borderId="310" applyNumberFormat="0" applyBorder="0"/>
    <xf numFmtId="4" fontId="102" fillId="74" borderId="311" applyNumberFormat="0" applyProtection="0">
      <alignment horizontal="left" vertical="center" indent="1"/>
    </xf>
    <xf numFmtId="4" fontId="115" fillId="33" borderId="312">
      <alignment vertical="center"/>
    </xf>
    <xf numFmtId="4" fontId="116" fillId="33" borderId="312">
      <alignment vertical="center"/>
    </xf>
    <xf numFmtId="4" fontId="104" fillId="64" borderId="312">
      <alignment vertical="center"/>
    </xf>
    <xf numFmtId="4" fontId="105" fillId="64" borderId="312">
      <alignment vertical="center"/>
    </xf>
    <xf numFmtId="4" fontId="117" fillId="61" borderId="312">
      <alignment horizontal="left" vertical="center" indent="1"/>
    </xf>
    <xf numFmtId="227" fontId="81" fillId="0" borderId="313" applyNumberFormat="0" applyAlignment="0" applyProtection="0">
      <alignment horizontal="left" vertical="center"/>
    </xf>
    <xf numFmtId="227" fontId="81" fillId="0" borderId="317" applyNumberFormat="0" applyAlignment="0" applyProtection="0">
      <alignment horizontal="left" vertical="center"/>
    </xf>
    <xf numFmtId="227" fontId="81" fillId="0" borderId="301" applyNumberFormat="0" applyAlignment="0" applyProtection="0">
      <alignment horizontal="left" vertical="center"/>
    </xf>
    <xf numFmtId="227" fontId="81" fillId="0" borderId="325" applyNumberFormat="0" applyAlignment="0" applyProtection="0">
      <alignment horizontal="left" vertical="center"/>
    </xf>
    <xf numFmtId="4" fontId="116" fillId="33" borderId="324">
      <alignment vertical="center"/>
    </xf>
    <xf numFmtId="4" fontId="102" fillId="74" borderId="323" applyNumberFormat="0" applyProtection="0">
      <alignment horizontal="left" vertical="center" indent="1"/>
    </xf>
    <xf numFmtId="9" fontId="73" fillId="0" borderId="322" applyNumberFormat="0" applyBorder="0"/>
    <xf numFmtId="4" fontId="104" fillId="64" borderId="324">
      <alignment vertical="center"/>
    </xf>
    <xf numFmtId="4" fontId="105" fillId="64" borderId="324">
      <alignment vertical="center"/>
    </xf>
    <xf numFmtId="227" fontId="81" fillId="0" borderId="317" applyNumberFormat="0" applyAlignment="0" applyProtection="0">
      <alignment horizontal="left" vertical="center"/>
    </xf>
    <xf numFmtId="9" fontId="73" fillId="0" borderId="318" applyNumberFormat="0" applyBorder="0"/>
    <xf numFmtId="4" fontId="102" fillId="74" borderId="319" applyNumberFormat="0" applyProtection="0">
      <alignment horizontal="left" vertical="center" indent="1"/>
    </xf>
    <xf numFmtId="4" fontId="115" fillId="33" borderId="320">
      <alignment vertical="center"/>
    </xf>
    <xf numFmtId="4" fontId="116" fillId="33" borderId="320">
      <alignment vertical="center"/>
    </xf>
    <xf numFmtId="4" fontId="104" fillId="64" borderId="320">
      <alignment vertical="center"/>
    </xf>
    <xf numFmtId="4" fontId="105" fillId="64" borderId="320">
      <alignment vertical="center"/>
    </xf>
    <xf numFmtId="4" fontId="117" fillId="61" borderId="320">
      <alignment horizontal="left" vertical="center" indent="1"/>
    </xf>
    <xf numFmtId="227" fontId="81" fillId="0" borderId="321" applyNumberFormat="0" applyAlignment="0" applyProtection="0">
      <alignment horizontal="left" vertical="center"/>
    </xf>
    <xf numFmtId="227" fontId="81" fillId="0" borderId="325" applyNumberFormat="0" applyAlignment="0" applyProtection="0">
      <alignment horizontal="left" vertical="center"/>
    </xf>
    <xf numFmtId="4" fontId="102" fillId="74" borderId="323" applyNumberFormat="0" applyProtection="0">
      <alignment horizontal="left" vertical="center" indent="1"/>
    </xf>
    <xf numFmtId="4" fontId="115" fillId="33" borderId="324">
      <alignment vertical="center"/>
    </xf>
    <xf numFmtId="4" fontId="116" fillId="33" borderId="324">
      <alignment vertical="center"/>
    </xf>
    <xf numFmtId="4" fontId="104" fillId="64" borderId="324">
      <alignment vertical="center"/>
    </xf>
    <xf numFmtId="4" fontId="105" fillId="64" borderId="324">
      <alignment vertical="center"/>
    </xf>
    <xf numFmtId="4" fontId="117" fillId="61" borderId="324">
      <alignment horizontal="left" vertical="center" indent="1"/>
    </xf>
    <xf numFmtId="227" fontId="81" fillId="0" borderId="325" applyNumberFormat="0" applyAlignment="0" applyProtection="0">
      <alignment horizontal="left" vertical="center"/>
    </xf>
    <xf numFmtId="227" fontId="81" fillId="0" borderId="321" applyNumberFormat="0" applyAlignment="0" applyProtection="0">
      <alignment horizontal="left" vertical="center"/>
    </xf>
    <xf numFmtId="227" fontId="81" fillId="0" borderId="325" applyNumberFormat="0" applyAlignment="0" applyProtection="0">
      <alignment horizontal="left" vertical="center"/>
    </xf>
    <xf numFmtId="9" fontId="73" fillId="0" borderId="326" applyNumberFormat="0" applyBorder="0"/>
    <xf numFmtId="4" fontId="102" fillId="74" borderId="327" applyNumberFormat="0" applyProtection="0">
      <alignment horizontal="left" vertical="center" indent="1"/>
    </xf>
    <xf numFmtId="4" fontId="115" fillId="33" borderId="328">
      <alignment vertical="center"/>
    </xf>
    <xf numFmtId="4" fontId="116" fillId="33" borderId="328">
      <alignment vertical="center"/>
    </xf>
    <xf numFmtId="4" fontId="104" fillId="64" borderId="328">
      <alignment vertical="center"/>
    </xf>
    <xf numFmtId="4" fontId="105" fillId="64" borderId="328">
      <alignment vertical="center"/>
    </xf>
    <xf numFmtId="4" fontId="117" fillId="61" borderId="328">
      <alignment horizontal="left" vertical="center" indent="1"/>
    </xf>
    <xf numFmtId="227" fontId="81" fillId="0" borderId="329" applyNumberFormat="0" applyAlignment="0" applyProtection="0">
      <alignment horizontal="left" vertical="center"/>
    </xf>
    <xf numFmtId="0" fontId="81" fillId="0" borderId="329" applyNumberFormat="0" applyAlignment="0" applyProtection="0">
      <alignment horizontal="left" vertical="center"/>
    </xf>
    <xf numFmtId="9" fontId="73" fillId="0" borderId="330" applyNumberFormat="0" applyBorder="0"/>
    <xf numFmtId="0" fontId="81" fillId="0" borderId="297" applyNumberFormat="0" applyAlignment="0" applyProtection="0">
      <alignment horizontal="left" vertical="center"/>
    </xf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4">
    <xf numFmtId="227" fontId="0" fillId="0" borderId="0" xfId="0"/>
    <xf numFmtId="227" fontId="143" fillId="0" borderId="0" xfId="0" applyFont="1"/>
    <xf numFmtId="0" fontId="5" fillId="0" borderId="0" xfId="5443"/>
    <xf numFmtId="0" fontId="20" fillId="0" borderId="0" xfId="5443" applyFont="1" applyAlignment="1">
      <alignment wrapText="1"/>
    </xf>
    <xf numFmtId="178" fontId="5" fillId="0" borderId="0" xfId="5443" applyNumberFormat="1"/>
    <xf numFmtId="178" fontId="20" fillId="0" borderId="0" xfId="5443" applyNumberFormat="1" applyFont="1"/>
    <xf numFmtId="239" fontId="5" fillId="0" borderId="0" xfId="5443" applyNumberFormat="1"/>
    <xf numFmtId="239" fontId="20" fillId="0" borderId="0" xfId="5443" applyNumberFormat="1" applyFont="1" applyAlignment="1">
      <alignment wrapText="1"/>
    </xf>
    <xf numFmtId="0" fontId="144" fillId="0" borderId="0" xfId="5443" applyFont="1" applyAlignment="1">
      <alignment vertical="top"/>
    </xf>
    <xf numFmtId="0" fontId="145" fillId="0" borderId="0" xfId="5443" applyFont="1"/>
    <xf numFmtId="0" fontId="0" fillId="0" borderId="0" xfId="0" applyNumberFormat="1"/>
    <xf numFmtId="2" fontId="0" fillId="0" borderId="0" xfId="0" applyNumberFormat="1"/>
    <xf numFmtId="178" fontId="5" fillId="0" borderId="0" xfId="5443" applyNumberFormat="1" applyAlignment="1">
      <alignment horizontal="right" wrapText="1"/>
    </xf>
    <xf numFmtId="178" fontId="20" fillId="0" borderId="0" xfId="5443" applyNumberFormat="1" applyFont="1" applyAlignment="1">
      <alignment horizontal="right" wrapText="1"/>
    </xf>
    <xf numFmtId="0" fontId="20" fillId="0" borderId="0" xfId="5443" applyFont="1" applyAlignment="1">
      <alignment horizontal="right" wrapText="1"/>
    </xf>
    <xf numFmtId="239" fontId="20" fillId="0" borderId="0" xfId="5443" applyNumberFormat="1" applyFont="1"/>
    <xf numFmtId="0" fontId="147" fillId="0" borderId="0" xfId="5443" applyFont="1"/>
    <xf numFmtId="178" fontId="147" fillId="0" borderId="0" xfId="5443" applyNumberFormat="1" applyFont="1" applyAlignment="1">
      <alignment horizontal="right" wrapText="1"/>
    </xf>
    <xf numFmtId="0" fontId="97" fillId="0" borderId="0" xfId="5443" applyFont="1"/>
    <xf numFmtId="178" fontId="97" fillId="0" borderId="0" xfId="5443" applyNumberFormat="1" applyFont="1" applyAlignment="1">
      <alignment horizontal="right" wrapText="1"/>
    </xf>
    <xf numFmtId="178" fontId="147" fillId="0" borderId="0" xfId="5443" applyNumberFormat="1" applyFont="1"/>
    <xf numFmtId="178" fontId="97" fillId="0" borderId="0" xfId="5443" applyNumberFormat="1" applyFont="1"/>
    <xf numFmtId="239" fontId="147" fillId="0" borderId="0" xfId="5443" applyNumberFormat="1" applyFont="1"/>
    <xf numFmtId="239" fontId="97" fillId="0" borderId="0" xfId="5443" applyNumberFormat="1" applyFont="1"/>
    <xf numFmtId="239" fontId="147" fillId="0" borderId="0" xfId="5443" applyNumberFormat="1" applyFont="1" applyAlignment="1">
      <alignment wrapText="1"/>
    </xf>
    <xf numFmtId="0" fontId="147" fillId="0" borderId="0" xfId="5443" applyFont="1" applyAlignment="1">
      <alignment wrapText="1"/>
    </xf>
    <xf numFmtId="0" fontId="150" fillId="79" borderId="0" xfId="5443" applyFont="1" applyFill="1"/>
    <xf numFmtId="178" fontId="97" fillId="0" borderId="0" xfId="5443" applyNumberFormat="1" applyFont="1" applyAlignment="1">
      <alignment wrapText="1"/>
    </xf>
    <xf numFmtId="1" fontId="147" fillId="0" borderId="0" xfId="5443" applyNumberFormat="1" applyFont="1" applyAlignment="1">
      <alignment horizontal="right" wrapText="1"/>
    </xf>
    <xf numFmtId="0" fontId="150" fillId="79" borderId="331" xfId="5443" applyFont="1" applyFill="1" applyBorder="1" applyAlignment="1">
      <alignment horizontal="center" vertical="center"/>
    </xf>
    <xf numFmtId="0" fontId="150" fillId="79" borderId="332" xfId="5443" applyFont="1" applyFill="1" applyBorder="1" applyAlignment="1">
      <alignment horizontal="center" vertical="center"/>
    </xf>
    <xf numFmtId="178" fontId="5" fillId="0" borderId="0" xfId="5443" applyNumberFormat="1" applyAlignment="1">
      <alignment horizontal="right"/>
    </xf>
    <xf numFmtId="178" fontId="97" fillId="0" borderId="0" xfId="5443" applyNumberFormat="1" applyFont="1" applyAlignment="1">
      <alignment horizontal="right"/>
    </xf>
    <xf numFmtId="178" fontId="147" fillId="0" borderId="0" xfId="5443" applyNumberFormat="1" applyFont="1" applyAlignment="1">
      <alignment horizontal="right"/>
    </xf>
    <xf numFmtId="0" fontId="147" fillId="0" borderId="0" xfId="5443" applyFont="1" applyAlignment="1">
      <alignment horizontal="right" wrapText="1"/>
    </xf>
    <xf numFmtId="3" fontId="147" fillId="0" borderId="0" xfId="5443" applyNumberFormat="1" applyFont="1" applyAlignment="1">
      <alignment horizontal="right" wrapText="1"/>
    </xf>
    <xf numFmtId="0" fontId="150" fillId="79" borderId="0" xfId="5443" applyFont="1" applyFill="1" applyAlignment="1">
      <alignment vertical="center"/>
    </xf>
    <xf numFmtId="0" fontId="5" fillId="0" borderId="0" xfId="5443" applyAlignment="1">
      <alignment horizontal="right"/>
    </xf>
    <xf numFmtId="178" fontId="17" fillId="0" borderId="0" xfId="5443" applyNumberFormat="1" applyFont="1" applyAlignment="1">
      <alignment horizontal="left"/>
    </xf>
    <xf numFmtId="178" fontId="17" fillId="0" borderId="0" xfId="5443" applyNumberFormat="1" applyFont="1" applyAlignment="1">
      <alignment horizontal="right"/>
    </xf>
    <xf numFmtId="178" fontId="150" fillId="79" borderId="0" xfId="5443" applyNumberFormat="1" applyFont="1" applyFill="1" applyAlignment="1">
      <alignment horizontal="left"/>
    </xf>
    <xf numFmtId="178" fontId="150" fillId="0" borderId="0" xfId="5443" applyNumberFormat="1" applyFont="1" applyAlignment="1">
      <alignment horizontal="left"/>
    </xf>
    <xf numFmtId="178" fontId="150" fillId="0" borderId="0" xfId="5443" applyNumberFormat="1" applyFont="1" applyAlignment="1">
      <alignment horizontal="right"/>
    </xf>
    <xf numFmtId="178" fontId="151" fillId="0" borderId="0" xfId="5443" applyNumberFormat="1" applyFont="1" applyAlignment="1">
      <alignment horizontal="left" vertical="center"/>
    </xf>
    <xf numFmtId="178" fontId="152" fillId="0" borderId="0" xfId="5443" applyNumberFormat="1" applyFont="1" applyAlignment="1">
      <alignment vertical="center"/>
    </xf>
    <xf numFmtId="178" fontId="152" fillId="0" borderId="0" xfId="5443" applyNumberFormat="1" applyFont="1" applyAlignment="1">
      <alignment horizontal="center" vertical="center"/>
    </xf>
    <xf numFmtId="178" fontId="97" fillId="0" borderId="0" xfId="5443" applyNumberFormat="1" applyFont="1" applyAlignment="1">
      <alignment horizontal="center"/>
    </xf>
    <xf numFmtId="178" fontId="152" fillId="0" borderId="0" xfId="5443" applyNumberFormat="1" applyFont="1" applyAlignment="1">
      <alignment horizontal="left" vertical="center" indent="2"/>
    </xf>
    <xf numFmtId="178" fontId="151" fillId="0" borderId="0" xfId="5443" applyNumberFormat="1" applyFont="1" applyAlignment="1">
      <alignment vertical="center"/>
    </xf>
    <xf numFmtId="0" fontId="145" fillId="0" borderId="0" xfId="5443" applyFont="1" applyAlignment="1">
      <alignment vertical="top"/>
    </xf>
    <xf numFmtId="0" fontId="145" fillId="0" borderId="0" xfId="5443" applyFont="1" applyAlignment="1">
      <alignment vertical="top" wrapText="1"/>
    </xf>
    <xf numFmtId="178" fontId="150" fillId="79" borderId="331" xfId="5443" applyNumberFormat="1" applyFont="1" applyFill="1" applyBorder="1" applyAlignment="1">
      <alignment horizontal="center" vertical="center"/>
    </xf>
    <xf numFmtId="178" fontId="152" fillId="0" borderId="0" xfId="5443" applyNumberFormat="1" applyFont="1" applyAlignment="1">
      <alignment horizontal="right" vertical="center" indent="2"/>
    </xf>
    <xf numFmtId="0" fontId="145" fillId="0" borderId="0" xfId="5443" applyFont="1" applyAlignment="1">
      <alignment vertical="center"/>
    </xf>
    <xf numFmtId="178" fontId="150" fillId="79" borderId="331" xfId="5443" applyNumberFormat="1" applyFont="1" applyFill="1" applyBorder="1" applyAlignment="1">
      <alignment horizontal="center"/>
    </xf>
    <xf numFmtId="0" fontId="145" fillId="0" borderId="0" xfId="5443" applyFont="1" applyAlignment="1">
      <alignment vertical="center" wrapText="1"/>
    </xf>
    <xf numFmtId="239" fontId="5" fillId="0" borderId="0" xfId="5443" applyNumberFormat="1" applyAlignment="1">
      <alignment horizontal="right"/>
    </xf>
    <xf numFmtId="178" fontId="5" fillId="0" borderId="0" xfId="5443" applyNumberFormat="1" applyAlignment="1">
      <alignment vertical="top"/>
    </xf>
    <xf numFmtId="239" fontId="17" fillId="0" borderId="0" xfId="5443" applyNumberFormat="1" applyFont="1" applyAlignment="1">
      <alignment horizontal="left"/>
    </xf>
    <xf numFmtId="239" fontId="17" fillId="0" borderId="0" xfId="5443" applyNumberFormat="1" applyFont="1" applyAlignment="1">
      <alignment horizontal="right"/>
    </xf>
    <xf numFmtId="0" fontId="5" fillId="0" borderId="0" xfId="5443" applyAlignment="1">
      <alignment vertical="top"/>
    </xf>
    <xf numFmtId="239" fontId="5" fillId="0" borderId="0" xfId="5443" applyNumberFormat="1" applyAlignment="1">
      <alignment vertical="top"/>
    </xf>
    <xf numFmtId="239" fontId="5" fillId="0" borderId="0" xfId="5443" applyNumberFormat="1" applyAlignment="1">
      <alignment horizontal="right" vertical="top"/>
    </xf>
    <xf numFmtId="178" fontId="5" fillId="0" borderId="0" xfId="5443" applyNumberFormat="1" applyAlignment="1">
      <alignment horizontal="right" vertical="top"/>
    </xf>
    <xf numFmtId="178" fontId="0" fillId="0" borderId="0" xfId="6309" applyNumberFormat="1" applyFont="1" applyFill="1" applyAlignment="1">
      <alignment horizontal="right"/>
    </xf>
    <xf numFmtId="178" fontId="97" fillId="0" borderId="21" xfId="5443" applyNumberFormat="1" applyFont="1" applyBorder="1" applyAlignment="1">
      <alignment horizontal="right"/>
    </xf>
    <xf numFmtId="178" fontId="147" fillId="0" borderId="21" xfId="5443" applyNumberFormat="1" applyFont="1" applyBorder="1" applyAlignment="1">
      <alignment horizontal="right"/>
    </xf>
    <xf numFmtId="0" fontId="147" fillId="0" borderId="0" xfId="5443" applyFont="1" applyAlignment="1">
      <alignment vertical="center"/>
    </xf>
    <xf numFmtId="0" fontId="147" fillId="0" borderId="77" xfId="5443" applyFont="1" applyBorder="1" applyAlignment="1">
      <alignment vertical="center"/>
    </xf>
    <xf numFmtId="240" fontId="147" fillId="0" borderId="77" xfId="56" applyNumberFormat="1" applyFont="1" applyFill="1" applyBorder="1" applyAlignment="1">
      <alignment horizontal="right" vertical="center"/>
    </xf>
    <xf numFmtId="0" fontId="147" fillId="0" borderId="0" xfId="5443" applyFont="1" applyAlignment="1">
      <alignment horizontal="left" vertical="center"/>
    </xf>
    <xf numFmtId="240" fontId="147" fillId="0" borderId="0" xfId="56" applyNumberFormat="1" applyFont="1" applyFill="1" applyBorder="1" applyAlignment="1">
      <alignment horizontal="right" vertical="center"/>
    </xf>
    <xf numFmtId="3" fontId="20" fillId="0" borderId="0" xfId="5443" applyNumberFormat="1" applyFont="1"/>
    <xf numFmtId="3" fontId="5" fillId="0" borderId="0" xfId="5443" applyNumberFormat="1"/>
    <xf numFmtId="178" fontId="0" fillId="0" borderId="0" xfId="1" applyNumberFormat="1" applyFont="1" applyFill="1"/>
    <xf numFmtId="178" fontId="147" fillId="0" borderId="333" xfId="5443" applyNumberFormat="1" applyFont="1" applyBorder="1"/>
    <xf numFmtId="178" fontId="150" fillId="0" borderId="333" xfId="5443" applyNumberFormat="1" applyFont="1" applyBorder="1" applyAlignment="1">
      <alignment horizontal="left"/>
    </xf>
    <xf numFmtId="178" fontId="150" fillId="0" borderId="333" xfId="5443" applyNumberFormat="1" applyFont="1" applyBorder="1" applyAlignment="1">
      <alignment horizontal="right"/>
    </xf>
    <xf numFmtId="178" fontId="97" fillId="0" borderId="0" xfId="5443" applyNumberFormat="1" applyFont="1" applyAlignment="1">
      <alignment horizontal="left" indent="1"/>
    </xf>
    <xf numFmtId="178" fontId="97" fillId="0" borderId="21" xfId="5443" applyNumberFormat="1" applyFont="1" applyBorder="1"/>
    <xf numFmtId="178" fontId="97" fillId="0" borderId="21" xfId="5443" applyNumberFormat="1" applyFont="1" applyBorder="1" applyAlignment="1">
      <alignment horizontal="left" indent="1"/>
    </xf>
    <xf numFmtId="224" fontId="97" fillId="0" borderId="0" xfId="1" applyNumberFormat="1" applyFont="1" applyFill="1" applyAlignment="1"/>
    <xf numFmtId="241" fontId="145" fillId="0" borderId="0" xfId="5443" applyNumberFormat="1" applyFont="1" applyAlignment="1">
      <alignment vertical="top"/>
    </xf>
    <xf numFmtId="0" fontId="150" fillId="0" borderId="331" xfId="5443" applyFont="1" applyBorder="1" applyAlignment="1">
      <alignment horizontal="center" vertical="center"/>
    </xf>
    <xf numFmtId="0" fontId="150" fillId="79" borderId="0" xfId="5443" applyFont="1" applyFill="1" applyAlignment="1">
      <alignment horizontal="center"/>
    </xf>
    <xf numFmtId="224" fontId="147" fillId="0" borderId="0" xfId="5443" applyNumberFormat="1" applyFont="1" applyAlignment="1">
      <alignment horizontal="right" wrapText="1"/>
    </xf>
    <xf numFmtId="224" fontId="144" fillId="0" borderId="0" xfId="5443" applyNumberFormat="1" applyFont="1" applyAlignment="1">
      <alignment vertical="top"/>
    </xf>
    <xf numFmtId="178" fontId="150" fillId="79" borderId="331" xfId="5443" applyNumberFormat="1" applyFont="1" applyFill="1" applyBorder="1" applyAlignment="1">
      <alignment horizontal="center" vertical="center" wrapText="1"/>
    </xf>
    <xf numFmtId="178" fontId="0" fillId="0" borderId="0" xfId="5443" applyNumberFormat="1" applyFont="1" applyAlignment="1">
      <alignment horizontal="right" wrapText="1"/>
    </xf>
    <xf numFmtId="0" fontId="150" fillId="79" borderId="331" xfId="5443" applyFont="1" applyFill="1" applyBorder="1" applyAlignment="1">
      <alignment horizontal="center"/>
    </xf>
    <xf numFmtId="178" fontId="97" fillId="0" borderId="0" xfId="5443" applyNumberFormat="1" applyFont="1" applyAlignment="1">
      <alignment horizontal="left" vertical="top" wrapText="1"/>
    </xf>
    <xf numFmtId="239" fontId="17" fillId="0" borderId="0" xfId="5443" applyNumberFormat="1" applyFont="1"/>
    <xf numFmtId="178" fontId="147" fillId="0" borderId="21" xfId="5443" applyNumberFormat="1" applyFont="1" applyBorder="1"/>
    <xf numFmtId="240" fontId="147" fillId="0" borderId="77" xfId="56" applyNumberFormat="1" applyFont="1" applyFill="1" applyBorder="1" applyAlignment="1">
      <alignment vertical="center"/>
    </xf>
    <xf numFmtId="240" fontId="147" fillId="0" borderId="0" xfId="56" applyNumberFormat="1" applyFont="1" applyFill="1" applyBorder="1" applyAlignment="1">
      <alignment vertical="center"/>
    </xf>
    <xf numFmtId="0" fontId="147" fillId="0" borderId="21" xfId="5443" applyFont="1" applyBorder="1" applyAlignment="1">
      <alignment vertical="center"/>
    </xf>
    <xf numFmtId="0" fontId="97" fillId="0" borderId="0" xfId="5443" applyFont="1" applyAlignment="1">
      <alignment vertical="center"/>
    </xf>
    <xf numFmtId="0" fontId="97" fillId="0" borderId="21" xfId="5443" applyFont="1" applyBorder="1" applyAlignment="1">
      <alignment vertical="center"/>
    </xf>
    <xf numFmtId="0" fontId="0" fillId="0" borderId="0" xfId="5443" applyFont="1"/>
    <xf numFmtId="3" fontId="97" fillId="0" borderId="0" xfId="5443" applyNumberFormat="1" applyFont="1" applyAlignment="1">
      <alignment horizontal="right"/>
    </xf>
    <xf numFmtId="1" fontId="147" fillId="0" borderId="0" xfId="5443" applyNumberFormat="1" applyFont="1" applyAlignment="1">
      <alignment horizontal="right"/>
    </xf>
    <xf numFmtId="0" fontId="150" fillId="0" borderId="0" xfId="5443" applyFont="1" applyAlignment="1">
      <alignment horizontal="left" vertical="center" indent="2"/>
    </xf>
    <xf numFmtId="178" fontId="155" fillId="0" borderId="0" xfId="5443" applyNumberFormat="1" applyFont="1" applyAlignment="1">
      <alignment horizontal="right"/>
    </xf>
    <xf numFmtId="178" fontId="97" fillId="0" borderId="0" xfId="5443" applyNumberFormat="1" applyFont="1" applyAlignment="1">
      <alignment horizontal="right" indent="1"/>
    </xf>
    <xf numFmtId="178" fontId="97" fillId="0" borderId="21" xfId="5443" applyNumberFormat="1" applyFont="1" applyBorder="1" applyAlignment="1">
      <alignment horizontal="right" indent="1"/>
    </xf>
    <xf numFmtId="0" fontId="150" fillId="80" borderId="0" xfId="5443" applyFont="1" applyFill="1"/>
    <xf numFmtId="0" fontId="150" fillId="79" borderId="0" xfId="5443" applyFont="1" applyFill="1" applyAlignment="1">
      <alignment wrapText="1"/>
    </xf>
    <xf numFmtId="0" fontId="150" fillId="79" borderId="331" xfId="5443" applyFont="1" applyFill="1" applyBorder="1" applyAlignment="1">
      <alignment horizontal="center" wrapText="1"/>
    </xf>
    <xf numFmtId="239" fontId="150" fillId="79" borderId="0" xfId="5443" applyNumberFormat="1" applyFont="1" applyFill="1" applyAlignment="1">
      <alignment horizontal="left" vertical="center"/>
    </xf>
    <xf numFmtId="239" fontId="17" fillId="79" borderId="331" xfId="5443" applyNumberFormat="1" applyFont="1" applyFill="1" applyBorder="1" applyAlignment="1">
      <alignment horizontal="center" vertical="center"/>
    </xf>
    <xf numFmtId="3" fontId="97" fillId="0" borderId="0" xfId="5443" applyNumberFormat="1" applyFont="1"/>
    <xf numFmtId="1" fontId="97" fillId="0" borderId="0" xfId="5443" applyNumberFormat="1" applyFont="1"/>
    <xf numFmtId="3" fontId="147" fillId="0" borderId="0" xfId="5443" applyNumberFormat="1" applyFont="1"/>
    <xf numFmtId="171" fontId="97" fillId="0" borderId="0" xfId="5443" applyNumberFormat="1" applyFont="1"/>
    <xf numFmtId="0" fontId="150" fillId="80" borderId="331" xfId="5443" applyFont="1" applyFill="1" applyBorder="1" applyAlignment="1">
      <alignment horizontal="center"/>
    </xf>
    <xf numFmtId="242" fontId="147" fillId="0" borderId="0" xfId="6310" applyNumberFormat="1" applyFont="1" applyFill="1"/>
    <xf numFmtId="242" fontId="97" fillId="0" borderId="0" xfId="6310" applyNumberFormat="1" applyFont="1" applyFill="1"/>
    <xf numFmtId="239" fontId="97" fillId="0" borderId="0" xfId="5443" applyNumberFormat="1" applyFont="1" applyAlignment="1">
      <alignment horizontal="right"/>
    </xf>
    <xf numFmtId="178" fontId="152" fillId="0" borderId="0" xfId="5443" applyNumberFormat="1" applyFont="1" applyAlignment="1">
      <alignment horizontal="right" vertical="center"/>
    </xf>
    <xf numFmtId="178" fontId="152" fillId="0" borderId="0" xfId="5443" applyNumberFormat="1" applyFont="1" applyAlignment="1">
      <alignment horizontal="left" vertical="center"/>
    </xf>
    <xf numFmtId="178" fontId="5" fillId="81" borderId="0" xfId="5443" applyNumberFormat="1" applyFill="1"/>
    <xf numFmtId="178" fontId="150" fillId="0" borderId="333" xfId="5443" quotePrefix="1" applyNumberFormat="1" applyFont="1" applyBorder="1" applyAlignment="1">
      <alignment horizontal="left"/>
    </xf>
    <xf numFmtId="178" fontId="97" fillId="0" borderId="0" xfId="5443" applyNumberFormat="1" applyFont="1" applyAlignment="1">
      <alignment horizontal="left" indent="2"/>
    </xf>
    <xf numFmtId="178" fontId="147" fillId="0" borderId="0" xfId="5443" applyNumberFormat="1" applyFont="1" applyAlignment="1">
      <alignment wrapText="1"/>
    </xf>
    <xf numFmtId="178" fontId="158" fillId="0" borderId="0" xfId="5443" applyNumberFormat="1" applyFont="1"/>
    <xf numFmtId="1" fontId="147" fillId="0" borderId="0" xfId="5443" applyNumberFormat="1" applyFont="1"/>
    <xf numFmtId="239" fontId="147" fillId="0" borderId="0" xfId="5443" applyNumberFormat="1" applyFont="1" applyAlignment="1">
      <alignment horizontal="right"/>
    </xf>
    <xf numFmtId="0" fontId="20" fillId="0" borderId="0" xfId="5443" applyFont="1"/>
    <xf numFmtId="1" fontId="5" fillId="0" borderId="0" xfId="5443" applyNumberFormat="1"/>
    <xf numFmtId="0" fontId="150" fillId="79" borderId="0" xfId="5443" applyFont="1" applyFill="1" applyAlignment="1">
      <alignment horizontal="center" wrapText="1"/>
    </xf>
    <xf numFmtId="178" fontId="5" fillId="0" borderId="0" xfId="5443" applyNumberFormat="1" applyAlignment="1">
      <alignment horizontal="right" vertical="center"/>
    </xf>
    <xf numFmtId="178" fontId="150" fillId="0" borderId="0" xfId="5443" applyNumberFormat="1" applyFont="1" applyAlignment="1">
      <alignment horizontal="right" vertical="center"/>
    </xf>
    <xf numFmtId="178" fontId="151" fillId="0" borderId="0" xfId="5443" applyNumberFormat="1" applyFont="1" applyAlignment="1">
      <alignment horizontal="right" vertical="center"/>
    </xf>
    <xf numFmtId="178" fontId="97" fillId="0" borderId="0" xfId="5443" applyNumberFormat="1" applyFont="1" applyAlignment="1">
      <alignment horizontal="right" vertical="center"/>
    </xf>
    <xf numFmtId="178" fontId="152" fillId="0" borderId="0" xfId="5443" applyNumberFormat="1" applyFont="1" applyAlignment="1">
      <alignment horizontal="right"/>
    </xf>
    <xf numFmtId="3" fontId="147" fillId="0" borderId="0" xfId="5443" applyNumberFormat="1" applyFont="1" applyAlignment="1">
      <alignment horizontal="right"/>
    </xf>
    <xf numFmtId="239" fontId="17" fillId="79" borderId="334" xfId="5443" applyNumberFormat="1" applyFont="1" applyFill="1" applyBorder="1" applyAlignment="1">
      <alignment horizontal="center" vertical="center"/>
    </xf>
    <xf numFmtId="0" fontId="150" fillId="79" borderId="331" xfId="5443" quotePrefix="1" applyFont="1" applyFill="1" applyBorder="1" applyAlignment="1">
      <alignment horizontal="center" wrapText="1"/>
    </xf>
    <xf numFmtId="243" fontId="5" fillId="0" borderId="0" xfId="6310" applyNumberFormat="1"/>
    <xf numFmtId="0" fontId="159" fillId="0" borderId="0" xfId="5443" applyFont="1"/>
    <xf numFmtId="0" fontId="97" fillId="0" borderId="0" xfId="5443" applyFont="1" applyAlignment="1">
      <alignment horizontal="left" indent="1"/>
    </xf>
    <xf numFmtId="0" fontId="147" fillId="0" borderId="0" xfId="5443" applyFont="1" applyAlignment="1">
      <alignment horizontal="left" indent="1"/>
    </xf>
    <xf numFmtId="178" fontId="155" fillId="0" borderId="333" xfId="5443" applyNumberFormat="1" applyFont="1" applyBorder="1" applyAlignment="1">
      <alignment horizontal="left"/>
    </xf>
    <xf numFmtId="0" fontId="150" fillId="79" borderId="0" xfId="5443" applyFont="1" applyFill="1" applyAlignment="1">
      <alignment vertical="center" wrapText="1"/>
    </xf>
    <xf numFmtId="0" fontId="150" fillId="79" borderId="331" xfId="5443" quotePrefix="1" applyFont="1" applyFill="1" applyBorder="1" applyAlignment="1">
      <alignment horizontal="center" vertical="center" wrapText="1"/>
    </xf>
    <xf numFmtId="0" fontId="150" fillId="79" borderId="331" xfId="5443" applyFont="1" applyFill="1" applyBorder="1" applyAlignment="1">
      <alignment horizontal="center" vertical="center" wrapText="1"/>
    </xf>
    <xf numFmtId="0" fontId="20" fillId="0" borderId="0" xfId="5443" applyFont="1" applyAlignment="1">
      <alignment vertical="center" wrapText="1"/>
    </xf>
    <xf numFmtId="0" fontId="5" fillId="0" borderId="0" xfId="5443" applyAlignment="1">
      <alignment vertical="center"/>
    </xf>
    <xf numFmtId="239" fontId="21" fillId="0" borderId="0" xfId="5443" applyNumberFormat="1" applyFont="1" applyAlignment="1">
      <alignment horizontal="left"/>
    </xf>
    <xf numFmtId="178" fontId="160" fillId="0" borderId="0" xfId="5443" applyNumberFormat="1" applyFont="1" applyAlignment="1">
      <alignment horizontal="right"/>
    </xf>
    <xf numFmtId="0" fontId="147" fillId="0" borderId="78" xfId="5443" applyFont="1" applyBorder="1" applyAlignment="1">
      <alignment vertical="center"/>
    </xf>
    <xf numFmtId="178" fontId="147" fillId="0" borderId="78" xfId="5443" applyNumberFormat="1" applyFont="1" applyBorder="1" applyAlignment="1">
      <alignment horizontal="right"/>
    </xf>
    <xf numFmtId="244" fontId="147" fillId="0" borderId="0" xfId="5443" applyNumberFormat="1" applyFont="1"/>
    <xf numFmtId="245" fontId="147" fillId="0" borderId="0" xfId="5443" applyNumberFormat="1" applyFont="1"/>
  </cellXfs>
  <cellStyles count="6311">
    <cellStyle name="#.##0,0000" xfId="384"/>
    <cellStyle name="?? [0]_4??? ? 5?" xfId="1165"/>
    <cellStyle name="?????? [0]_3Com" xfId="1166"/>
    <cellStyle name="???????? [0]_18.04" xfId="1167"/>
    <cellStyle name="?????????? [0]_18.04" xfId="1168"/>
    <cellStyle name="??????????_18.04" xfId="1169"/>
    <cellStyle name="????????_18.04" xfId="1170"/>
    <cellStyle name="???????_3Com" xfId="1171"/>
    <cellStyle name="??????_3Com" xfId="1172"/>
    <cellStyle name="????[0]_BOOK1" xfId="1173"/>
    <cellStyle name="????_BOOK1" xfId="1174"/>
    <cellStyle name="???_95" xfId="1175"/>
    <cellStyle name="??[0]_BOOK1" xfId="1176"/>
    <cellStyle name="??_3???" xfId="1177"/>
    <cellStyle name="_PERSONAL" xfId="385"/>
    <cellStyle name="_PERSONAL 2" xfId="1784"/>
    <cellStyle name="_PERSONAL 3" xfId="2423"/>
    <cellStyle name="_PERSONAL_PERSONAL" xfId="386"/>
    <cellStyle name="_PERSONAL_PERSONAL 2" xfId="1785"/>
    <cellStyle name="_PERSONAL_PERSONAL 3" xfId="2424"/>
    <cellStyle name="_PERSONAL_PERSONAL_1" xfId="387"/>
    <cellStyle name="_PERSONAL_PERSONAL_1 2" xfId="1786"/>
    <cellStyle name="_PERSONAL_PERSONAL_1 3" xfId="2425"/>
    <cellStyle name="_PERSONAL_PERSONAL_2" xfId="388"/>
    <cellStyle name="_PERSONAL_PERSONAL_2 2" xfId="1787"/>
    <cellStyle name="_PERSONAL_PERSONAL_2 3" xfId="2426"/>
    <cellStyle name="_PERSONAL_PERSONAL_3" xfId="389"/>
    <cellStyle name="_PERSONAL_PERSONAL_3 2" xfId="1788"/>
    <cellStyle name="_PERSONAL_PERSONAL_3 3" xfId="2427"/>
    <cellStyle name="_Projeção Refrescos Guararapes" xfId="390"/>
    <cellStyle name="_Projeção Refrescos Guararapes 2" xfId="1789"/>
    <cellStyle name="_Projeção Refrescos Guararapes 3" xfId="2428"/>
    <cellStyle name="£ BP" xfId="391"/>
    <cellStyle name="£ BP 2" xfId="1790"/>
    <cellStyle name="£ BP 3" xfId="2429"/>
    <cellStyle name="¥ JY" xfId="392"/>
    <cellStyle name="¥ JY 2" xfId="1791"/>
    <cellStyle name="¥ JY 3" xfId="2430"/>
    <cellStyle name="=C:\WINDOWS\SYSTEM32\COMMAND.COM" xfId="393"/>
    <cellStyle name="=C:\WINNT\SYSTEM32\COMMAND.COM" xfId="2431"/>
    <cellStyle name="•W€_laroux" xfId="1178"/>
    <cellStyle name="•W_laroux" xfId="394"/>
    <cellStyle name="0000" xfId="395"/>
    <cellStyle name="0000 2" xfId="1792"/>
    <cellStyle name="0000 3" xfId="2432"/>
    <cellStyle name="000000" xfId="396"/>
    <cellStyle name="000000 2" xfId="1793"/>
    <cellStyle name="000000 3" xfId="2433"/>
    <cellStyle name="000x" xfId="1115"/>
    <cellStyle name="1" xfId="397"/>
    <cellStyle name="1 2" xfId="1794"/>
    <cellStyle name="1 3" xfId="2434"/>
    <cellStyle name="20% - Accent1" xfId="13"/>
    <cellStyle name="20% - Accent1 2" xfId="1795"/>
    <cellStyle name="20% - Accent1 3" xfId="2435"/>
    <cellStyle name="20% - Accent2" xfId="17"/>
    <cellStyle name="20% - Accent2 2" xfId="1796"/>
    <cellStyle name="20% - Accent2 3" xfId="2436"/>
    <cellStyle name="20% - Accent3" xfId="21"/>
    <cellStyle name="20% - Accent3 2" xfId="1797"/>
    <cellStyle name="20% - Accent3 3" xfId="2437"/>
    <cellStyle name="20% - Accent4" xfId="25"/>
    <cellStyle name="20% - Accent4 2" xfId="1798"/>
    <cellStyle name="20% - Accent4 3" xfId="2438"/>
    <cellStyle name="20% - Accent5" xfId="29"/>
    <cellStyle name="20% - Accent5 2" xfId="1799"/>
    <cellStyle name="20% - Accent5 3" xfId="2439"/>
    <cellStyle name="20% - Accent6" xfId="33"/>
    <cellStyle name="20% - Accent6 2" xfId="1800"/>
    <cellStyle name="20% - Accent6 3" xfId="2440"/>
    <cellStyle name="20% - Ênfase1 2" xfId="282"/>
    <cellStyle name="20% - Ênfase1 2 2" xfId="398"/>
    <cellStyle name="20% - Ênfase1 2 2 2" xfId="1801"/>
    <cellStyle name="20% - Ênfase1 2 2 3" xfId="2442"/>
    <cellStyle name="20% - Ênfase1 2 3" xfId="1719"/>
    <cellStyle name="20% - Ênfase1 2 3 2" xfId="2443"/>
    <cellStyle name="20% - Ênfase1 2 4" xfId="2444"/>
    <cellStyle name="20% - Ênfase1 2 5" xfId="2441"/>
    <cellStyle name="20% - Ênfase1 2_Plan2" xfId="2445"/>
    <cellStyle name="20% - Ênfase1 3" xfId="399"/>
    <cellStyle name="20% - Ênfase1 3 2" xfId="1802"/>
    <cellStyle name="20% - Ênfase1 3 3" xfId="2446"/>
    <cellStyle name="20% - Ênfase1 3_Income statement" xfId="1179"/>
    <cellStyle name="20% - Ênfase1 4" xfId="400"/>
    <cellStyle name="20% - Ênfase1 4 2" xfId="1803"/>
    <cellStyle name="20% - Ênfase1 4 3" xfId="2447"/>
    <cellStyle name="20% - Ênfase1 4_Income statement" xfId="1180"/>
    <cellStyle name="20% - Ênfase1 5" xfId="401"/>
    <cellStyle name="20% - Ênfase1 5 2" xfId="1804"/>
    <cellStyle name="20% - Ênfase1 5 3" xfId="2448"/>
    <cellStyle name="20% - Ênfase1 5_Income statement" xfId="1181"/>
    <cellStyle name="20% - Ênfase1 6" xfId="402"/>
    <cellStyle name="20% - Ênfase1 6 2" xfId="1805"/>
    <cellStyle name="20% - Ênfase1 6 3" xfId="2449"/>
    <cellStyle name="20% - Ênfase1 6_Income statement" xfId="1182"/>
    <cellStyle name="20% - Ênfase1 7" xfId="1528"/>
    <cellStyle name="20% - Ênfase1 7 2" xfId="5079"/>
    <cellStyle name="20% - Ênfase1 8" xfId="4200"/>
    <cellStyle name="20% - Ênfase2 2" xfId="283"/>
    <cellStyle name="20% - Ênfase2 2 2" xfId="403"/>
    <cellStyle name="20% - Ênfase2 2 2 2" xfId="1806"/>
    <cellStyle name="20% - Ênfase2 2 2 3" xfId="2451"/>
    <cellStyle name="20% - Ênfase2 2 3" xfId="1720"/>
    <cellStyle name="20% - Ênfase2 2 3 2" xfId="2452"/>
    <cellStyle name="20% - Ênfase2 2 4" xfId="2453"/>
    <cellStyle name="20% - Ênfase2 2 5" xfId="2450"/>
    <cellStyle name="20% - Ênfase2 2_Plan2" xfId="2454"/>
    <cellStyle name="20% - Ênfase2 3" xfId="404"/>
    <cellStyle name="20% - Ênfase2 3 2" xfId="1807"/>
    <cellStyle name="20% - Ênfase2 3 3" xfId="2455"/>
    <cellStyle name="20% - Ênfase2 3_Income statement" xfId="1183"/>
    <cellStyle name="20% - Ênfase2 4" xfId="405"/>
    <cellStyle name="20% - Ênfase2 4 2" xfId="1808"/>
    <cellStyle name="20% - Ênfase2 4 3" xfId="2456"/>
    <cellStyle name="20% - Ênfase2 4_Income statement" xfId="1184"/>
    <cellStyle name="20% - Ênfase2 5" xfId="406"/>
    <cellStyle name="20% - Ênfase2 5 2" xfId="1809"/>
    <cellStyle name="20% - Ênfase2 5 3" xfId="2457"/>
    <cellStyle name="20% - Ênfase2 5_Income statement" xfId="1185"/>
    <cellStyle name="20% - Ênfase2 6" xfId="407"/>
    <cellStyle name="20% - Ênfase2 6 2" xfId="1810"/>
    <cellStyle name="20% - Ênfase2 6 3" xfId="2458"/>
    <cellStyle name="20% - Ênfase2 6_Income statement" xfId="1186"/>
    <cellStyle name="20% - Ênfase2 7" xfId="1532"/>
    <cellStyle name="20% - Ênfase2 7 2" xfId="5083"/>
    <cellStyle name="20% - Ênfase2 8" xfId="4204"/>
    <cellStyle name="20% - Ênfase3 2" xfId="284"/>
    <cellStyle name="20% - Ênfase3 2 2" xfId="408"/>
    <cellStyle name="20% - Ênfase3 2 2 2" xfId="1811"/>
    <cellStyle name="20% - Ênfase3 2 2 3" xfId="2460"/>
    <cellStyle name="20% - Ênfase3 2 3" xfId="1721"/>
    <cellStyle name="20% - Ênfase3 2 3 2" xfId="2461"/>
    <cellStyle name="20% - Ênfase3 2 4" xfId="2462"/>
    <cellStyle name="20% - Ênfase3 2 5" xfId="2459"/>
    <cellStyle name="20% - Ênfase3 2_Plan2" xfId="2463"/>
    <cellStyle name="20% - Ênfase3 3" xfId="409"/>
    <cellStyle name="20% - Ênfase3 3 2" xfId="1812"/>
    <cellStyle name="20% - Ênfase3 3 3" xfId="2464"/>
    <cellStyle name="20% - Ênfase3 3_Income statement" xfId="1187"/>
    <cellStyle name="20% - Ênfase3 4" xfId="410"/>
    <cellStyle name="20% - Ênfase3 4 2" xfId="1813"/>
    <cellStyle name="20% - Ênfase3 4 3" xfId="2465"/>
    <cellStyle name="20% - Ênfase3 4_Income statement" xfId="1188"/>
    <cellStyle name="20% - Ênfase3 5" xfId="411"/>
    <cellStyle name="20% - Ênfase3 5 2" xfId="1814"/>
    <cellStyle name="20% - Ênfase3 5 3" xfId="2466"/>
    <cellStyle name="20% - Ênfase3 5_Income statement" xfId="1189"/>
    <cellStyle name="20% - Ênfase3 6" xfId="412"/>
    <cellStyle name="20% - Ênfase3 6 2" xfId="1815"/>
    <cellStyle name="20% - Ênfase3 6 3" xfId="2467"/>
    <cellStyle name="20% - Ênfase3 6_Income statement" xfId="1190"/>
    <cellStyle name="20% - Ênfase3 7" xfId="1536"/>
    <cellStyle name="20% - Ênfase3 7 2" xfId="5087"/>
    <cellStyle name="20% - Ênfase3 8" xfId="4208"/>
    <cellStyle name="20% - Ênfase4 2" xfId="285"/>
    <cellStyle name="20% - Ênfase4 2 2" xfId="413"/>
    <cellStyle name="20% - Ênfase4 2 2 2" xfId="1816"/>
    <cellStyle name="20% - Ênfase4 2 2 3" xfId="2469"/>
    <cellStyle name="20% - Ênfase4 2 3" xfId="1722"/>
    <cellStyle name="20% - Ênfase4 2 3 2" xfId="2470"/>
    <cellStyle name="20% - Ênfase4 2 4" xfId="2471"/>
    <cellStyle name="20% - Ênfase4 2 5" xfId="2468"/>
    <cellStyle name="20% - Ênfase4 2_Plan2" xfId="2472"/>
    <cellStyle name="20% - Ênfase4 3" xfId="414"/>
    <cellStyle name="20% - Ênfase4 3 2" xfId="1817"/>
    <cellStyle name="20% - Ênfase4 3 3" xfId="2473"/>
    <cellStyle name="20% - Ênfase4 3_Income statement" xfId="1191"/>
    <cellStyle name="20% - Ênfase4 4" xfId="415"/>
    <cellStyle name="20% - Ênfase4 4 2" xfId="1818"/>
    <cellStyle name="20% - Ênfase4 4 3" xfId="2474"/>
    <cellStyle name="20% - Ênfase4 4_Income statement" xfId="1192"/>
    <cellStyle name="20% - Ênfase4 5" xfId="416"/>
    <cellStyle name="20% - Ênfase4 5 2" xfId="1819"/>
    <cellStyle name="20% - Ênfase4 5 3" xfId="2475"/>
    <cellStyle name="20% - Ênfase4 5_Income statement" xfId="1193"/>
    <cellStyle name="20% - Ênfase4 6" xfId="417"/>
    <cellStyle name="20% - Ênfase4 6 2" xfId="1820"/>
    <cellStyle name="20% - Ênfase4 6 3" xfId="2476"/>
    <cellStyle name="20% - Ênfase4 6_Income statement" xfId="1194"/>
    <cellStyle name="20% - Ênfase4 7" xfId="1540"/>
    <cellStyle name="20% - Ênfase4 7 2" xfId="5091"/>
    <cellStyle name="20% - Ênfase4 8" xfId="4212"/>
    <cellStyle name="20% - Ênfase5 2" xfId="286"/>
    <cellStyle name="20% - Ênfase5 2 2" xfId="418"/>
    <cellStyle name="20% - Ênfase5 2 2 2" xfId="1821"/>
    <cellStyle name="20% - Ênfase5 2 2 3" xfId="2478"/>
    <cellStyle name="20% - Ênfase5 2 3" xfId="1723"/>
    <cellStyle name="20% - Ênfase5 2 3 2" xfId="2479"/>
    <cellStyle name="20% - Ênfase5 2 4" xfId="2480"/>
    <cellStyle name="20% - Ênfase5 2 5" xfId="2477"/>
    <cellStyle name="20% - Ênfase5 2_Plan2" xfId="2481"/>
    <cellStyle name="20% - Ênfase5 3" xfId="419"/>
    <cellStyle name="20% - Ênfase5 3 2" xfId="1822"/>
    <cellStyle name="20% - Ênfase5 3 3" xfId="2482"/>
    <cellStyle name="20% - Ênfase5 3_Income statement" xfId="1195"/>
    <cellStyle name="20% - Ênfase5 4" xfId="420"/>
    <cellStyle name="20% - Ênfase5 4 2" xfId="1823"/>
    <cellStyle name="20% - Ênfase5 4 3" xfId="2483"/>
    <cellStyle name="20% - Ênfase5 4_Income statement" xfId="1196"/>
    <cellStyle name="20% - Ênfase5 5" xfId="421"/>
    <cellStyle name="20% - Ênfase5 5 2" xfId="1824"/>
    <cellStyle name="20% - Ênfase5 5 3" xfId="2484"/>
    <cellStyle name="20% - Ênfase5 5_Income statement" xfId="1197"/>
    <cellStyle name="20% - Ênfase5 6" xfId="422"/>
    <cellStyle name="20% - Ênfase5 6 2" xfId="1825"/>
    <cellStyle name="20% - Ênfase5 6 3" xfId="2485"/>
    <cellStyle name="20% - Ênfase5 6_Income statement" xfId="1198"/>
    <cellStyle name="20% - Ênfase5 7" xfId="1544"/>
    <cellStyle name="20% - Ênfase5 7 2" xfId="5095"/>
    <cellStyle name="20% - Ênfase5 8" xfId="4216"/>
    <cellStyle name="20% - Ênfase6 2" xfId="287"/>
    <cellStyle name="20% - Ênfase6 2 2" xfId="423"/>
    <cellStyle name="20% - Ênfase6 2 2 2" xfId="1826"/>
    <cellStyle name="20% - Ênfase6 2 2 3" xfId="2487"/>
    <cellStyle name="20% - Ênfase6 2 3" xfId="1724"/>
    <cellStyle name="20% - Ênfase6 2 3 2" xfId="2488"/>
    <cellStyle name="20% - Ênfase6 2 4" xfId="2489"/>
    <cellStyle name="20% - Ênfase6 2 5" xfId="2486"/>
    <cellStyle name="20% - Ênfase6 2_Plan2" xfId="2490"/>
    <cellStyle name="20% - Ênfase6 3" xfId="424"/>
    <cellStyle name="20% - Ênfase6 3 2" xfId="1827"/>
    <cellStyle name="20% - Ênfase6 3 3" xfId="2491"/>
    <cellStyle name="20% - Ênfase6 3_Income statement" xfId="1199"/>
    <cellStyle name="20% - Ênfase6 4" xfId="425"/>
    <cellStyle name="20% - Ênfase6 4 2" xfId="1828"/>
    <cellStyle name="20% - Ênfase6 4 3" xfId="2492"/>
    <cellStyle name="20% - Ênfase6 4_Income statement" xfId="1200"/>
    <cellStyle name="20% - Ênfase6 5" xfId="426"/>
    <cellStyle name="20% - Ênfase6 5 2" xfId="1829"/>
    <cellStyle name="20% - Ênfase6 5 3" xfId="2493"/>
    <cellStyle name="20% - Ênfase6 5_Income statement" xfId="1201"/>
    <cellStyle name="20% - Ênfase6 6" xfId="427"/>
    <cellStyle name="20% - Ênfase6 6 2" xfId="1830"/>
    <cellStyle name="20% - Ênfase6 6 3" xfId="2494"/>
    <cellStyle name="20% - Ênfase6 6_Income statement" xfId="1202"/>
    <cellStyle name="20% - Ênfase6 7" xfId="1548"/>
    <cellStyle name="20% - Ênfase6 7 2" xfId="5099"/>
    <cellStyle name="20% - Ênfase6 8" xfId="4220"/>
    <cellStyle name="40% - Accent1" xfId="14"/>
    <cellStyle name="40% - Accent1 2" xfId="1831"/>
    <cellStyle name="40% - Accent1 3" xfId="2495"/>
    <cellStyle name="40% - Accent2" xfId="18"/>
    <cellStyle name="40% - Accent2 2" xfId="1832"/>
    <cellStyle name="40% - Accent2 3" xfId="2496"/>
    <cellStyle name="40% - Accent3" xfId="22"/>
    <cellStyle name="40% - Accent3 2" xfId="1833"/>
    <cellStyle name="40% - Accent3 3" xfId="2497"/>
    <cellStyle name="40% - Accent4" xfId="26"/>
    <cellStyle name="40% - Accent4 2" xfId="1834"/>
    <cellStyle name="40% - Accent4 3" xfId="2498"/>
    <cellStyle name="40% - Accent5" xfId="30"/>
    <cellStyle name="40% - Accent5 2" xfId="1835"/>
    <cellStyle name="40% - Accent5 3" xfId="2499"/>
    <cellStyle name="40% - Accent6" xfId="34"/>
    <cellStyle name="40% - Accent6 2" xfId="1836"/>
    <cellStyle name="40% - Accent6 3" xfId="2500"/>
    <cellStyle name="40% - Ênfase1 2" xfId="288"/>
    <cellStyle name="40% - Ênfase1 2 2" xfId="428"/>
    <cellStyle name="40% - Ênfase1 2 2 2" xfId="1837"/>
    <cellStyle name="40% - Ênfase1 2 2 3" xfId="2502"/>
    <cellStyle name="40% - Ênfase1 2 3" xfId="1725"/>
    <cellStyle name="40% - Ênfase1 2 3 2" xfId="2503"/>
    <cellStyle name="40% - Ênfase1 2 4" xfId="2504"/>
    <cellStyle name="40% - Ênfase1 2 5" xfId="2501"/>
    <cellStyle name="40% - Ênfase1 2_Plan2" xfId="2505"/>
    <cellStyle name="40% - Ênfase1 3" xfId="429"/>
    <cellStyle name="40% - Ênfase1 3 2" xfId="1838"/>
    <cellStyle name="40% - Ênfase1 3 3" xfId="2506"/>
    <cellStyle name="40% - Ênfase1 3_Income statement" xfId="1203"/>
    <cellStyle name="40% - Ênfase1 4" xfId="430"/>
    <cellStyle name="40% - Ênfase1 4 2" xfId="1839"/>
    <cellStyle name="40% - Ênfase1 4 3" xfId="2507"/>
    <cellStyle name="40% - Ênfase1 4_Income statement" xfId="1204"/>
    <cellStyle name="40% - Ênfase1 5" xfId="431"/>
    <cellStyle name="40% - Ênfase1 5 2" xfId="1840"/>
    <cellStyle name="40% - Ênfase1 5 3" xfId="2508"/>
    <cellStyle name="40% - Ênfase1 5_Income statement" xfId="1205"/>
    <cellStyle name="40% - Ênfase1 6" xfId="432"/>
    <cellStyle name="40% - Ênfase1 6 2" xfId="1841"/>
    <cellStyle name="40% - Ênfase1 6 3" xfId="2509"/>
    <cellStyle name="40% - Ênfase1 6_Income statement" xfId="1206"/>
    <cellStyle name="40% - Ênfase1 7" xfId="1529"/>
    <cellStyle name="40% - Ênfase1 7 2" xfId="5080"/>
    <cellStyle name="40% - Ênfase1 8" xfId="4201"/>
    <cellStyle name="40% - Ênfase2 2" xfId="289"/>
    <cellStyle name="40% - Ênfase2 2 2" xfId="433"/>
    <cellStyle name="40% - Ênfase2 2 2 2" xfId="1842"/>
    <cellStyle name="40% - Ênfase2 2 2 3" xfId="2511"/>
    <cellStyle name="40% - Ênfase2 2 3" xfId="1726"/>
    <cellStyle name="40% - Ênfase2 2 3 2" xfId="2512"/>
    <cellStyle name="40% - Ênfase2 2 4" xfId="2513"/>
    <cellStyle name="40% - Ênfase2 2 5" xfId="2510"/>
    <cellStyle name="40% - Ênfase2 2_Plan2" xfId="2514"/>
    <cellStyle name="40% - Ênfase2 3" xfId="434"/>
    <cellStyle name="40% - Ênfase2 3 2" xfId="1843"/>
    <cellStyle name="40% - Ênfase2 3 3" xfId="2515"/>
    <cellStyle name="40% - Ênfase2 3_Income statement" xfId="1207"/>
    <cellStyle name="40% - Ênfase2 4" xfId="435"/>
    <cellStyle name="40% - Ênfase2 4 2" xfId="1844"/>
    <cellStyle name="40% - Ênfase2 4 3" xfId="2516"/>
    <cellStyle name="40% - Ênfase2 4_Income statement" xfId="1208"/>
    <cellStyle name="40% - Ênfase2 5" xfId="436"/>
    <cellStyle name="40% - Ênfase2 5 2" xfId="1845"/>
    <cellStyle name="40% - Ênfase2 5 3" xfId="2517"/>
    <cellStyle name="40% - Ênfase2 5_Income statement" xfId="1209"/>
    <cellStyle name="40% - Ênfase2 6" xfId="437"/>
    <cellStyle name="40% - Ênfase2 6 2" xfId="1846"/>
    <cellStyle name="40% - Ênfase2 6 3" xfId="2518"/>
    <cellStyle name="40% - Ênfase2 6_Income statement" xfId="1210"/>
    <cellStyle name="40% - Ênfase2 7" xfId="1533"/>
    <cellStyle name="40% - Ênfase2 7 2" xfId="5084"/>
    <cellStyle name="40% - Ênfase2 8" xfId="4205"/>
    <cellStyle name="40% - Ênfase3 2" xfId="290"/>
    <cellStyle name="40% - Ênfase3 2 2" xfId="438"/>
    <cellStyle name="40% - Ênfase3 2 2 2" xfId="1847"/>
    <cellStyle name="40% - Ênfase3 2 2 3" xfId="2520"/>
    <cellStyle name="40% - Ênfase3 2 3" xfId="1727"/>
    <cellStyle name="40% - Ênfase3 2 3 2" xfId="2521"/>
    <cellStyle name="40% - Ênfase3 2 4" xfId="2522"/>
    <cellStyle name="40% - Ênfase3 2 5" xfId="2519"/>
    <cellStyle name="40% - Ênfase3 2_Plan2" xfId="2523"/>
    <cellStyle name="40% - Ênfase3 3" xfId="439"/>
    <cellStyle name="40% - Ênfase3 3 2" xfId="1848"/>
    <cellStyle name="40% - Ênfase3 3 3" xfId="2524"/>
    <cellStyle name="40% - Ênfase3 3_Income statement" xfId="1211"/>
    <cellStyle name="40% - Ênfase3 4" xfId="440"/>
    <cellStyle name="40% - Ênfase3 4 2" xfId="1849"/>
    <cellStyle name="40% - Ênfase3 4 3" xfId="2525"/>
    <cellStyle name="40% - Ênfase3 4_Income statement" xfId="1212"/>
    <cellStyle name="40% - Ênfase3 5" xfId="441"/>
    <cellStyle name="40% - Ênfase3 5 2" xfId="1850"/>
    <cellStyle name="40% - Ênfase3 5 3" xfId="2526"/>
    <cellStyle name="40% - Ênfase3 5_Income statement" xfId="1213"/>
    <cellStyle name="40% - Ênfase3 6" xfId="442"/>
    <cellStyle name="40% - Ênfase3 6 2" xfId="1851"/>
    <cellStyle name="40% - Ênfase3 6 3" xfId="2527"/>
    <cellStyle name="40% - Ênfase3 6_Income statement" xfId="1214"/>
    <cellStyle name="40% - Ênfase3 7" xfId="1537"/>
    <cellStyle name="40% - Ênfase3 7 2" xfId="5088"/>
    <cellStyle name="40% - Ênfase3 8" xfId="4209"/>
    <cellStyle name="40% - Ênfase4 2" xfId="291"/>
    <cellStyle name="40% - Ênfase4 2 2" xfId="443"/>
    <cellStyle name="40% - Ênfase4 2 2 2" xfId="1852"/>
    <cellStyle name="40% - Ênfase4 2 2 3" xfId="2529"/>
    <cellStyle name="40% - Ênfase4 2 3" xfId="1728"/>
    <cellStyle name="40% - Ênfase4 2 3 2" xfId="2530"/>
    <cellStyle name="40% - Ênfase4 2 4" xfId="2531"/>
    <cellStyle name="40% - Ênfase4 2 5" xfId="2528"/>
    <cellStyle name="40% - Ênfase4 2_Plan2" xfId="2532"/>
    <cellStyle name="40% - Ênfase4 3" xfId="444"/>
    <cellStyle name="40% - Ênfase4 3 2" xfId="1853"/>
    <cellStyle name="40% - Ênfase4 3 3" xfId="2533"/>
    <cellStyle name="40% - Ênfase4 3_Income statement" xfId="1215"/>
    <cellStyle name="40% - Ênfase4 4" xfId="445"/>
    <cellStyle name="40% - Ênfase4 4 2" xfId="1854"/>
    <cellStyle name="40% - Ênfase4 4 3" xfId="2534"/>
    <cellStyle name="40% - Ênfase4 4_Income statement" xfId="1216"/>
    <cellStyle name="40% - Ênfase4 5" xfId="446"/>
    <cellStyle name="40% - Ênfase4 5 2" xfId="1855"/>
    <cellStyle name="40% - Ênfase4 5 3" xfId="2535"/>
    <cellStyle name="40% - Ênfase4 5_Income statement" xfId="1217"/>
    <cellStyle name="40% - Ênfase4 6" xfId="447"/>
    <cellStyle name="40% - Ênfase4 6 2" xfId="1856"/>
    <cellStyle name="40% - Ênfase4 6 3" xfId="2536"/>
    <cellStyle name="40% - Ênfase4 6_Income statement" xfId="1218"/>
    <cellStyle name="40% - Ênfase4 7" xfId="1541"/>
    <cellStyle name="40% - Ênfase4 7 2" xfId="5092"/>
    <cellStyle name="40% - Ênfase4 8" xfId="4213"/>
    <cellStyle name="40% - Ênfase5 2" xfId="292"/>
    <cellStyle name="40% - Ênfase5 2 2" xfId="448"/>
    <cellStyle name="40% - Ênfase5 2 2 2" xfId="1857"/>
    <cellStyle name="40% - Ênfase5 2 2 3" xfId="2538"/>
    <cellStyle name="40% - Ênfase5 2 3" xfId="1729"/>
    <cellStyle name="40% - Ênfase5 2 3 2" xfId="2539"/>
    <cellStyle name="40% - Ênfase5 2 4" xfId="2540"/>
    <cellStyle name="40% - Ênfase5 2 5" xfId="2537"/>
    <cellStyle name="40% - Ênfase5 2_Plan2" xfId="2541"/>
    <cellStyle name="40% - Ênfase5 3" xfId="449"/>
    <cellStyle name="40% - Ênfase5 3 2" xfId="1858"/>
    <cellStyle name="40% - Ênfase5 3 3" xfId="2542"/>
    <cellStyle name="40% - Ênfase5 3_Income statement" xfId="1219"/>
    <cellStyle name="40% - Ênfase5 4" xfId="450"/>
    <cellStyle name="40% - Ênfase5 4 2" xfId="1859"/>
    <cellStyle name="40% - Ênfase5 4 3" xfId="2543"/>
    <cellStyle name="40% - Ênfase5 4_Income statement" xfId="1220"/>
    <cellStyle name="40% - Ênfase5 5" xfId="451"/>
    <cellStyle name="40% - Ênfase5 5 2" xfId="1860"/>
    <cellStyle name="40% - Ênfase5 5 3" xfId="2544"/>
    <cellStyle name="40% - Ênfase5 5_Income statement" xfId="1221"/>
    <cellStyle name="40% - Ênfase5 6" xfId="452"/>
    <cellStyle name="40% - Ênfase5 6 2" xfId="1861"/>
    <cellStyle name="40% - Ênfase5 6 3" xfId="2545"/>
    <cellStyle name="40% - Ênfase5 6_Income statement" xfId="1222"/>
    <cellStyle name="40% - Ênfase5 7" xfId="1545"/>
    <cellStyle name="40% - Ênfase5 7 2" xfId="5096"/>
    <cellStyle name="40% - Ênfase5 8" xfId="4217"/>
    <cellStyle name="40% - Ênfase6 2" xfId="293"/>
    <cellStyle name="40% - Ênfase6 2 2" xfId="453"/>
    <cellStyle name="40% - Ênfase6 2 2 2" xfId="1862"/>
    <cellStyle name="40% - Ênfase6 2 2 3" xfId="2547"/>
    <cellStyle name="40% - Ênfase6 2 3" xfId="1730"/>
    <cellStyle name="40% - Ênfase6 2 3 2" xfId="2548"/>
    <cellStyle name="40% - Ênfase6 2 4" xfId="2549"/>
    <cellStyle name="40% - Ênfase6 2 5" xfId="2546"/>
    <cellStyle name="40% - Ênfase6 2_Plan2" xfId="2550"/>
    <cellStyle name="40% - Ênfase6 3" xfId="454"/>
    <cellStyle name="40% - Ênfase6 3 2" xfId="1863"/>
    <cellStyle name="40% - Ênfase6 3 3" xfId="2551"/>
    <cellStyle name="40% - Ênfase6 3_Income statement" xfId="1223"/>
    <cellStyle name="40% - Ênfase6 4" xfId="455"/>
    <cellStyle name="40% - Ênfase6 4 2" xfId="1864"/>
    <cellStyle name="40% - Ênfase6 4 3" xfId="2552"/>
    <cellStyle name="40% - Ênfase6 4_Income statement" xfId="1224"/>
    <cellStyle name="40% - Ênfase6 5" xfId="456"/>
    <cellStyle name="40% - Ênfase6 5 2" xfId="1865"/>
    <cellStyle name="40% - Ênfase6 5 3" xfId="2553"/>
    <cellStyle name="40% - Ênfase6 5_Income statement" xfId="1225"/>
    <cellStyle name="40% - Ênfase6 6" xfId="457"/>
    <cellStyle name="40% - Ênfase6 6 2" xfId="1866"/>
    <cellStyle name="40% - Ênfase6 6 3" xfId="2554"/>
    <cellStyle name="40% - Ênfase6 6_Income statement" xfId="1226"/>
    <cellStyle name="40% - Ênfase6 7" xfId="1549"/>
    <cellStyle name="40% - Ênfase6 7 2" xfId="5100"/>
    <cellStyle name="40% - Ênfase6 8" xfId="4221"/>
    <cellStyle name="60% - Accent1" xfId="15"/>
    <cellStyle name="60% - Accent1 2" xfId="1867"/>
    <cellStyle name="60% - Accent1 3" xfId="2555"/>
    <cellStyle name="60% - Accent2" xfId="19"/>
    <cellStyle name="60% - Accent2 2" xfId="1868"/>
    <cellStyle name="60% - Accent2 3" xfId="2556"/>
    <cellStyle name="60% - Accent3" xfId="23"/>
    <cellStyle name="60% - Accent3 2" xfId="1869"/>
    <cellStyle name="60% - Accent3 3" xfId="2557"/>
    <cellStyle name="60% - Accent4" xfId="27"/>
    <cellStyle name="60% - Accent4 2" xfId="1870"/>
    <cellStyle name="60% - Accent4 3" xfId="2558"/>
    <cellStyle name="60% - Accent5" xfId="31"/>
    <cellStyle name="60% - Accent5 2" xfId="1871"/>
    <cellStyle name="60% - Accent5 3" xfId="2559"/>
    <cellStyle name="60% - Accent6" xfId="35"/>
    <cellStyle name="60% - Accent6 2" xfId="1872"/>
    <cellStyle name="60% - Accent6 3" xfId="2560"/>
    <cellStyle name="60% - Ênfase1 2" xfId="294"/>
    <cellStyle name="60% - Ênfase1 2 2" xfId="458"/>
    <cellStyle name="60% - Ênfase1 2 2 2" xfId="1873"/>
    <cellStyle name="60% - Ênfase1 2 2 3" xfId="2562"/>
    <cellStyle name="60% - Ênfase1 2 3" xfId="1731"/>
    <cellStyle name="60% - Ênfase1 2 3 2" xfId="2563"/>
    <cellStyle name="60% - Ênfase1 2 4" xfId="2564"/>
    <cellStyle name="60% - Ênfase1 2 5" xfId="2561"/>
    <cellStyle name="60% - Ênfase1 2_Plan2" xfId="2565"/>
    <cellStyle name="60% - Ênfase1 3" xfId="459"/>
    <cellStyle name="60% - Ênfase1 3 2" xfId="1874"/>
    <cellStyle name="60% - Ênfase1 3 3" xfId="2566"/>
    <cellStyle name="60% - Ênfase1 3_Income statement" xfId="1227"/>
    <cellStyle name="60% - Ênfase1 4" xfId="460"/>
    <cellStyle name="60% - Ênfase1 4 2" xfId="1875"/>
    <cellStyle name="60% - Ênfase1 4 3" xfId="2567"/>
    <cellStyle name="60% - Ênfase1 4_Income statement" xfId="1228"/>
    <cellStyle name="60% - Ênfase1 5" xfId="461"/>
    <cellStyle name="60% - Ênfase1 5 2" xfId="1876"/>
    <cellStyle name="60% - Ênfase1 5 3" xfId="2568"/>
    <cellStyle name="60% - Ênfase1 5_Income statement" xfId="1229"/>
    <cellStyle name="60% - Ênfase1 6" xfId="462"/>
    <cellStyle name="60% - Ênfase1 6 2" xfId="1877"/>
    <cellStyle name="60% - Ênfase1 6 3" xfId="2569"/>
    <cellStyle name="60% - Ênfase1 6_Income statement" xfId="1230"/>
    <cellStyle name="60% - Ênfase1 7" xfId="1530"/>
    <cellStyle name="60% - Ênfase1 7 2" xfId="5081"/>
    <cellStyle name="60% - Ênfase1 8" xfId="4202"/>
    <cellStyle name="60% - Ênfase2 2" xfId="295"/>
    <cellStyle name="60% - Ênfase2 2 2" xfId="463"/>
    <cellStyle name="60% - Ênfase2 2 2 2" xfId="1878"/>
    <cellStyle name="60% - Ênfase2 2 2 3" xfId="2571"/>
    <cellStyle name="60% - Ênfase2 2 3" xfId="1732"/>
    <cellStyle name="60% - Ênfase2 2 3 2" xfId="2572"/>
    <cellStyle name="60% - Ênfase2 2 4" xfId="2573"/>
    <cellStyle name="60% - Ênfase2 2 5" xfId="2570"/>
    <cellStyle name="60% - Ênfase2 2_Plan2" xfId="2574"/>
    <cellStyle name="60% - Ênfase2 3" xfId="464"/>
    <cellStyle name="60% - Ênfase2 3 2" xfId="1879"/>
    <cellStyle name="60% - Ênfase2 3 3" xfId="2575"/>
    <cellStyle name="60% - Ênfase2 3_Income statement" xfId="1231"/>
    <cellStyle name="60% - Ênfase2 4" xfId="465"/>
    <cellStyle name="60% - Ênfase2 4 2" xfId="1880"/>
    <cellStyle name="60% - Ênfase2 4 3" xfId="2576"/>
    <cellStyle name="60% - Ênfase2 4_Income statement" xfId="1232"/>
    <cellStyle name="60% - Ênfase2 5" xfId="466"/>
    <cellStyle name="60% - Ênfase2 5 2" xfId="1881"/>
    <cellStyle name="60% - Ênfase2 5 3" xfId="2577"/>
    <cellStyle name="60% - Ênfase2 5_Income statement" xfId="1233"/>
    <cellStyle name="60% - Ênfase2 6" xfId="467"/>
    <cellStyle name="60% - Ênfase2 6 2" xfId="1882"/>
    <cellStyle name="60% - Ênfase2 6 3" xfId="2578"/>
    <cellStyle name="60% - Ênfase2 6_Income statement" xfId="1234"/>
    <cellStyle name="60% - Ênfase2 7" xfId="1534"/>
    <cellStyle name="60% - Ênfase2 7 2" xfId="5085"/>
    <cellStyle name="60% - Ênfase2 8" xfId="4206"/>
    <cellStyle name="60% - Ênfase3 2" xfId="296"/>
    <cellStyle name="60% - Ênfase3 2 2" xfId="468"/>
    <cellStyle name="60% - Ênfase3 2 2 2" xfId="1883"/>
    <cellStyle name="60% - Ênfase3 2 2 3" xfId="2580"/>
    <cellStyle name="60% - Ênfase3 2 3" xfId="1733"/>
    <cellStyle name="60% - Ênfase3 2 3 2" xfId="2581"/>
    <cellStyle name="60% - Ênfase3 2 4" xfId="2582"/>
    <cellStyle name="60% - Ênfase3 2 5" xfId="2579"/>
    <cellStyle name="60% - Ênfase3 2_Plan2" xfId="2583"/>
    <cellStyle name="60% - Ênfase3 3" xfId="469"/>
    <cellStyle name="60% - Ênfase3 3 2" xfId="1884"/>
    <cellStyle name="60% - Ênfase3 3 3" xfId="2584"/>
    <cellStyle name="60% - Ênfase3 3_Income statement" xfId="1235"/>
    <cellStyle name="60% - Ênfase3 4" xfId="470"/>
    <cellStyle name="60% - Ênfase3 4 2" xfId="1885"/>
    <cellStyle name="60% - Ênfase3 4 3" xfId="2585"/>
    <cellStyle name="60% - Ênfase3 4_Income statement" xfId="1236"/>
    <cellStyle name="60% - Ênfase3 5" xfId="471"/>
    <cellStyle name="60% - Ênfase3 5 2" xfId="1886"/>
    <cellStyle name="60% - Ênfase3 5 3" xfId="2586"/>
    <cellStyle name="60% - Ênfase3 5_Income statement" xfId="1237"/>
    <cellStyle name="60% - Ênfase3 6" xfId="472"/>
    <cellStyle name="60% - Ênfase3 6 2" xfId="1887"/>
    <cellStyle name="60% - Ênfase3 6 3" xfId="2587"/>
    <cellStyle name="60% - Ênfase3 6_Income statement" xfId="1238"/>
    <cellStyle name="60% - Ênfase3 7" xfId="1538"/>
    <cellStyle name="60% - Ênfase3 7 2" xfId="5089"/>
    <cellStyle name="60% - Ênfase3 8" xfId="4210"/>
    <cellStyle name="60% - Ênfase4 2" xfId="297"/>
    <cellStyle name="60% - Ênfase4 2 2" xfId="473"/>
    <cellStyle name="60% - Ênfase4 2 2 2" xfId="1888"/>
    <cellStyle name="60% - Ênfase4 2 2 3" xfId="2589"/>
    <cellStyle name="60% - Ênfase4 2 3" xfId="1734"/>
    <cellStyle name="60% - Ênfase4 2 3 2" xfId="2590"/>
    <cellStyle name="60% - Ênfase4 2 4" xfId="2591"/>
    <cellStyle name="60% - Ênfase4 2 5" xfId="2588"/>
    <cellStyle name="60% - Ênfase4 2_Plan2" xfId="2592"/>
    <cellStyle name="60% - Ênfase4 3" xfId="474"/>
    <cellStyle name="60% - Ênfase4 3 2" xfId="1889"/>
    <cellStyle name="60% - Ênfase4 3 3" xfId="2593"/>
    <cellStyle name="60% - Ênfase4 3_Income statement" xfId="1239"/>
    <cellStyle name="60% - Ênfase4 4" xfId="475"/>
    <cellStyle name="60% - Ênfase4 4 2" xfId="1890"/>
    <cellStyle name="60% - Ênfase4 4 3" xfId="2594"/>
    <cellStyle name="60% - Ênfase4 4_Income statement" xfId="1240"/>
    <cellStyle name="60% - Ênfase4 5" xfId="476"/>
    <cellStyle name="60% - Ênfase4 5 2" xfId="1891"/>
    <cellStyle name="60% - Ênfase4 5 3" xfId="2595"/>
    <cellStyle name="60% - Ênfase4 5_Income statement" xfId="1241"/>
    <cellStyle name="60% - Ênfase4 6" xfId="477"/>
    <cellStyle name="60% - Ênfase4 6 2" xfId="1892"/>
    <cellStyle name="60% - Ênfase4 6 3" xfId="2596"/>
    <cellStyle name="60% - Ênfase4 6_Income statement" xfId="1242"/>
    <cellStyle name="60% - Ênfase4 7" xfId="1542"/>
    <cellStyle name="60% - Ênfase4 7 2" xfId="5093"/>
    <cellStyle name="60% - Ênfase4 8" xfId="4214"/>
    <cellStyle name="60% - Ênfase5 2" xfId="298"/>
    <cellStyle name="60% - Ênfase5 2 2" xfId="478"/>
    <cellStyle name="60% - Ênfase5 2 2 2" xfId="1893"/>
    <cellStyle name="60% - Ênfase5 2 2 3" xfId="2598"/>
    <cellStyle name="60% - Ênfase5 2 3" xfId="1735"/>
    <cellStyle name="60% - Ênfase5 2 3 2" xfId="2599"/>
    <cellStyle name="60% - Ênfase5 2 4" xfId="2600"/>
    <cellStyle name="60% - Ênfase5 2 5" xfId="2597"/>
    <cellStyle name="60% - Ênfase5 2_Plan2" xfId="2601"/>
    <cellStyle name="60% - Ênfase5 3" xfId="479"/>
    <cellStyle name="60% - Ênfase5 3 2" xfId="1894"/>
    <cellStyle name="60% - Ênfase5 3 3" xfId="2602"/>
    <cellStyle name="60% - Ênfase5 3_Income statement" xfId="1243"/>
    <cellStyle name="60% - Ênfase5 4" xfId="480"/>
    <cellStyle name="60% - Ênfase5 4 2" xfId="1895"/>
    <cellStyle name="60% - Ênfase5 4 3" xfId="2603"/>
    <cellStyle name="60% - Ênfase5 4_Income statement" xfId="1244"/>
    <cellStyle name="60% - Ênfase5 5" xfId="481"/>
    <cellStyle name="60% - Ênfase5 5 2" xfId="1896"/>
    <cellStyle name="60% - Ênfase5 5 3" xfId="2604"/>
    <cellStyle name="60% - Ênfase5 5_Income statement" xfId="1245"/>
    <cellStyle name="60% - Ênfase5 6" xfId="482"/>
    <cellStyle name="60% - Ênfase5 6 2" xfId="1897"/>
    <cellStyle name="60% - Ênfase5 6 3" xfId="2605"/>
    <cellStyle name="60% - Ênfase5 6_Income statement" xfId="1246"/>
    <cellStyle name="60% - Ênfase5 7" xfId="1546"/>
    <cellStyle name="60% - Ênfase5 7 2" xfId="5097"/>
    <cellStyle name="60% - Ênfase5 8" xfId="4218"/>
    <cellStyle name="60% - Ênfase6 2" xfId="299"/>
    <cellStyle name="60% - Ênfase6 2 2" xfId="483"/>
    <cellStyle name="60% - Ênfase6 2 2 2" xfId="1898"/>
    <cellStyle name="60% - Ênfase6 2 2 3" xfId="2607"/>
    <cellStyle name="60% - Ênfase6 2 3" xfId="1736"/>
    <cellStyle name="60% - Ênfase6 2 3 2" xfId="2608"/>
    <cellStyle name="60% - Ênfase6 2 4" xfId="2609"/>
    <cellStyle name="60% - Ênfase6 2 5" xfId="2606"/>
    <cellStyle name="60% - Ênfase6 2_Plan2" xfId="2610"/>
    <cellStyle name="60% - Ênfase6 3" xfId="484"/>
    <cellStyle name="60% - Ênfase6 3 2" xfId="1899"/>
    <cellStyle name="60% - Ênfase6 3 3" xfId="2611"/>
    <cellStyle name="60% - Ênfase6 3_Income statement" xfId="1247"/>
    <cellStyle name="60% - Ênfase6 4" xfId="485"/>
    <cellStyle name="60% - Ênfase6 4 2" xfId="1900"/>
    <cellStyle name="60% - Ênfase6 4 3" xfId="2612"/>
    <cellStyle name="60% - Ênfase6 4_Income statement" xfId="1248"/>
    <cellStyle name="60% - Ênfase6 5" xfId="486"/>
    <cellStyle name="60% - Ênfase6 5 2" xfId="1901"/>
    <cellStyle name="60% - Ênfase6 5 3" xfId="2613"/>
    <cellStyle name="60% - Ênfase6 5_Income statement" xfId="1249"/>
    <cellStyle name="60% - Ênfase6 6" xfId="487"/>
    <cellStyle name="60% - Ênfase6 6 2" xfId="1902"/>
    <cellStyle name="60% - Ênfase6 6 3" xfId="2614"/>
    <cellStyle name="60% - Ênfase6 6_Income statement" xfId="1250"/>
    <cellStyle name="60% - Ênfase6 7" xfId="1550"/>
    <cellStyle name="60% - Ênfase6 7 2" xfId="5101"/>
    <cellStyle name="60% - Ênfase6 8" xfId="4222"/>
    <cellStyle name="A3 297 x 420 mm" xfId="488"/>
    <cellStyle name="A3 297 x 420 mm 2" xfId="1903"/>
    <cellStyle name="A3 297 x 420 mm 3" xfId="2615"/>
    <cellStyle name="Accent1" xfId="12"/>
    <cellStyle name="Accent1 2" xfId="1904"/>
    <cellStyle name="Accent1 3" xfId="2616"/>
    <cellStyle name="Accent2" xfId="16"/>
    <cellStyle name="Accent2 2" xfId="1905"/>
    <cellStyle name="Accent2 3" xfId="2617"/>
    <cellStyle name="Accent3" xfId="20"/>
    <cellStyle name="Accent3 2" xfId="1906"/>
    <cellStyle name="Accent3 3" xfId="2618"/>
    <cellStyle name="Accent4" xfId="24"/>
    <cellStyle name="Accent4 2" xfId="1907"/>
    <cellStyle name="Accent4 3" xfId="2619"/>
    <cellStyle name="Accent5" xfId="28"/>
    <cellStyle name="Accent5 2" xfId="1908"/>
    <cellStyle name="Accent5 3" xfId="2620"/>
    <cellStyle name="Accent6" xfId="32"/>
    <cellStyle name="Accent6 2" xfId="1909"/>
    <cellStyle name="Accent6 3" xfId="2621"/>
    <cellStyle name="Alexandre" xfId="489"/>
    <cellStyle name="Alexandre 2" xfId="4223"/>
    <cellStyle name="apolo" xfId="490"/>
    <cellStyle name="apolo 2" xfId="1910"/>
    <cellStyle name="apolo 3" xfId="2623"/>
    <cellStyle name="Array" xfId="491"/>
    <cellStyle name="Array 2" xfId="1911"/>
    <cellStyle name="Array 2 2" xfId="2625"/>
    <cellStyle name="Array 3" xfId="2626"/>
    <cellStyle name="Array 4" xfId="2627"/>
    <cellStyle name="Array 5" xfId="2624"/>
    <cellStyle name="Array Enter" xfId="492"/>
    <cellStyle name="Array Enter 2" xfId="1912"/>
    <cellStyle name="Array Enter 2 2" xfId="2629"/>
    <cellStyle name="Array Enter 3" xfId="2630"/>
    <cellStyle name="Array Enter 4" xfId="2631"/>
    <cellStyle name="Array Enter 5" xfId="2628"/>
    <cellStyle name="Array_Plan2" xfId="2632"/>
    <cellStyle name="b475" xfId="493"/>
    <cellStyle name="Bad" xfId="7"/>
    <cellStyle name="Bad 2" xfId="1913"/>
    <cellStyle name="Bad 3" xfId="2633"/>
    <cellStyle name="blank" xfId="494"/>
    <cellStyle name="blank 2" xfId="1914"/>
    <cellStyle name="blank 3" xfId="2634"/>
    <cellStyle name="Bold/Border" xfId="495"/>
    <cellStyle name="Bold/Border 2" xfId="1915"/>
    <cellStyle name="Bold/Border 2 2" xfId="2637"/>
    <cellStyle name="Bold/Border 2 2 2" xfId="2638"/>
    <cellStyle name="Bold/Border 2 2 2 2" xfId="2639"/>
    <cellStyle name="Bold/Border 2 2 2 2 2" xfId="2640"/>
    <cellStyle name="Bold/Border 2 2 2 2 2 2" xfId="2641"/>
    <cellStyle name="Bold/Border 2 2 2 2 2 2 2" xfId="2642"/>
    <cellStyle name="Bold/Border 2 2 2 2 2 2 2 2" xfId="2643"/>
    <cellStyle name="Bold/Border 2 2 2 2 2 2 2 2 2" xfId="4265"/>
    <cellStyle name="Bold/Border 2 2 2 2 2 2 2 2 2 2" xfId="5038"/>
    <cellStyle name="Bold/Border 2 2 2 2 2 2 2 2 3" xfId="4264"/>
    <cellStyle name="Bold/Border 2 2 2 2 2 2 2 2 3 2" xfId="5128"/>
    <cellStyle name="Bold/Border 2 2 2 2 2 2 2 2 4" xfId="5184"/>
    <cellStyle name="Bold/Border 2 2 2 2 2 2 2 3" xfId="4255"/>
    <cellStyle name="Bold/Border 2 2 2 2 2 2 2 3 2" xfId="5041"/>
    <cellStyle name="Bold/Border 2 2 2 2 2 2 2 4" xfId="5183"/>
    <cellStyle name="Bold/Border 2 2 2 2 2 2 3" xfId="2644"/>
    <cellStyle name="Bold/Border 2 2 2 2 2 2 3 2" xfId="4267"/>
    <cellStyle name="Bold/Border 2 2 2 2 2 2 3 2 2" xfId="5127"/>
    <cellStyle name="Bold/Border 2 2 2 2 2 2 3 3" xfId="4266"/>
    <cellStyle name="Bold/Border 2 2 2 2 2 2 3 3 2" xfId="5126"/>
    <cellStyle name="Bold/Border 2 2 2 2 2 2 3 4" xfId="5185"/>
    <cellStyle name="Bold/Border 2 2 2 2 2 2 4" xfId="4251"/>
    <cellStyle name="Bold/Border 2 2 2 2 2 2 4 2" xfId="5136"/>
    <cellStyle name="Bold/Border 2 2 2 2 2 2 5" xfId="5182"/>
    <cellStyle name="Bold/Border 2 2 2 2 2 2_Plan2" xfId="2645"/>
    <cellStyle name="Bold/Border 2 2 2 2 2 3" xfId="2646"/>
    <cellStyle name="Bold/Border 2 2 2 2 2 3 2" xfId="4269"/>
    <cellStyle name="Bold/Border 2 2 2 2 2 3 2 2" xfId="5124"/>
    <cellStyle name="Bold/Border 2 2 2 2 2 3 3" xfId="4268"/>
    <cellStyle name="Bold/Border 2 2 2 2 2 3 3 2" xfId="5037"/>
    <cellStyle name="Bold/Border 2 2 2 2 2 3 4" xfId="5186"/>
    <cellStyle name="Bold/Border 2 2 2 2 2 4" xfId="4249"/>
    <cellStyle name="Bold/Border 2 2 2 2 2 4 2" xfId="5043"/>
    <cellStyle name="Bold/Border 2 2 2 2 2 5" xfId="5181"/>
    <cellStyle name="Bold/Border 2 2 2 2 3" xfId="2647"/>
    <cellStyle name="Bold/Border 2 2 2 2 3 2" xfId="4271"/>
    <cellStyle name="Bold/Border 2 2 2 2 3 2 2" xfId="5036"/>
    <cellStyle name="Bold/Border 2 2 2 2 3 3" xfId="4270"/>
    <cellStyle name="Bold/Border 2 2 2 2 3 3 2" xfId="5125"/>
    <cellStyle name="Bold/Border 2 2 2 2 3 4" xfId="5187"/>
    <cellStyle name="Bold/Border 2 2 2 2 4" xfId="4245"/>
    <cellStyle name="Bold/Border 2 2 2 2 4 2" xfId="5138"/>
    <cellStyle name="Bold/Border 2 2 2 2 5" xfId="5180"/>
    <cellStyle name="Bold/Border 2 2 2 2_Plan2" xfId="2648"/>
    <cellStyle name="Bold/Border 2 2 2 3" xfId="2649"/>
    <cellStyle name="Bold/Border 2 2 2 3 2" xfId="4273"/>
    <cellStyle name="Bold/Border 2 2 2 3 2 2" xfId="5117"/>
    <cellStyle name="Bold/Border 2 2 2 3 3" xfId="4272"/>
    <cellStyle name="Bold/Border 2 2 2 3 3 2" xfId="5035"/>
    <cellStyle name="Bold/Border 2 2 2 3 4" xfId="5188"/>
    <cellStyle name="Bold/Border 2 2 2 4" xfId="4242"/>
    <cellStyle name="Bold/Border 2 2 2 4 2" xfId="5046"/>
    <cellStyle name="Bold/Border 2 2 2 5" xfId="5179"/>
    <cellStyle name="Bold/Border 2 2 3" xfId="2650"/>
    <cellStyle name="Bold/Border 2 2 3 2" xfId="4275"/>
    <cellStyle name="Bold/Border 2 2 3 2 2" xfId="5034"/>
    <cellStyle name="Bold/Border 2 2 3 3" xfId="4274"/>
    <cellStyle name="Bold/Border 2 2 3 3 2" xfId="5122"/>
    <cellStyle name="Bold/Border 2 2 3 4" xfId="5189"/>
    <cellStyle name="Bold/Border 2 2 4" xfId="4235"/>
    <cellStyle name="Bold/Border 2 2 4 2" xfId="5049"/>
    <cellStyle name="Bold/Border 2 2 5" xfId="5178"/>
    <cellStyle name="Bold/Border 2 2_Plan2" xfId="2651"/>
    <cellStyle name="Bold/Border 2 3" xfId="2652"/>
    <cellStyle name="Bold/Border 2 3 2" xfId="2653"/>
    <cellStyle name="Bold/Border 2 3 2 2" xfId="2654"/>
    <cellStyle name="Bold/Border 2 3 2 2 2" xfId="2655"/>
    <cellStyle name="Bold/Border 2 3 2 2 2 2" xfId="2656"/>
    <cellStyle name="Bold/Border 2 3 2 2 2 2 2" xfId="2657"/>
    <cellStyle name="Bold/Border 2 3 2 2 2 2 2 2" xfId="4277"/>
    <cellStyle name="Bold/Border 2 3 2 2 2 2 2 2 2" xfId="5121"/>
    <cellStyle name="Bold/Border 2 3 2 2 2 2 2 3" xfId="4276"/>
    <cellStyle name="Bold/Border 2 3 2 2 2 2 2 3 2" xfId="5120"/>
    <cellStyle name="Bold/Border 2 3 2 2 2 2 2 4" xfId="5195"/>
    <cellStyle name="Bold/Border 2 3 2 2 2 2 3" xfId="4256"/>
    <cellStyle name="Bold/Border 2 3 2 2 2 2 3 2" xfId="5131"/>
    <cellStyle name="Bold/Border 2 3 2 2 2 2 4" xfId="5194"/>
    <cellStyle name="Bold/Border 2 3 2 2 2 3" xfId="2658"/>
    <cellStyle name="Bold/Border 2 3 2 2 2 3 2" xfId="4279"/>
    <cellStyle name="Bold/Border 2 3 2 2 2 3 2 2" xfId="5118"/>
    <cellStyle name="Bold/Border 2 3 2 2 2 3 3" xfId="4278"/>
    <cellStyle name="Bold/Border 2 3 2 2 2 3 3 2" xfId="5033"/>
    <cellStyle name="Bold/Border 2 3 2 2 2 3 4" xfId="5196"/>
    <cellStyle name="Bold/Border 2 3 2 2 2 4" xfId="4252"/>
    <cellStyle name="Bold/Border 2 3 2 2 2 4 2" xfId="5042"/>
    <cellStyle name="Bold/Border 2 3 2 2 2 5" xfId="5193"/>
    <cellStyle name="Bold/Border 2 3 2 2 2_Plan2" xfId="2659"/>
    <cellStyle name="Bold/Border 2 3 2 2 3" xfId="2660"/>
    <cellStyle name="Bold/Border 2 3 2 2 3 2" xfId="4281"/>
    <cellStyle name="Bold/Border 2 3 2 2 3 2 2" xfId="5032"/>
    <cellStyle name="Bold/Border 2 3 2 2 3 3" xfId="4280"/>
    <cellStyle name="Bold/Border 2 3 2 2 3 3 2" xfId="5119"/>
    <cellStyle name="Bold/Border 2 3 2 2 3 4" xfId="5197"/>
    <cellStyle name="Bold/Border 2 3 2 2 4" xfId="4248"/>
    <cellStyle name="Bold/Border 2 3 2 2 4 2" xfId="5137"/>
    <cellStyle name="Bold/Border 2 3 2 2 5" xfId="5192"/>
    <cellStyle name="Bold/Border 2 3 2 3" xfId="2661"/>
    <cellStyle name="Bold/Border 2 3 2 3 2" xfId="4283"/>
    <cellStyle name="Bold/Border 2 3 2 3 2 2" xfId="5116"/>
    <cellStyle name="Bold/Border 2 3 2 3 3" xfId="4282"/>
    <cellStyle name="Bold/Border 2 3 2 3 3 2" xfId="5031"/>
    <cellStyle name="Bold/Border 2 3 2 3 4" xfId="5198"/>
    <cellStyle name="Bold/Border 2 3 2 4" xfId="4240"/>
    <cellStyle name="Bold/Border 2 3 2 4 2" xfId="5140"/>
    <cellStyle name="Bold/Border 2 3 2 5" xfId="5191"/>
    <cellStyle name="Bold/Border 2 3 2_Plan2" xfId="2662"/>
    <cellStyle name="Bold/Border 2 3 3" xfId="2663"/>
    <cellStyle name="Bold/Border 2 3 3 2" xfId="4285"/>
    <cellStyle name="Bold/Border 2 3 3 2 2" xfId="5114"/>
    <cellStyle name="Bold/Border 2 3 3 3" xfId="4284"/>
    <cellStyle name="Bold/Border 2 3 3 3 2" xfId="5030"/>
    <cellStyle name="Bold/Border 2 3 3 4" xfId="5199"/>
    <cellStyle name="Bold/Border 2 3 4" xfId="4238"/>
    <cellStyle name="Bold/Border 2 3 4 2" xfId="5048"/>
    <cellStyle name="Bold/Border 2 3 5" xfId="5190"/>
    <cellStyle name="Bold/Border 2 4" xfId="2664"/>
    <cellStyle name="Bold/Border 2 4 2" xfId="2665"/>
    <cellStyle name="Bold/Border 2 4 2 2" xfId="4287"/>
    <cellStyle name="Bold/Border 2 4 2 2 2" xfId="5029"/>
    <cellStyle name="Bold/Border 2 4 2 3" xfId="4286"/>
    <cellStyle name="Bold/Border 2 4 2 3 2" xfId="5115"/>
    <cellStyle name="Bold/Border 2 4 2 4" xfId="5201"/>
    <cellStyle name="Bold/Border 2 4 3" xfId="4257"/>
    <cellStyle name="Bold/Border 2 4 3 2" xfId="5132"/>
    <cellStyle name="Bold/Border 2 4 4" xfId="5200"/>
    <cellStyle name="Bold/Border 2 5" xfId="2666"/>
    <cellStyle name="Bold/Border 2 5 2" xfId="5202"/>
    <cellStyle name="Bold/Border 2 5 3" xfId="5003"/>
    <cellStyle name="Bold/Border 2 5 3 2" xfId="5242"/>
    <cellStyle name="Bold/Border 2 6" xfId="2667"/>
    <cellStyle name="Bold/Border 2 6 2" xfId="5203"/>
    <cellStyle name="Bold/Border 2 6 3" xfId="5004"/>
    <cellStyle name="Bold/Border 2 6 3 2" xfId="5243"/>
    <cellStyle name="Bold/Border 2 7" xfId="5177"/>
    <cellStyle name="Bold/Border 2 8" xfId="2636"/>
    <cellStyle name="Bold/Border 2_Plan2" xfId="2668"/>
    <cellStyle name="Bold/Border 3" xfId="2669"/>
    <cellStyle name="Bold/Border 3 2" xfId="2670"/>
    <cellStyle name="Bold/Border 3 2 2" xfId="2671"/>
    <cellStyle name="Bold/Border 3 2 2 2" xfId="2672"/>
    <cellStyle name="Bold/Border 3 2 2 2 2" xfId="2673"/>
    <cellStyle name="Bold/Border 3 2 2 2 2 2" xfId="2674"/>
    <cellStyle name="Bold/Border 3 2 2 2 2 2 2" xfId="2675"/>
    <cellStyle name="Bold/Border 3 2 2 2 2 2 2 2" xfId="4289"/>
    <cellStyle name="Bold/Border 3 2 2 2 2 2 2 2 2" xfId="5113"/>
    <cellStyle name="Bold/Border 3 2 2 2 2 2 2 3" xfId="4288"/>
    <cellStyle name="Bold/Border 3 2 2 2 2 2 2 3 2" xfId="5112"/>
    <cellStyle name="Bold/Border 3 2 2 2 2 2 2 4" xfId="5210"/>
    <cellStyle name="Bold/Border 3 2 2 2 2 2 3" xfId="4258"/>
    <cellStyle name="Bold/Border 3 2 2 2 2 2 3 2" xfId="5040"/>
    <cellStyle name="Bold/Border 3 2 2 2 2 2 4" xfId="5209"/>
    <cellStyle name="Bold/Border 3 2 2 2 2 3" xfId="2676"/>
    <cellStyle name="Bold/Border 3 2 2 2 2 3 2" xfId="4291"/>
    <cellStyle name="Bold/Border 3 2 2 2 2 3 2 2" xfId="5110"/>
    <cellStyle name="Bold/Border 3 2 2 2 2 3 3" xfId="4290"/>
    <cellStyle name="Bold/Border 3 2 2 2 2 3 3 2" xfId="5028"/>
    <cellStyle name="Bold/Border 3 2 2 2 2 3 4" xfId="5211"/>
    <cellStyle name="Bold/Border 3 2 2 2 2 4" xfId="4253"/>
    <cellStyle name="Bold/Border 3 2 2 2 2 4 2" xfId="5133"/>
    <cellStyle name="Bold/Border 3 2 2 2 2 5" xfId="5208"/>
    <cellStyle name="Bold/Border 3 2 2 2 2_Plan2" xfId="2677"/>
    <cellStyle name="Bold/Border 3 2 2 2 3" xfId="2678"/>
    <cellStyle name="Bold/Border 3 2 2 2 3 2" xfId="4293"/>
    <cellStyle name="Bold/Border 3 2 2 2 3 2 2" xfId="5027"/>
    <cellStyle name="Bold/Border 3 2 2 2 3 3" xfId="4292"/>
    <cellStyle name="Bold/Border 3 2 2 2 3 3 2" xfId="5111"/>
    <cellStyle name="Bold/Border 3 2 2 2 3 4" xfId="5212"/>
    <cellStyle name="Bold/Border 3 2 2 2 4" xfId="4247"/>
    <cellStyle name="Bold/Border 3 2 2 2 4 2" xfId="5130"/>
    <cellStyle name="Bold/Border 3 2 2 2 5" xfId="5207"/>
    <cellStyle name="Bold/Border 3 2 2 3" xfId="2679"/>
    <cellStyle name="Bold/Border 3 2 2 3 2" xfId="4295"/>
    <cellStyle name="Bold/Border 3 2 2 3 2 2" xfId="5109"/>
    <cellStyle name="Bold/Border 3 2 2 3 3" xfId="4294"/>
    <cellStyle name="Bold/Border 3 2 2 3 3 2" xfId="5026"/>
    <cellStyle name="Bold/Border 3 2 2 3 4" xfId="5213"/>
    <cellStyle name="Bold/Border 3 2 2 4" xfId="4244"/>
    <cellStyle name="Bold/Border 3 2 2 4 2" xfId="5102"/>
    <cellStyle name="Bold/Border 3 2 2 5" xfId="5206"/>
    <cellStyle name="Bold/Border 3 2 2_Plan2" xfId="2680"/>
    <cellStyle name="Bold/Border 3 2 3" xfId="2681"/>
    <cellStyle name="Bold/Border 3 2 3 2" xfId="4297"/>
    <cellStyle name="Bold/Border 3 2 3 2 2" xfId="5107"/>
    <cellStyle name="Bold/Border 3 2 3 3" xfId="4296"/>
    <cellStyle name="Bold/Border 3 2 3 3 2" xfId="5025"/>
    <cellStyle name="Bold/Border 3 2 3 4" xfId="5214"/>
    <cellStyle name="Bold/Border 3 2 4" xfId="4236"/>
    <cellStyle name="Bold/Border 3 2 4 2" xfId="5141"/>
    <cellStyle name="Bold/Border 3 2 5" xfId="5205"/>
    <cellStyle name="Bold/Border 3 3" xfId="2682"/>
    <cellStyle name="Bold/Border 3 3 2" xfId="2683"/>
    <cellStyle name="Bold/Border 3 3 2 2" xfId="2684"/>
    <cellStyle name="Bold/Border 3 3 2 2 2" xfId="2685"/>
    <cellStyle name="Bold/Border 3 3 2 2 2 2" xfId="2686"/>
    <cellStyle name="Bold/Border 3 3 2 2 2 2 2" xfId="4299"/>
    <cellStyle name="Bold/Border 3 3 2 2 2 2 2 2" xfId="5024"/>
    <cellStyle name="Bold/Border 3 3 2 2 2 2 3" xfId="4298"/>
    <cellStyle name="Bold/Border 3 3 2 2 2 2 3 2" xfId="5108"/>
    <cellStyle name="Bold/Border 3 3 2 2 2 2 4" xfId="5219"/>
    <cellStyle name="Bold/Border 3 3 2 2 2 3" xfId="4259"/>
    <cellStyle name="Bold/Border 3 3 2 2 2 3 2" xfId="5039"/>
    <cellStyle name="Bold/Border 3 3 2 2 2 4" xfId="5218"/>
    <cellStyle name="Bold/Border 3 3 2 2 3" xfId="2687"/>
    <cellStyle name="Bold/Border 3 3 2 2 3 2" xfId="4301"/>
    <cellStyle name="Bold/Border 3 3 2 2 3 2 2" xfId="5106"/>
    <cellStyle name="Bold/Border 3 3 2 2 3 3" xfId="4300"/>
    <cellStyle name="Bold/Border 3 3 2 2 3 3 2" xfId="5105"/>
    <cellStyle name="Bold/Border 3 3 2 2 3 4" xfId="5220"/>
    <cellStyle name="Bold/Border 3 3 2 2 4" xfId="4250"/>
    <cellStyle name="Bold/Border 3 3 2 2 4 2" xfId="5135"/>
    <cellStyle name="Bold/Border 3 3 2 2 5" xfId="5217"/>
    <cellStyle name="Bold/Border 3 3 2 2_Plan2" xfId="2688"/>
    <cellStyle name="Bold/Border 3 3 2 3" xfId="2689"/>
    <cellStyle name="Bold/Border 3 3 2 3 2" xfId="4303"/>
    <cellStyle name="Bold/Border 3 3 2 3 2 2" xfId="5103"/>
    <cellStyle name="Bold/Border 3 3 2 3 3" xfId="4302"/>
    <cellStyle name="Bold/Border 3 3 2 3 3 2" xfId="5023"/>
    <cellStyle name="Bold/Border 3 3 2 3 4" xfId="5221"/>
    <cellStyle name="Bold/Border 3 3 2 4" xfId="4239"/>
    <cellStyle name="Bold/Border 3 3 2 4 2" xfId="5139"/>
    <cellStyle name="Bold/Border 3 3 2 5" xfId="5216"/>
    <cellStyle name="Bold/Border 3 3 3" xfId="2690"/>
    <cellStyle name="Bold/Border 3 3 3 2" xfId="4305"/>
    <cellStyle name="Bold/Border 3 3 3 2 2" xfId="5022"/>
    <cellStyle name="Bold/Border 3 3 3 3" xfId="4304"/>
    <cellStyle name="Bold/Border 3 3 3 3 2" xfId="5104"/>
    <cellStyle name="Bold/Border 3 3 3 4" xfId="5222"/>
    <cellStyle name="Bold/Border 3 3 4" xfId="4237"/>
    <cellStyle name="Bold/Border 3 3 4 2" xfId="5142"/>
    <cellStyle name="Bold/Border 3 3 5" xfId="5215"/>
    <cellStyle name="Bold/Border 3 3_Plan2" xfId="2691"/>
    <cellStyle name="Bold/Border 3 4" xfId="2692"/>
    <cellStyle name="Bold/Border 3 4 2" xfId="2693"/>
    <cellStyle name="Bold/Border 3 4 2 2" xfId="4307"/>
    <cellStyle name="Bold/Border 3 4 2 2 2" xfId="5020"/>
    <cellStyle name="Bold/Border 3 4 2 3" xfId="4306"/>
    <cellStyle name="Bold/Border 3 4 2 3 2" xfId="5021"/>
    <cellStyle name="Bold/Border 3 4 2 4" xfId="5224"/>
    <cellStyle name="Bold/Border 3 4 3" xfId="4260"/>
    <cellStyle name="Bold/Border 3 4 3 2" xfId="5123"/>
    <cellStyle name="Bold/Border 3 4 4" xfId="5223"/>
    <cellStyle name="Bold/Border 3 5" xfId="5204"/>
    <cellStyle name="Bold/Border 3_Plan2" xfId="2694"/>
    <cellStyle name="Bold/Border 4" xfId="2695"/>
    <cellStyle name="Bold/Border 4 2" xfId="2696"/>
    <cellStyle name="Bold/Border 4 2 2" xfId="2697"/>
    <cellStyle name="Bold/Border 4 2 2 2" xfId="2698"/>
    <cellStyle name="Bold/Border 4 2 2 2 2" xfId="2699"/>
    <cellStyle name="Bold/Border 4 2 2 2 2 2" xfId="2700"/>
    <cellStyle name="Bold/Border 4 2 2 2 2 2 2" xfId="2701"/>
    <cellStyle name="Bold/Border 4 2 2 2 2 2 2 2" xfId="4309"/>
    <cellStyle name="Bold/Border 4 2 2 2 2 2 2 2 2" xfId="5018"/>
    <cellStyle name="Bold/Border 4 2 2 2 2 2 2 3" xfId="4308"/>
    <cellStyle name="Bold/Border 4 2 2 2 2 2 2 3 2" xfId="5019"/>
    <cellStyle name="Bold/Border 4 2 2 2 2 2 2 4" xfId="5231"/>
    <cellStyle name="Bold/Border 4 2 2 2 2 2 3" xfId="4261"/>
    <cellStyle name="Bold/Border 4 2 2 2 2 2 3 2" xfId="5129"/>
    <cellStyle name="Bold/Border 4 2 2 2 2 2 4" xfId="5230"/>
    <cellStyle name="Bold/Border 4 2 2 2 2 3" xfId="2702"/>
    <cellStyle name="Bold/Border 4 2 2 2 2 3 2" xfId="4311"/>
    <cellStyle name="Bold/Border 4 2 2 2 2 3 2 2" xfId="5016"/>
    <cellStyle name="Bold/Border 4 2 2 2 2 3 3" xfId="4310"/>
    <cellStyle name="Bold/Border 4 2 2 2 2 3 3 2" xfId="5017"/>
    <cellStyle name="Bold/Border 4 2 2 2 2 3 4" xfId="5232"/>
    <cellStyle name="Bold/Border 4 2 2 2 2 4" xfId="4254"/>
    <cellStyle name="Bold/Border 4 2 2 2 2 4 2" xfId="5134"/>
    <cellStyle name="Bold/Border 4 2 2 2 2 5" xfId="5229"/>
    <cellStyle name="Bold/Border 4 2 2 2 2_Plan2" xfId="2703"/>
    <cellStyle name="Bold/Border 4 2 2 2 3" xfId="2704"/>
    <cellStyle name="Bold/Border 4 2 2 2 3 2" xfId="4313"/>
    <cellStyle name="Bold/Border 4 2 2 2 3 2 2" xfId="5014"/>
    <cellStyle name="Bold/Border 4 2 2 2 3 3" xfId="4312"/>
    <cellStyle name="Bold/Border 4 2 2 2 3 3 2" xfId="5015"/>
    <cellStyle name="Bold/Border 4 2 2 2 3 4" xfId="5233"/>
    <cellStyle name="Bold/Border 4 2 2 2 4" xfId="4246"/>
    <cellStyle name="Bold/Border 4 2 2 2 4 2" xfId="5044"/>
    <cellStyle name="Bold/Border 4 2 2 2 5" xfId="5228"/>
    <cellStyle name="Bold/Border 4 2 2 3" xfId="2705"/>
    <cellStyle name="Bold/Border 4 2 2 3 2" xfId="4315"/>
    <cellStyle name="Bold/Border 4 2 2 3 2 2" xfId="5012"/>
    <cellStyle name="Bold/Border 4 2 2 3 3" xfId="4314"/>
    <cellStyle name="Bold/Border 4 2 2 3 3 2" xfId="5013"/>
    <cellStyle name="Bold/Border 4 2 2 3 4" xfId="5234"/>
    <cellStyle name="Bold/Border 4 2 2 4" xfId="4243"/>
    <cellStyle name="Bold/Border 4 2 2 4 2" xfId="5045"/>
    <cellStyle name="Bold/Border 4 2 2 5" xfId="5227"/>
    <cellStyle name="Bold/Border 4 2 2_Plan2" xfId="2706"/>
    <cellStyle name="Bold/Border 4 2 3" xfId="2707"/>
    <cellStyle name="Bold/Border 4 2 3 2" xfId="4317"/>
    <cellStyle name="Bold/Border 4 2 3 2 2" xfId="5010"/>
    <cellStyle name="Bold/Border 4 2 3 3" xfId="4316"/>
    <cellStyle name="Bold/Border 4 2 3 3 2" xfId="5011"/>
    <cellStyle name="Bold/Border 4 2 3 4" xfId="5235"/>
    <cellStyle name="Bold/Border 4 2 4" xfId="4241"/>
    <cellStyle name="Bold/Border 4 2 4 2" xfId="5047"/>
    <cellStyle name="Bold/Border 4 2 5" xfId="5226"/>
    <cellStyle name="Bold/Border 4 3" xfId="2708"/>
    <cellStyle name="Bold/Border 4 3 2" xfId="4319"/>
    <cellStyle name="Bold/Border 4 3 2 2" xfId="5008"/>
    <cellStyle name="Bold/Border 4 3 3" xfId="4318"/>
    <cellStyle name="Bold/Border 4 3 3 2" xfId="5009"/>
    <cellStyle name="Bold/Border 4 3 4" xfId="5236"/>
    <cellStyle name="Bold/Border 4 4" xfId="4228"/>
    <cellStyle name="Bold/Border 4 4 2" xfId="5143"/>
    <cellStyle name="Bold/Border 4 5" xfId="5225"/>
    <cellStyle name="Bold/Border 4_Plan2" xfId="2709"/>
    <cellStyle name="Bold/Border 5" xfId="2710"/>
    <cellStyle name="Bold/Border 5 2" xfId="4320"/>
    <cellStyle name="Bold/Border 5 2 2" xfId="5007"/>
    <cellStyle name="Bold/Border 5 3" xfId="5237"/>
    <cellStyle name="Bold/Border 6" xfId="2711"/>
    <cellStyle name="Bold/Border 6 2" xfId="4322"/>
    <cellStyle name="Bold/Border 6 2 2" xfId="5005"/>
    <cellStyle name="Bold/Border 6 3" xfId="4321"/>
    <cellStyle name="Bold/Border 6 3 2" xfId="5006"/>
    <cellStyle name="Bold/Border 6 4" xfId="5238"/>
    <cellStyle name="Bold/Border 7" xfId="4224"/>
    <cellStyle name="Bold/Border 7 2" xfId="5144"/>
    <cellStyle name="Bold/Border 8" xfId="5176"/>
    <cellStyle name="Bold/Border 9" xfId="2635"/>
    <cellStyle name="Bold/Border_Plan2" xfId="2712"/>
    <cellStyle name="Bol-Data" xfId="496"/>
    <cellStyle name="bolet" xfId="497"/>
    <cellStyle name="Bom" xfId="674" builtinId="26" customBuiltin="1"/>
    <cellStyle name="Bom 2" xfId="300"/>
    <cellStyle name="Bom 2 2" xfId="498"/>
    <cellStyle name="Bom 2 2 2" xfId="1916"/>
    <cellStyle name="Bom 2 2 3" xfId="2714"/>
    <cellStyle name="Bom 2 3" xfId="1737"/>
    <cellStyle name="Bom 2 3 2" xfId="2715"/>
    <cellStyle name="Bom 2 4" xfId="2716"/>
    <cellStyle name="Bom 2 5" xfId="2713"/>
    <cellStyle name="Bom 2_Plan2" xfId="2717"/>
    <cellStyle name="Bom 3" xfId="499"/>
    <cellStyle name="Bom 3 2" xfId="1917"/>
    <cellStyle name="Bom 3 3" xfId="2718"/>
    <cellStyle name="Bom 3_Income statement" xfId="1251"/>
    <cellStyle name="Bom 4" xfId="500"/>
    <cellStyle name="Bom 4 2" xfId="1918"/>
    <cellStyle name="Bom 4 3" xfId="2719"/>
    <cellStyle name="Bom 4_Income statement" xfId="1252"/>
    <cellStyle name="Bom 5" xfId="501"/>
    <cellStyle name="Bom 5 2" xfId="1919"/>
    <cellStyle name="Bom 5 3" xfId="2720"/>
    <cellStyle name="Bom 5_Income statement" xfId="1253"/>
    <cellStyle name="Bom 6" xfId="502"/>
    <cellStyle name="Bom 6 2" xfId="1920"/>
    <cellStyle name="Bom 6 3" xfId="2721"/>
    <cellStyle name="Bom 6_Income statement" xfId="1254"/>
    <cellStyle name="Bom 7" xfId="1515"/>
    <cellStyle name="Bom 7 2" xfId="5067"/>
    <cellStyle name="Bom 8" xfId="4187"/>
    <cellStyle name="Border" xfId="503"/>
    <cellStyle name="Border 2" xfId="2722"/>
    <cellStyle name="Border 2 2" xfId="2723"/>
    <cellStyle name="Border 2 2 2" xfId="4324"/>
    <cellStyle name="Border 2 2 3" xfId="4323"/>
    <cellStyle name="Border 2 3" xfId="2724"/>
    <cellStyle name="Border 2 3 2" xfId="4326"/>
    <cellStyle name="Border 2 3 3" xfId="4325"/>
    <cellStyle name="Border 2 4" xfId="4327"/>
    <cellStyle name="Border 2 5" xfId="4262"/>
    <cellStyle name="Border 3" xfId="2725"/>
    <cellStyle name="Border 3 2" xfId="2726"/>
    <cellStyle name="Border 3 2 2" xfId="4329"/>
    <cellStyle name="Border 3 2 3" xfId="4328"/>
    <cellStyle name="Border 3 3" xfId="2727"/>
    <cellStyle name="Border 3 3 2" xfId="4331"/>
    <cellStyle name="Border 3 3 3" xfId="4330"/>
    <cellStyle name="Border 3 4" xfId="4332"/>
    <cellStyle name="Border 3 5" xfId="4263"/>
    <cellStyle name="Border 3_Plan2" xfId="2728"/>
    <cellStyle name="Border 4" xfId="2729"/>
    <cellStyle name="Border 4 2" xfId="2730"/>
    <cellStyle name="Border 4 2 2" xfId="4335"/>
    <cellStyle name="Border 4 2 3" xfId="4334"/>
    <cellStyle name="Border 4 3" xfId="2731"/>
    <cellStyle name="Border 4 3 2" xfId="4337"/>
    <cellStyle name="Border 4 3 3" xfId="4336"/>
    <cellStyle name="Border 4 4" xfId="4338"/>
    <cellStyle name="Border 4 5" xfId="4333"/>
    <cellStyle name="Border 5" xfId="2732"/>
    <cellStyle name="Border 5 2" xfId="4340"/>
    <cellStyle name="Border 5 3" xfId="4339"/>
    <cellStyle name="Border 6" xfId="4341"/>
    <cellStyle name="Bullet" xfId="504"/>
    <cellStyle name="Bullet 2" xfId="1921"/>
    <cellStyle name="Bullet 3" xfId="2733"/>
    <cellStyle name="Cabeçalho 1" xfId="505"/>
    <cellStyle name="Cabeçalho 1 2" xfId="1922"/>
    <cellStyle name="Cabeçalho 1 3" xfId="2734"/>
    <cellStyle name="Cabeçalho 2" xfId="506"/>
    <cellStyle name="Cabeçalho 2 2" xfId="1923"/>
    <cellStyle name="Cabeçalho 2 3" xfId="2735"/>
    <cellStyle name="Calc Currency (0)" xfId="507"/>
    <cellStyle name="Calc Currency (0) 2" xfId="1079"/>
    <cellStyle name="Calc Currency (2)" xfId="508"/>
    <cellStyle name="Calc Currency (2) 2" xfId="1924"/>
    <cellStyle name="Calc Currency (2) 3" xfId="2736"/>
    <cellStyle name="Calc Percent (0)" xfId="509"/>
    <cellStyle name="Calc Percent (0) 2" xfId="1925"/>
    <cellStyle name="Calc Percent (0) 3" xfId="2737"/>
    <cellStyle name="Calc Percent (1)" xfId="510"/>
    <cellStyle name="Calc Percent (2)" xfId="511"/>
    <cellStyle name="Calc Units (0)" xfId="512"/>
    <cellStyle name="Calc Units (0) 2" xfId="1926"/>
    <cellStyle name="Calc Units (0) 3" xfId="2738"/>
    <cellStyle name="Calc Units (1)" xfId="513"/>
    <cellStyle name="Calc Units (1) 2" xfId="1927"/>
    <cellStyle name="Calc Units (1) 3" xfId="2739"/>
    <cellStyle name="Calc Units (2)" xfId="514"/>
    <cellStyle name="Calc Units (2) 2" xfId="1928"/>
    <cellStyle name="Calc Units (2) 3" xfId="2740"/>
    <cellStyle name="Calculation" xfId="9"/>
    <cellStyle name="Calculation 2" xfId="1929"/>
    <cellStyle name="Calculation 2 2" xfId="2743"/>
    <cellStyle name="Calculation 2 3" xfId="2744"/>
    <cellStyle name="Calculation 2 3 2" xfId="4342"/>
    <cellStyle name="Calculation 2 4" xfId="2745"/>
    <cellStyle name="Calculation 2 4 2" xfId="4343"/>
    <cellStyle name="Calculation 2 5" xfId="2746"/>
    <cellStyle name="Calculation 2 5 2" xfId="4344"/>
    <cellStyle name="Calculation 2 6" xfId="2747"/>
    <cellStyle name="Calculation 2 6 2" xfId="4345"/>
    <cellStyle name="Calculation 2 7" xfId="2742"/>
    <cellStyle name="Calculation 3" xfId="2748"/>
    <cellStyle name="Calculation 4" xfId="2749"/>
    <cellStyle name="Calculation 4 2" xfId="4346"/>
    <cellStyle name="Calculation 5" xfId="2750"/>
    <cellStyle name="Calculation 5 2" xfId="4347"/>
    <cellStyle name="Calculation 6" xfId="2751"/>
    <cellStyle name="Calculation 6 2" xfId="4348"/>
    <cellStyle name="Calculation 7" xfId="2752"/>
    <cellStyle name="Calculation 7 2" xfId="4349"/>
    <cellStyle name="Calculation 8" xfId="2741"/>
    <cellStyle name="Cálculo 2" xfId="301"/>
    <cellStyle name="Cálculo 2 10" xfId="2754"/>
    <cellStyle name="Cálculo 2 10 2" xfId="4350"/>
    <cellStyle name="Cálculo 2 11" xfId="2753"/>
    <cellStyle name="Cálculo 2 2" xfId="515"/>
    <cellStyle name="Cálculo 2 2 2" xfId="1930"/>
    <cellStyle name="Cálculo 2 2 2 2" xfId="2757"/>
    <cellStyle name="Cálculo 2 2 2 3" xfId="2758"/>
    <cellStyle name="Cálculo 2 2 2 3 2" xfId="4351"/>
    <cellStyle name="Cálculo 2 2 2 4" xfId="2759"/>
    <cellStyle name="Cálculo 2 2 2 4 2" xfId="4352"/>
    <cellStyle name="Cálculo 2 2 2 5" xfId="2760"/>
    <cellStyle name="Cálculo 2 2 2 5 2" xfId="4353"/>
    <cellStyle name="Cálculo 2 2 2 6" xfId="2761"/>
    <cellStyle name="Cálculo 2 2 2 6 2" xfId="4354"/>
    <cellStyle name="Cálculo 2 2 2 7" xfId="2756"/>
    <cellStyle name="Cálculo 2 2 3" xfId="2762"/>
    <cellStyle name="Cálculo 2 2 4" xfId="2763"/>
    <cellStyle name="Cálculo 2 2 4 2" xfId="4355"/>
    <cellStyle name="Cálculo 2 2 5" xfId="2764"/>
    <cellStyle name="Cálculo 2 2 5 2" xfId="4356"/>
    <cellStyle name="Cálculo 2 2 6" xfId="2765"/>
    <cellStyle name="Cálculo 2 2 6 2" xfId="4357"/>
    <cellStyle name="Cálculo 2 2 7" xfId="2766"/>
    <cellStyle name="Cálculo 2 2 7 2" xfId="4358"/>
    <cellStyle name="Cálculo 2 2 8" xfId="2755"/>
    <cellStyle name="Cálculo 2 3" xfId="1738"/>
    <cellStyle name="Cálculo 2 3 2" xfId="2767"/>
    <cellStyle name="Cálculo 2 4" xfId="2768"/>
    <cellStyle name="Cálculo 2 4 2" xfId="2769"/>
    <cellStyle name="Cálculo 2 4 3" xfId="4359"/>
    <cellStyle name="Cálculo 2 4_Plan2" xfId="2770"/>
    <cellStyle name="Cálculo 2 5" xfId="2771"/>
    <cellStyle name="Cálculo 2 6" xfId="2772"/>
    <cellStyle name="Cálculo 2 7" xfId="2773"/>
    <cellStyle name="Cálculo 2 7 2" xfId="4360"/>
    <cellStyle name="Cálculo 2 8" xfId="2774"/>
    <cellStyle name="Cálculo 2 8 2" xfId="4361"/>
    <cellStyle name="Cálculo 2 9" xfId="2775"/>
    <cellStyle name="Cálculo 2 9 2" xfId="4362"/>
    <cellStyle name="Cálculo 2_Plan2" xfId="2776"/>
    <cellStyle name="Cálculo 3" xfId="516"/>
    <cellStyle name="Cálculo 3 2" xfId="1931"/>
    <cellStyle name="Cálculo 3 3" xfId="2777"/>
    <cellStyle name="Cálculo 3_Income statement" xfId="1255"/>
    <cellStyle name="Cálculo 4" xfId="517"/>
    <cellStyle name="Cálculo 4 2" xfId="1932"/>
    <cellStyle name="Cálculo 4 3" xfId="2778"/>
    <cellStyle name="Cálculo 4_Income statement" xfId="1256"/>
    <cellStyle name="Cálculo 5" xfId="518"/>
    <cellStyle name="Cálculo 5 2" xfId="1933"/>
    <cellStyle name="Cálculo 5 3" xfId="2779"/>
    <cellStyle name="Cálculo 5_Income statement" xfId="1257"/>
    <cellStyle name="Cálculo 6" xfId="519"/>
    <cellStyle name="Cálculo 6 2" xfId="1934"/>
    <cellStyle name="Cálculo 6 3" xfId="2780"/>
    <cellStyle name="Cálculo 6_Income statement" xfId="1258"/>
    <cellStyle name="Cálculo 7" xfId="1520"/>
    <cellStyle name="Cálculo 7 2" xfId="5072"/>
    <cellStyle name="Cálculo 8" xfId="4192"/>
    <cellStyle name="Cancel" xfId="520"/>
    <cellStyle name="Cancel 2" xfId="1935"/>
    <cellStyle name="Cancel 3" xfId="2781"/>
    <cellStyle name="Célula de Verificação" xfId="531" builtinId="23" customBuiltin="1"/>
    <cellStyle name="Célula de Verificação 10" xfId="5409"/>
    <cellStyle name="Célula de Verificação 2" xfId="302"/>
    <cellStyle name="Célula de Verificação 2 10" xfId="5393"/>
    <cellStyle name="Célula de Verificação 2 2" xfId="521"/>
    <cellStyle name="Célula de Verificação 2 2 2" xfId="1936"/>
    <cellStyle name="Célula de Verificação 2 2 2 2" xfId="2784"/>
    <cellStyle name="Célula de Verificação 2 2 3" xfId="2783"/>
    <cellStyle name="Célula de Verificação 2 2_Plan2" xfId="2785"/>
    <cellStyle name="Célula de Verificação 2 3" xfId="1739"/>
    <cellStyle name="Célula de Verificação 2 3 2" xfId="2786"/>
    <cellStyle name="Célula de Verificação 2 4" xfId="2787"/>
    <cellStyle name="Célula de Verificação 2 5" xfId="2788"/>
    <cellStyle name="Célula de Verificação 2 6" xfId="2782"/>
    <cellStyle name="Célula de Verificação 2 7" xfId="5251"/>
    <cellStyle name="Célula de Verificação 2 8" xfId="5380"/>
    <cellStyle name="Célula de Verificação 2 9" xfId="5415"/>
    <cellStyle name="Célula de Verificação 2_Plan2" xfId="2789"/>
    <cellStyle name="Célula de Verificação 3" xfId="522"/>
    <cellStyle name="Célula de Verificação 3 2" xfId="1937"/>
    <cellStyle name="Célula de Verificação 3 3" xfId="2790"/>
    <cellStyle name="Célula de Verificação 3_Income statement" xfId="1259"/>
    <cellStyle name="Célula de Verificação 4" xfId="523"/>
    <cellStyle name="Célula de Verificação 4 2" xfId="1938"/>
    <cellStyle name="Célula de Verificação 4 3" xfId="2791"/>
    <cellStyle name="Célula de Verificação 4_Income statement" xfId="1260"/>
    <cellStyle name="Célula de Verificação 5" xfId="524"/>
    <cellStyle name="Célula de Verificação 5 2" xfId="1939"/>
    <cellStyle name="Célula de Verificação 5 3" xfId="2792"/>
    <cellStyle name="Célula de Verificação 5_Income statement" xfId="1261"/>
    <cellStyle name="Célula de Verificação 6" xfId="525"/>
    <cellStyle name="Célula de Verificação 6 2" xfId="1940"/>
    <cellStyle name="Célula de Verificação 6 3" xfId="2793"/>
    <cellStyle name="Célula de Verificação 6_Income statement" xfId="1262"/>
    <cellStyle name="Célula de Verificação 7" xfId="1522"/>
    <cellStyle name="Célula de Verificação 7 2" xfId="5074"/>
    <cellStyle name="Célula de Verificação 8" xfId="4194"/>
    <cellStyle name="Célula de Verificação 9" xfId="5397"/>
    <cellStyle name="Célula Vinculada" xfId="710" builtinId="24" customBuiltin="1"/>
    <cellStyle name="Célula Vinculada 10" xfId="5263"/>
    <cellStyle name="Célula Vinculada 2" xfId="303"/>
    <cellStyle name="Célula Vinculada 2 10" xfId="5438"/>
    <cellStyle name="Célula Vinculada 2 2" xfId="526"/>
    <cellStyle name="Célula Vinculada 2 2 2" xfId="1941"/>
    <cellStyle name="Célula Vinculada 2 2 2 2" xfId="2797"/>
    <cellStyle name="Célula Vinculada 2 2 2 3" xfId="2798"/>
    <cellStyle name="Célula Vinculada 2 2 2 4" xfId="2799"/>
    <cellStyle name="Célula Vinculada 2 2 2 5" xfId="2800"/>
    <cellStyle name="Célula Vinculada 2 2 2 6" xfId="2801"/>
    <cellStyle name="Célula Vinculada 2 2 2 7" xfId="2802"/>
    <cellStyle name="Célula Vinculada 2 2 2 8" xfId="2803"/>
    <cellStyle name="Célula Vinculada 2 2 2 9" xfId="2796"/>
    <cellStyle name="Célula Vinculada 2 2 3" xfId="2795"/>
    <cellStyle name="Célula Vinculada 2 2_Plan2" xfId="2804"/>
    <cellStyle name="Célula Vinculada 2 3" xfId="1740"/>
    <cellStyle name="Célula Vinculada 2 3 2" xfId="2805"/>
    <cellStyle name="Célula Vinculada 2 4" xfId="2806"/>
    <cellStyle name="Célula Vinculada 2 4 2" xfId="2807"/>
    <cellStyle name="Célula Vinculada 2 4 3" xfId="2808"/>
    <cellStyle name="Célula Vinculada 2 4 4" xfId="2809"/>
    <cellStyle name="Célula Vinculada 2 4 5" xfId="2810"/>
    <cellStyle name="Célula Vinculada 2 4 6" xfId="2811"/>
    <cellStyle name="Célula Vinculada 2 4 7" xfId="2812"/>
    <cellStyle name="Célula Vinculada 2 4 8" xfId="2813"/>
    <cellStyle name="Célula Vinculada 2 5" xfId="2814"/>
    <cellStyle name="Célula Vinculada 2 6" xfId="2794"/>
    <cellStyle name="Célula Vinculada 2 7" xfId="5252"/>
    <cellStyle name="Célula Vinculada 2 8" xfId="5442"/>
    <cellStyle name="Célula Vinculada 2 9" xfId="2852"/>
    <cellStyle name="Célula Vinculada 2_Plan2" xfId="2815"/>
    <cellStyle name="Célula Vinculada 3" xfId="527"/>
    <cellStyle name="Célula Vinculada 3 2" xfId="1942"/>
    <cellStyle name="Célula Vinculada 3 3" xfId="2816"/>
    <cellStyle name="Célula Vinculada 3_Income statement" xfId="1263"/>
    <cellStyle name="Célula Vinculada 4" xfId="528"/>
    <cellStyle name="Célula Vinculada 4 2" xfId="1943"/>
    <cellStyle name="Célula Vinculada 4 3" xfId="2817"/>
    <cellStyle name="Célula Vinculada 4_Income statement" xfId="1264"/>
    <cellStyle name="Célula Vinculada 5" xfId="529"/>
    <cellStyle name="Célula Vinculada 5 2" xfId="1944"/>
    <cellStyle name="Célula Vinculada 5 3" xfId="2818"/>
    <cellStyle name="Célula Vinculada 5_Income statement" xfId="1265"/>
    <cellStyle name="Célula Vinculada 6" xfId="530"/>
    <cellStyle name="Célula Vinculada 6 2" xfId="1945"/>
    <cellStyle name="Célula Vinculada 6 3" xfId="2819"/>
    <cellStyle name="Célula Vinculada 6_Income statement" xfId="1266"/>
    <cellStyle name="Célula Vinculada 7" xfId="1521"/>
    <cellStyle name="Célula Vinculada 7 2" xfId="5073"/>
    <cellStyle name="Célula Vinculada 8" xfId="4193"/>
    <cellStyle name="Célula Vinculada 9" xfId="5396"/>
    <cellStyle name="Check Cell 2" xfId="1946"/>
    <cellStyle name="Check Cell 2 2" xfId="2821"/>
    <cellStyle name="Check Cell 3" xfId="2820"/>
    <cellStyle name="Collegamento ipertestuale" xfId="532"/>
    <cellStyle name="Collegamento ipertestuale 2" xfId="1947"/>
    <cellStyle name="Collegamento ipertestuale 3" xfId="2822"/>
    <cellStyle name="Column_Title" xfId="533"/>
    <cellStyle name="Comma  - Style1" xfId="534"/>
    <cellStyle name="Comma  - Style1 2" xfId="535"/>
    <cellStyle name="Comma  - Style1_Movimentação Contingências dez,09" xfId="536"/>
    <cellStyle name="Comma  - Style2" xfId="537"/>
    <cellStyle name="Comma  - Style2 2" xfId="538"/>
    <cellStyle name="Comma  - Style2_Movimentação Contingências dez,09" xfId="539"/>
    <cellStyle name="Comma  - Style3" xfId="540"/>
    <cellStyle name="Comma  - Style3 2" xfId="541"/>
    <cellStyle name="Comma  - Style3_Movimentação Contingências dez,09" xfId="542"/>
    <cellStyle name="Comma  - Style4" xfId="543"/>
    <cellStyle name="Comma  - Style4 2" xfId="544"/>
    <cellStyle name="Comma  - Style4_Movimentação Contingências dez,09" xfId="545"/>
    <cellStyle name="Comma  - Style5" xfId="546"/>
    <cellStyle name="Comma  - Style5 2" xfId="547"/>
    <cellStyle name="Comma  - Style5_Movimentação Contingências dez,09" xfId="548"/>
    <cellStyle name="Comma  - Style6" xfId="549"/>
    <cellStyle name="Comma  - Style6 2" xfId="550"/>
    <cellStyle name="Comma  - Style6_Movimentação Contingências dez,09" xfId="551"/>
    <cellStyle name="Comma  - Style7" xfId="552"/>
    <cellStyle name="Comma  - Style7 2" xfId="553"/>
    <cellStyle name="Comma  - Style7_Movimentação Contingências dez,09" xfId="554"/>
    <cellStyle name="Comma  - Style8" xfId="555"/>
    <cellStyle name="Comma  - Style8 2" xfId="556"/>
    <cellStyle name="Comma  - Style8_Movimentação Contingências dez,09" xfId="557"/>
    <cellStyle name="Comma (0.0)" xfId="558"/>
    <cellStyle name="Comma (0.00)" xfId="559"/>
    <cellStyle name="Comma (hidden)" xfId="560"/>
    <cellStyle name="Comma (index)" xfId="561"/>
    <cellStyle name="Comma [00]" xfId="562"/>
    <cellStyle name="Comma [00] 2" xfId="1950"/>
    <cellStyle name="Comma [00] 3" xfId="2824"/>
    <cellStyle name="Comma 0" xfId="563"/>
    <cellStyle name="Comma 0 2" xfId="1951"/>
    <cellStyle name="Comma 0 3" xfId="2825"/>
    <cellStyle name="Comma 10" xfId="564"/>
    <cellStyle name="Comma 10 2" xfId="5574"/>
    <cellStyle name="Comma 13" xfId="565"/>
    <cellStyle name="Comma 13 2" xfId="5575"/>
    <cellStyle name="Comma 17" xfId="2826"/>
    <cellStyle name="Comma 2" xfId="156"/>
    <cellStyle name="Comma 2 2" xfId="56"/>
    <cellStyle name="Comma 2 2 2" xfId="59"/>
    <cellStyle name="Comma 2 2 2 2" xfId="5469"/>
    <cellStyle name="Comma 2 2 3" xfId="70"/>
    <cellStyle name="Comma 2 2 3 2" xfId="5471"/>
    <cellStyle name="Comma 2 2 4" xfId="79"/>
    <cellStyle name="Comma 2 2 4 2" xfId="5474"/>
    <cellStyle name="Comma 2 2 5" xfId="84"/>
    <cellStyle name="Comma 2 2 5 2" xfId="5476"/>
    <cellStyle name="Comma 2 2 6" xfId="1081"/>
    <cellStyle name="Comma 2 2 7" xfId="2828"/>
    <cellStyle name="Comma 2 2 7 2" xfId="5886"/>
    <cellStyle name="Comma 2 2 8" xfId="5468"/>
    <cellStyle name="Comma 2 3" xfId="67"/>
    <cellStyle name="Comma 2 3 2" xfId="566"/>
    <cellStyle name="Comma 2 3 2 2" xfId="1952"/>
    <cellStyle name="Comma 2 3 2 3" xfId="2829"/>
    <cellStyle name="Comma 2 3 3" xfId="1082"/>
    <cellStyle name="Comma 2 3 3 2" xfId="5655"/>
    <cellStyle name="Comma 2 3 4" xfId="5470"/>
    <cellStyle name="Comma 2 4" xfId="76"/>
    <cellStyle name="Comma 2 4 2" xfId="567"/>
    <cellStyle name="Comma 2 4 2 2" xfId="1953"/>
    <cellStyle name="Comma 2 4 2 3" xfId="2831"/>
    <cellStyle name="Comma 2 4 3" xfId="2830"/>
    <cellStyle name="Comma 2 4 4" xfId="5473"/>
    <cellStyle name="Comma 2 5" xfId="81"/>
    <cellStyle name="Comma 2 5 2" xfId="1083"/>
    <cellStyle name="Comma 2 5 2 2" xfId="5656"/>
    <cellStyle name="Comma 2 5 3" xfId="5475"/>
    <cellStyle name="Comma 2 6" xfId="383"/>
    <cellStyle name="Comma 2 6 2" xfId="1084"/>
    <cellStyle name="Comma 2 6 3" xfId="2832"/>
    <cellStyle name="Comma 2 6 4" xfId="5566"/>
    <cellStyle name="Comma 2 7" xfId="248"/>
    <cellStyle name="Comma 2 8" xfId="1080"/>
    <cellStyle name="Comma 2 9" xfId="2827"/>
    <cellStyle name="Comma 2 9 2" xfId="5885"/>
    <cellStyle name="Comma 3" xfId="41"/>
    <cellStyle name="Comma 3 2" xfId="258"/>
    <cellStyle name="Comma 3 2 2" xfId="1086"/>
    <cellStyle name="Comma 3 2 2 2" xfId="5658"/>
    <cellStyle name="Comma 3 2 3" xfId="2834"/>
    <cellStyle name="Comma 3 2 3 2" xfId="5888"/>
    <cellStyle name="Comma 3 3" xfId="1085"/>
    <cellStyle name="Comma 3 4" xfId="2833"/>
    <cellStyle name="Comma 3 4 2" xfId="5887"/>
    <cellStyle name="Comma 3 5" xfId="5465"/>
    <cellStyle name="Comma 4" xfId="259"/>
    <cellStyle name="Comma 4 2" xfId="568"/>
    <cellStyle name="Comma 4 2 2" xfId="5576"/>
    <cellStyle name="Comma 4 3" xfId="1087"/>
    <cellStyle name="Comma 4 4" xfId="2835"/>
    <cellStyle name="Comma 4 4 2" xfId="5889"/>
    <cellStyle name="Comma 4 5" xfId="5511"/>
    <cellStyle name="Comma 5" xfId="266"/>
    <cellStyle name="Comma 5 2" xfId="1088"/>
    <cellStyle name="Comma 5 2 2" xfId="5659"/>
    <cellStyle name="Comma 5 3" xfId="2836"/>
    <cellStyle name="Comma 5 3 2" xfId="5890"/>
    <cellStyle name="Comma 6" xfId="37"/>
    <cellStyle name="Comma 6 2" xfId="5239"/>
    <cellStyle name="Comma 6 2 2" xfId="6089"/>
    <cellStyle name="Comma 6 3" xfId="2837"/>
    <cellStyle name="Comma 6 3 2" xfId="5891"/>
    <cellStyle name="Comma 6 4" xfId="5463"/>
    <cellStyle name="Comma 7" xfId="51"/>
    <cellStyle name="Comma 7 2" xfId="1089"/>
    <cellStyle name="Comma 7 3" xfId="5467"/>
    <cellStyle name="Comma 8" xfId="569"/>
    <cellStyle name="Comma 8 2" xfId="5577"/>
    <cellStyle name="Comma0" xfId="1116"/>
    <cellStyle name="Comma0 - Estilo3" xfId="570"/>
    <cellStyle name="Comma0 - Estilo3 2" xfId="1954"/>
    <cellStyle name="Comma0 - Estilo3 3" xfId="2838"/>
    <cellStyle name="Comma0 - Modelo1" xfId="571"/>
    <cellStyle name="Comma0 - Modelo1 2" xfId="1955"/>
    <cellStyle name="Comma0 - Modelo1 3" xfId="2839"/>
    <cellStyle name="Comma0 - Style1" xfId="572"/>
    <cellStyle name="Comma0 - Style1 2" xfId="1956"/>
    <cellStyle name="Comma0 - Style1 3" xfId="2840"/>
    <cellStyle name="Comma1 - Estilo1" xfId="573"/>
    <cellStyle name="Comma1 - Estilo1 2" xfId="1957"/>
    <cellStyle name="Comma1 - Estilo1 3" xfId="2841"/>
    <cellStyle name="Comma1 - Modelo2" xfId="574"/>
    <cellStyle name="Comma1 - Modelo2 2" xfId="1958"/>
    <cellStyle name="Comma1 - Modelo2 3" xfId="2842"/>
    <cellStyle name="Comma1 - Style2" xfId="575"/>
    <cellStyle name="Comma1 - Style2 2" xfId="1959"/>
    <cellStyle name="Comma1 - Style2 3" xfId="2843"/>
    <cellStyle name="Copied" xfId="576"/>
    <cellStyle name="Copied 2" xfId="1960"/>
    <cellStyle name="Copied 3" xfId="2844"/>
    <cellStyle name="Currency (hidden)" xfId="577"/>
    <cellStyle name="Currency [00]" xfId="578"/>
    <cellStyle name="Currency [00] 2" xfId="1961"/>
    <cellStyle name="Currency [00] 3" xfId="2845"/>
    <cellStyle name="Currency 0" xfId="579"/>
    <cellStyle name="Currency 0 2" xfId="1962"/>
    <cellStyle name="Currency 0 3" xfId="2846"/>
    <cellStyle name="Currency 10" xfId="580"/>
    <cellStyle name="Currency 10 2" xfId="1963"/>
    <cellStyle name="Currency 10 3" xfId="2847"/>
    <cellStyle name="Currency 10_Income statement" xfId="1267"/>
    <cellStyle name="Currency 11" xfId="581"/>
    <cellStyle name="Currency 2" xfId="38"/>
    <cellStyle name="Currency 2 2" xfId="43"/>
    <cellStyle name="Currency 2 2 2" xfId="57"/>
    <cellStyle name="Currency 2 2 3" xfId="68"/>
    <cellStyle name="Currency 2 2 4" xfId="77"/>
    <cellStyle name="Currency 2 2 5" xfId="82"/>
    <cellStyle name="Currency 2 2 6" xfId="1091"/>
    <cellStyle name="Currency 2 2 7" xfId="2849"/>
    <cellStyle name="Currency 2 3" xfId="64"/>
    <cellStyle name="Currency 2 3 2" xfId="582"/>
    <cellStyle name="Currency 2 3 2 2" xfId="5579"/>
    <cellStyle name="Currency 2 3 3" xfId="1092"/>
    <cellStyle name="Currency 2 4" xfId="1090"/>
    <cellStyle name="Currency 2 5" xfId="2848"/>
    <cellStyle name="Currency 3" xfId="47"/>
    <cellStyle name="Currency 3 10" xfId="5262"/>
    <cellStyle name="Currency 3 2" xfId="1093"/>
    <cellStyle name="Currency 3 2 2" xfId="2270"/>
    <cellStyle name="Currency 3 2_Income statement" xfId="1268"/>
    <cellStyle name="Currency 3 3" xfId="2850"/>
    <cellStyle name="Currency 3 4" xfId="5257"/>
    <cellStyle name="Currency 3 5" xfId="5375"/>
    <cellStyle name="Currency 3 6" xfId="5279"/>
    <cellStyle name="Currency 3 7" xfId="5390"/>
    <cellStyle name="Currency 3 8" xfId="5285"/>
    <cellStyle name="Currency 3 9" xfId="5271"/>
    <cellStyle name="Currency 4" xfId="42"/>
    <cellStyle name="Currency 4 2" xfId="1094"/>
    <cellStyle name="Currency 5" xfId="48"/>
    <cellStyle name="Currency 5 2" xfId="1095"/>
    <cellStyle name="Currency 6" xfId="50"/>
    <cellStyle name="Currency 6 2" xfId="1096"/>
    <cellStyle name="Currency 7" xfId="583"/>
    <cellStyle name="Currency 8" xfId="584"/>
    <cellStyle name="Currency 9" xfId="585"/>
    <cellStyle name="Currency 9 2" xfId="1965"/>
    <cellStyle name="Currency 9 3" xfId="2851"/>
    <cellStyle name="Currency 9_Income statement" xfId="1269"/>
    <cellStyle name="Currency0" xfId="1117"/>
    <cellStyle name="Custom - Style8" xfId="586"/>
    <cellStyle name="Custom - Style8 2" xfId="587"/>
    <cellStyle name="Dan" xfId="588"/>
    <cellStyle name="Dan 2" xfId="1967"/>
    <cellStyle name="Dan 3" xfId="2853"/>
    <cellStyle name="Dash" xfId="589"/>
    <cellStyle name="Dash 2" xfId="1968"/>
    <cellStyle name="Dash 3" xfId="2854"/>
    <cellStyle name="Data" xfId="590"/>
    <cellStyle name="Data 2" xfId="1969"/>
    <cellStyle name="Data 3" xfId="2855"/>
    <cellStyle name="Date" xfId="1118"/>
    <cellStyle name="Date Aligned" xfId="591"/>
    <cellStyle name="Date Aligned 2" xfId="1970"/>
    <cellStyle name="Date Aligned 3" xfId="2856"/>
    <cellStyle name="Date Short" xfId="592"/>
    <cellStyle name="Date_Income statement" xfId="1270"/>
    <cellStyle name="DESCRIÇÃO" xfId="593"/>
    <cellStyle name="DESCRIÇÃO 2" xfId="1971"/>
    <cellStyle name="DESCRIÇÃO 2 2" xfId="2859"/>
    <cellStyle name="DESCRIÇÃO 2 2 2" xfId="2860"/>
    <cellStyle name="DESCRIÇÃO 2 2 2 2" xfId="4364"/>
    <cellStyle name="DESCRIÇÃO 2 2 2 3" xfId="4363"/>
    <cellStyle name="DESCRIÇÃO 2 2 3" xfId="2861"/>
    <cellStyle name="DESCRIÇÃO 2 2 3 2" xfId="4366"/>
    <cellStyle name="DESCRIÇÃO 2 2 3 3" xfId="4365"/>
    <cellStyle name="DESCRIÇÃO 2 2 4" xfId="2862"/>
    <cellStyle name="DESCRIÇÃO 2 2 4 2" xfId="4368"/>
    <cellStyle name="DESCRIÇÃO 2 2 4 3" xfId="4367"/>
    <cellStyle name="DESCRIÇÃO 2 2 5" xfId="2863"/>
    <cellStyle name="DESCRIÇÃO 2 2 5 2" xfId="4369"/>
    <cellStyle name="DESCRIÇÃO 2 3" xfId="2864"/>
    <cellStyle name="DESCRIÇÃO 2 3 2" xfId="2865"/>
    <cellStyle name="DESCRIÇÃO 2 3 2 2" xfId="4371"/>
    <cellStyle name="DESCRIÇÃO 2 3 2 3" xfId="4370"/>
    <cellStyle name="DESCRIÇÃO 2 3 3" xfId="2866"/>
    <cellStyle name="DESCRIÇÃO 2 3 3 2" xfId="4373"/>
    <cellStyle name="DESCRIÇÃO 2 3 3 3" xfId="4372"/>
    <cellStyle name="DESCRIÇÃO 2 3 4" xfId="2867"/>
    <cellStyle name="DESCRIÇÃO 2 3 4 2" xfId="4375"/>
    <cellStyle name="DESCRIÇÃO 2 3 4 3" xfId="4374"/>
    <cellStyle name="DESCRIÇÃO 2 3 5" xfId="2868"/>
    <cellStyle name="DESCRIÇÃO 2 3 5 2" xfId="4376"/>
    <cellStyle name="DESCRIÇÃO 2 4" xfId="2869"/>
    <cellStyle name="DESCRIÇÃO 2 4 2" xfId="2870"/>
    <cellStyle name="DESCRIÇÃO 2 4 2 2" xfId="4379"/>
    <cellStyle name="DESCRIÇÃO 2 4 2 3" xfId="4378"/>
    <cellStyle name="DESCRIÇÃO 2 4 3" xfId="2871"/>
    <cellStyle name="DESCRIÇÃO 2 4 3 2" xfId="4381"/>
    <cellStyle name="DESCRIÇÃO 2 4 3 3" xfId="4380"/>
    <cellStyle name="DESCRIÇÃO 2 4 4" xfId="2872"/>
    <cellStyle name="DESCRIÇÃO 2 4 4 2" xfId="4382"/>
    <cellStyle name="DESCRIÇÃO 2 4 5" xfId="4377"/>
    <cellStyle name="DESCRIÇÃO 2 5" xfId="2873"/>
    <cellStyle name="DESCRIÇÃO 2 5 2" xfId="2874"/>
    <cellStyle name="DESCRIÇÃO 2 5 2 2" xfId="4385"/>
    <cellStyle name="DESCRIÇÃO 2 5 2 3" xfId="4384"/>
    <cellStyle name="DESCRIÇÃO 2 5 3" xfId="2875"/>
    <cellStyle name="DESCRIÇÃO 2 5 3 2" xfId="4387"/>
    <cellStyle name="DESCRIÇÃO 2 5 3 3" xfId="4386"/>
    <cellStyle name="DESCRIÇÃO 2 5 4" xfId="2876"/>
    <cellStyle name="DESCRIÇÃO 2 5 4 2" xfId="4389"/>
    <cellStyle name="DESCRIÇÃO 2 5 4 3" xfId="4388"/>
    <cellStyle name="DESCRIÇÃO 2 5 5" xfId="2877"/>
    <cellStyle name="DESCRIÇÃO 2 5 5 2" xfId="4390"/>
    <cellStyle name="DESCRIÇÃO 2 5 6" xfId="4383"/>
    <cellStyle name="DESCRIÇÃO 2 6" xfId="2878"/>
    <cellStyle name="DESCRIÇÃO 2 6 2" xfId="2879"/>
    <cellStyle name="DESCRIÇÃO 2 6 2 2" xfId="4393"/>
    <cellStyle name="DESCRIÇÃO 2 6 2 3" xfId="4392"/>
    <cellStyle name="DESCRIÇÃO 2 6 3" xfId="2880"/>
    <cellStyle name="DESCRIÇÃO 2 6 3 2" xfId="4395"/>
    <cellStyle name="DESCRIÇÃO 2 6 3 3" xfId="4394"/>
    <cellStyle name="DESCRIÇÃO 2 6 4" xfId="2881"/>
    <cellStyle name="DESCRIÇÃO 2 6 4 2" xfId="4397"/>
    <cellStyle name="DESCRIÇÃO 2 6 4 3" xfId="4396"/>
    <cellStyle name="DESCRIÇÃO 2 6 5" xfId="2882"/>
    <cellStyle name="DESCRIÇÃO 2 6 5 2" xfId="4398"/>
    <cellStyle name="DESCRIÇÃO 2 6 6" xfId="4391"/>
    <cellStyle name="DESCRIÇÃO 2 7" xfId="2883"/>
    <cellStyle name="DESCRIÇÃO 2 7 2" xfId="4399"/>
    <cellStyle name="DESCRIÇÃO 2 8" xfId="4234"/>
    <cellStyle name="DESCRIÇÃO 2 9" xfId="2858"/>
    <cellStyle name="DESCRIÇÃO 3" xfId="2884"/>
    <cellStyle name="DESCRIÇÃO 3 2" xfId="2885"/>
    <cellStyle name="DESCRIÇÃO 3 2 2" xfId="2886"/>
    <cellStyle name="DESCRIÇÃO 3 2 2 2" xfId="4401"/>
    <cellStyle name="DESCRIÇÃO 3 2 2 3" xfId="4400"/>
    <cellStyle name="DESCRIÇÃO 3 2 3" xfId="2887"/>
    <cellStyle name="DESCRIÇÃO 3 2 3 2" xfId="4403"/>
    <cellStyle name="DESCRIÇÃO 3 2 3 3" xfId="4402"/>
    <cellStyle name="DESCRIÇÃO 3 2 4" xfId="2888"/>
    <cellStyle name="DESCRIÇÃO 3 2 4 2" xfId="4405"/>
    <cellStyle name="DESCRIÇÃO 3 2 4 3" xfId="4404"/>
    <cellStyle name="DESCRIÇÃO 3 2 5" xfId="2889"/>
    <cellStyle name="DESCRIÇÃO 3 2 5 2" xfId="4406"/>
    <cellStyle name="DESCRIÇÃO 3 3" xfId="2890"/>
    <cellStyle name="DESCRIÇÃO 3 3 2" xfId="2891"/>
    <cellStyle name="DESCRIÇÃO 3 3 2 2" xfId="4408"/>
    <cellStyle name="DESCRIÇÃO 3 3 2 3" xfId="4407"/>
    <cellStyle name="DESCRIÇÃO 3 3 3" xfId="2892"/>
    <cellStyle name="DESCRIÇÃO 3 3 3 2" xfId="4410"/>
    <cellStyle name="DESCRIÇÃO 3 3 3 3" xfId="4409"/>
    <cellStyle name="DESCRIÇÃO 3 3 4" xfId="2893"/>
    <cellStyle name="DESCRIÇÃO 3 3 4 2" xfId="4412"/>
    <cellStyle name="DESCRIÇÃO 3 3 4 3" xfId="4411"/>
    <cellStyle name="DESCRIÇÃO 3 3 5" xfId="2894"/>
    <cellStyle name="DESCRIÇÃO 3 3 5 2" xfId="4413"/>
    <cellStyle name="DESCRIÇÃO 3 4" xfId="2895"/>
    <cellStyle name="DESCRIÇÃO 3 4 2" xfId="2896"/>
    <cellStyle name="DESCRIÇÃO 3 4 2 2" xfId="4416"/>
    <cellStyle name="DESCRIÇÃO 3 4 2 3" xfId="4415"/>
    <cellStyle name="DESCRIÇÃO 3 4 3" xfId="2897"/>
    <cellStyle name="DESCRIÇÃO 3 4 3 2" xfId="4418"/>
    <cellStyle name="DESCRIÇÃO 3 4 3 3" xfId="4417"/>
    <cellStyle name="DESCRIÇÃO 3 4 4" xfId="2898"/>
    <cellStyle name="DESCRIÇÃO 3 4 4 2" xfId="4419"/>
    <cellStyle name="DESCRIÇÃO 3 4 5" xfId="4414"/>
    <cellStyle name="DESCRIÇÃO 3 5" xfId="2899"/>
    <cellStyle name="DESCRIÇÃO 3 5 2" xfId="2900"/>
    <cellStyle name="DESCRIÇÃO 3 5 2 2" xfId="4422"/>
    <cellStyle name="DESCRIÇÃO 3 5 2 3" xfId="4421"/>
    <cellStyle name="DESCRIÇÃO 3 5 3" xfId="2901"/>
    <cellStyle name="DESCRIÇÃO 3 5 3 2" xfId="4424"/>
    <cellStyle name="DESCRIÇÃO 3 5 3 3" xfId="4423"/>
    <cellStyle name="DESCRIÇÃO 3 5 4" xfId="2902"/>
    <cellStyle name="DESCRIÇÃO 3 5 4 2" xfId="4426"/>
    <cellStyle name="DESCRIÇÃO 3 5 4 3" xfId="4425"/>
    <cellStyle name="DESCRIÇÃO 3 5 5" xfId="2903"/>
    <cellStyle name="DESCRIÇÃO 3 5 5 2" xfId="4427"/>
    <cellStyle name="DESCRIÇÃO 3 5 6" xfId="4420"/>
    <cellStyle name="DESCRIÇÃO 3 6" xfId="2904"/>
    <cellStyle name="DESCRIÇÃO 3 6 2" xfId="2905"/>
    <cellStyle name="DESCRIÇÃO 3 6 2 2" xfId="4430"/>
    <cellStyle name="DESCRIÇÃO 3 6 2 3" xfId="4429"/>
    <cellStyle name="DESCRIÇÃO 3 6 3" xfId="2906"/>
    <cellStyle name="DESCRIÇÃO 3 6 3 2" xfId="4432"/>
    <cellStyle name="DESCRIÇÃO 3 6 3 3" xfId="4431"/>
    <cellStyle name="DESCRIÇÃO 3 6 4" xfId="2907"/>
    <cellStyle name="DESCRIÇÃO 3 6 4 2" xfId="4434"/>
    <cellStyle name="DESCRIÇÃO 3 6 4 3" xfId="4433"/>
    <cellStyle name="DESCRIÇÃO 3 6 5" xfId="2908"/>
    <cellStyle name="DESCRIÇÃO 3 6 5 2" xfId="4435"/>
    <cellStyle name="DESCRIÇÃO 3 6 6" xfId="4428"/>
    <cellStyle name="DESCRIÇÃO 3 7" xfId="2909"/>
    <cellStyle name="DESCRIÇÃO 3 7 2" xfId="4436"/>
    <cellStyle name="DESCRIÇÃO 3 8" xfId="4229"/>
    <cellStyle name="DESCRIÇÃO 4" xfId="2910"/>
    <cellStyle name="DESCRIÇÃO 4 2" xfId="2911"/>
    <cellStyle name="DESCRIÇÃO 4 2 2" xfId="2912"/>
    <cellStyle name="DESCRIÇÃO 4 2 2 2" xfId="4438"/>
    <cellStyle name="DESCRIÇÃO 4 2 2 3" xfId="4437"/>
    <cellStyle name="DESCRIÇÃO 4 2 3" xfId="2913"/>
    <cellStyle name="DESCRIÇÃO 4 2 3 2" xfId="4440"/>
    <cellStyle name="DESCRIÇÃO 4 2 3 3" xfId="4439"/>
    <cellStyle name="DESCRIÇÃO 4 2 4" xfId="2914"/>
    <cellStyle name="DESCRIÇÃO 4 2 4 2" xfId="4442"/>
    <cellStyle name="DESCRIÇÃO 4 2 4 3" xfId="4441"/>
    <cellStyle name="DESCRIÇÃO 4 2 5" xfId="2915"/>
    <cellStyle name="DESCRIÇÃO 4 2 5 2" xfId="4443"/>
    <cellStyle name="DESCRIÇÃO 4 3" xfId="2916"/>
    <cellStyle name="DESCRIÇÃO 4 3 2" xfId="2917"/>
    <cellStyle name="DESCRIÇÃO 4 3 2 2" xfId="4445"/>
    <cellStyle name="DESCRIÇÃO 4 3 2 3" xfId="4444"/>
    <cellStyle name="DESCRIÇÃO 4 3 3" xfId="2918"/>
    <cellStyle name="DESCRIÇÃO 4 3 3 2" xfId="4447"/>
    <cellStyle name="DESCRIÇÃO 4 3 3 3" xfId="4446"/>
    <cellStyle name="DESCRIÇÃO 4 3 4" xfId="2919"/>
    <cellStyle name="DESCRIÇÃO 4 3 4 2" xfId="4449"/>
    <cellStyle name="DESCRIÇÃO 4 3 4 3" xfId="4448"/>
    <cellStyle name="DESCRIÇÃO 4 3 5" xfId="2920"/>
    <cellStyle name="DESCRIÇÃO 4 3 5 2" xfId="4450"/>
    <cellStyle name="DESCRIÇÃO 4 4" xfId="2921"/>
    <cellStyle name="DESCRIÇÃO 4 4 2" xfId="2922"/>
    <cellStyle name="DESCRIÇÃO 4 4 2 2" xfId="4453"/>
    <cellStyle name="DESCRIÇÃO 4 4 2 3" xfId="4452"/>
    <cellStyle name="DESCRIÇÃO 4 4 3" xfId="2923"/>
    <cellStyle name="DESCRIÇÃO 4 4 3 2" xfId="4455"/>
    <cellStyle name="DESCRIÇÃO 4 4 3 3" xfId="4454"/>
    <cellStyle name="DESCRIÇÃO 4 4 4" xfId="2924"/>
    <cellStyle name="DESCRIÇÃO 4 4 4 2" xfId="4456"/>
    <cellStyle name="DESCRIÇÃO 4 4 5" xfId="4451"/>
    <cellStyle name="DESCRIÇÃO 4 5" xfId="2925"/>
    <cellStyle name="DESCRIÇÃO 4 5 2" xfId="2926"/>
    <cellStyle name="DESCRIÇÃO 4 5 2 2" xfId="4459"/>
    <cellStyle name="DESCRIÇÃO 4 5 2 3" xfId="4458"/>
    <cellStyle name="DESCRIÇÃO 4 5 3" xfId="2927"/>
    <cellStyle name="DESCRIÇÃO 4 5 3 2" xfId="4461"/>
    <cellStyle name="DESCRIÇÃO 4 5 3 3" xfId="4460"/>
    <cellStyle name="DESCRIÇÃO 4 5 4" xfId="2928"/>
    <cellStyle name="DESCRIÇÃO 4 5 4 2" xfId="4463"/>
    <cellStyle name="DESCRIÇÃO 4 5 4 3" xfId="4462"/>
    <cellStyle name="DESCRIÇÃO 4 5 5" xfId="2929"/>
    <cellStyle name="DESCRIÇÃO 4 5 5 2" xfId="4464"/>
    <cellStyle name="DESCRIÇÃO 4 5 6" xfId="4457"/>
    <cellStyle name="DESCRIÇÃO 4 6" xfId="2930"/>
    <cellStyle name="DESCRIÇÃO 4 6 2" xfId="2931"/>
    <cellStyle name="DESCRIÇÃO 4 6 2 2" xfId="4467"/>
    <cellStyle name="DESCRIÇÃO 4 6 2 3" xfId="4466"/>
    <cellStyle name="DESCRIÇÃO 4 6 3" xfId="2932"/>
    <cellStyle name="DESCRIÇÃO 4 6 3 2" xfId="4469"/>
    <cellStyle name="DESCRIÇÃO 4 6 3 3" xfId="4468"/>
    <cellStyle name="DESCRIÇÃO 4 6 4" xfId="2933"/>
    <cellStyle name="DESCRIÇÃO 4 6 4 2" xfId="4471"/>
    <cellStyle name="DESCRIÇÃO 4 6 4 3" xfId="4470"/>
    <cellStyle name="DESCRIÇÃO 4 6 5" xfId="2934"/>
    <cellStyle name="DESCRIÇÃO 4 6 5 2" xfId="4472"/>
    <cellStyle name="DESCRIÇÃO 4 6 6" xfId="4465"/>
    <cellStyle name="DESCRIÇÃO 4 7" xfId="2935"/>
    <cellStyle name="DESCRIÇÃO 4 7 2" xfId="4473"/>
    <cellStyle name="DESCRIÇÃO 4 8" xfId="4225"/>
    <cellStyle name="DESCRIÇÃO 5" xfId="2936"/>
    <cellStyle name="DESCRIÇÃO 5 2" xfId="4475"/>
    <cellStyle name="DESCRIÇÃO 5 3" xfId="4474"/>
    <cellStyle name="DESCRIÇÃO 6" xfId="2937"/>
    <cellStyle name="DESCRIÇÃO 6 2" xfId="4476"/>
    <cellStyle name="DESCRIÇÃO 7" xfId="2857"/>
    <cellStyle name="Design" xfId="594"/>
    <cellStyle name="DESTAQ_2" xfId="595"/>
    <cellStyle name="DESTAQ1" xfId="596"/>
    <cellStyle name="DESTAQ1 2" xfId="1972"/>
    <cellStyle name="DESTAQ1 2 2" xfId="2940"/>
    <cellStyle name="DESTAQ1 2 2 2" xfId="2941"/>
    <cellStyle name="DESTAQ1 2 2 2 2" xfId="4478"/>
    <cellStyle name="DESTAQ1 2 2 2 3" xfId="4477"/>
    <cellStyle name="DESTAQ1 2 2 3" xfId="2942"/>
    <cellStyle name="DESTAQ1 2 2 3 2" xfId="4479"/>
    <cellStyle name="DESTAQ1 2 2 4" xfId="2943"/>
    <cellStyle name="DESTAQ1 2 2 4 2" xfId="4481"/>
    <cellStyle name="DESTAQ1 2 2 4 3" xfId="4480"/>
    <cellStyle name="DESTAQ1 2 2 5" xfId="2944"/>
    <cellStyle name="DESTAQ1 2 2 5 2" xfId="4483"/>
    <cellStyle name="DESTAQ1 2 2 5 3" xfId="4482"/>
    <cellStyle name="DESTAQ1 2 2 6" xfId="2945"/>
    <cellStyle name="DESTAQ1 2 2 6 2" xfId="4485"/>
    <cellStyle name="DESTAQ1 2 2 6 3" xfId="4484"/>
    <cellStyle name="DESTAQ1 2 3" xfId="2946"/>
    <cellStyle name="DESTAQ1 2 3 2" xfId="2947"/>
    <cellStyle name="DESTAQ1 2 3 2 2" xfId="4487"/>
    <cellStyle name="DESTAQ1 2 3 2 3" xfId="4486"/>
    <cellStyle name="DESTAQ1 2 3 3" xfId="2948"/>
    <cellStyle name="DESTAQ1 2 3 3 2" xfId="4488"/>
    <cellStyle name="DESTAQ1 2 3 4" xfId="2949"/>
    <cellStyle name="DESTAQ1 2 3 4 2" xfId="4490"/>
    <cellStyle name="DESTAQ1 2 3 4 3" xfId="4489"/>
    <cellStyle name="DESTAQ1 2 3 5" xfId="2950"/>
    <cellStyle name="DESTAQ1 2 3 5 2" xfId="4492"/>
    <cellStyle name="DESTAQ1 2 3 5 3" xfId="4491"/>
    <cellStyle name="DESTAQ1 2 3 6" xfId="2951"/>
    <cellStyle name="DESTAQ1 2 3 6 2" xfId="4494"/>
    <cellStyle name="DESTAQ1 2 3 6 3" xfId="4493"/>
    <cellStyle name="DESTAQ1 2 4" xfId="2952"/>
    <cellStyle name="DESTAQ1 2 4 2" xfId="2953"/>
    <cellStyle name="DESTAQ1 2 4 2 2" xfId="4497"/>
    <cellStyle name="DESTAQ1 2 4 2 3" xfId="4496"/>
    <cellStyle name="DESTAQ1 2 4 3" xfId="2954"/>
    <cellStyle name="DESTAQ1 2 4 3 2" xfId="4498"/>
    <cellStyle name="DESTAQ1 2 4 4" xfId="2955"/>
    <cellStyle name="DESTAQ1 2 4 4 2" xfId="4500"/>
    <cellStyle name="DESTAQ1 2 4 4 3" xfId="4499"/>
    <cellStyle name="DESTAQ1 2 4 5" xfId="2956"/>
    <cellStyle name="DESTAQ1 2 4 5 2" xfId="4502"/>
    <cellStyle name="DESTAQ1 2 4 5 3" xfId="4501"/>
    <cellStyle name="DESTAQ1 2 4 6" xfId="2957"/>
    <cellStyle name="DESTAQ1 2 4 6 2" xfId="4504"/>
    <cellStyle name="DESTAQ1 2 4 6 3" xfId="4503"/>
    <cellStyle name="DESTAQ1 2 4 7" xfId="4495"/>
    <cellStyle name="DESTAQ1 2 5" xfId="2958"/>
    <cellStyle name="DESTAQ1 2 5 2" xfId="2959"/>
    <cellStyle name="DESTAQ1 2 5 2 2" xfId="4507"/>
    <cellStyle name="DESTAQ1 2 5 2 3" xfId="4506"/>
    <cellStyle name="DESTAQ1 2 5 3" xfId="2960"/>
    <cellStyle name="DESTAQ1 2 5 3 2" xfId="4508"/>
    <cellStyle name="DESTAQ1 2 5 4" xfId="2961"/>
    <cellStyle name="DESTAQ1 2 5 4 2" xfId="4510"/>
    <cellStyle name="DESTAQ1 2 5 4 3" xfId="4509"/>
    <cellStyle name="DESTAQ1 2 5 5" xfId="2962"/>
    <cellStyle name="DESTAQ1 2 5 5 2" xfId="4512"/>
    <cellStyle name="DESTAQ1 2 5 5 3" xfId="4511"/>
    <cellStyle name="DESTAQ1 2 5 6" xfId="2963"/>
    <cellStyle name="DESTAQ1 2 5 6 2" xfId="4514"/>
    <cellStyle name="DESTAQ1 2 5 6 3" xfId="4513"/>
    <cellStyle name="DESTAQ1 2 5 7" xfId="4505"/>
    <cellStyle name="DESTAQ1 2 6" xfId="4233"/>
    <cellStyle name="DESTAQ1 2 7" xfId="2939"/>
    <cellStyle name="DESTAQ1 3" xfId="2964"/>
    <cellStyle name="DESTAQ1 3 2" xfId="2965"/>
    <cellStyle name="DESTAQ1 3 2 2" xfId="2966"/>
    <cellStyle name="DESTAQ1 3 2 2 2" xfId="4516"/>
    <cellStyle name="DESTAQ1 3 2 2 3" xfId="4515"/>
    <cellStyle name="DESTAQ1 3 2 3" xfId="2967"/>
    <cellStyle name="DESTAQ1 3 2 3 2" xfId="4517"/>
    <cellStyle name="DESTAQ1 3 2 4" xfId="2968"/>
    <cellStyle name="DESTAQ1 3 2 4 2" xfId="4519"/>
    <cellStyle name="DESTAQ1 3 2 4 3" xfId="4518"/>
    <cellStyle name="DESTAQ1 3 2 5" xfId="2969"/>
    <cellStyle name="DESTAQ1 3 2 5 2" xfId="4521"/>
    <cellStyle name="DESTAQ1 3 2 5 3" xfId="4520"/>
    <cellStyle name="DESTAQ1 3 2 6" xfId="2970"/>
    <cellStyle name="DESTAQ1 3 2 6 2" xfId="4523"/>
    <cellStyle name="DESTAQ1 3 2 6 3" xfId="4522"/>
    <cellStyle name="DESTAQ1 3 3" xfId="2971"/>
    <cellStyle name="DESTAQ1 3 3 2" xfId="2972"/>
    <cellStyle name="DESTAQ1 3 3 2 2" xfId="4525"/>
    <cellStyle name="DESTAQ1 3 3 2 3" xfId="4524"/>
    <cellStyle name="DESTAQ1 3 3 3" xfId="2973"/>
    <cellStyle name="DESTAQ1 3 3 3 2" xfId="4526"/>
    <cellStyle name="DESTAQ1 3 3 4" xfId="2974"/>
    <cellStyle name="DESTAQ1 3 3 4 2" xfId="4528"/>
    <cellStyle name="DESTAQ1 3 3 4 3" xfId="4527"/>
    <cellStyle name="DESTAQ1 3 3 5" xfId="2975"/>
    <cellStyle name="DESTAQ1 3 3 5 2" xfId="4530"/>
    <cellStyle name="DESTAQ1 3 3 5 3" xfId="4529"/>
    <cellStyle name="DESTAQ1 3 3 6" xfId="2976"/>
    <cellStyle name="DESTAQ1 3 3 6 2" xfId="4532"/>
    <cellStyle name="DESTAQ1 3 3 6 3" xfId="4531"/>
    <cellStyle name="DESTAQ1 3 4" xfId="2977"/>
    <cellStyle name="DESTAQ1 3 4 2" xfId="2978"/>
    <cellStyle name="DESTAQ1 3 4 2 2" xfId="4535"/>
    <cellStyle name="DESTAQ1 3 4 2 3" xfId="4534"/>
    <cellStyle name="DESTAQ1 3 4 3" xfId="2979"/>
    <cellStyle name="DESTAQ1 3 4 3 2" xfId="4536"/>
    <cellStyle name="DESTAQ1 3 4 4" xfId="2980"/>
    <cellStyle name="DESTAQ1 3 4 4 2" xfId="4538"/>
    <cellStyle name="DESTAQ1 3 4 4 3" xfId="4537"/>
    <cellStyle name="DESTAQ1 3 4 5" xfId="2981"/>
    <cellStyle name="DESTAQ1 3 4 5 2" xfId="4540"/>
    <cellStyle name="DESTAQ1 3 4 5 3" xfId="4539"/>
    <cellStyle name="DESTAQ1 3 4 6" xfId="2982"/>
    <cellStyle name="DESTAQ1 3 4 6 2" xfId="4542"/>
    <cellStyle name="DESTAQ1 3 4 6 3" xfId="4541"/>
    <cellStyle name="DESTAQ1 3 4 7" xfId="4533"/>
    <cellStyle name="DESTAQ1 3 5" xfId="2983"/>
    <cellStyle name="DESTAQ1 3 5 2" xfId="2984"/>
    <cellStyle name="DESTAQ1 3 5 2 2" xfId="4545"/>
    <cellStyle name="DESTAQ1 3 5 2 3" xfId="4544"/>
    <cellStyle name="DESTAQ1 3 5 3" xfId="2985"/>
    <cellStyle name="DESTAQ1 3 5 3 2" xfId="4546"/>
    <cellStyle name="DESTAQ1 3 5 4" xfId="2986"/>
    <cellStyle name="DESTAQ1 3 5 4 2" xfId="4548"/>
    <cellStyle name="DESTAQ1 3 5 4 3" xfId="4547"/>
    <cellStyle name="DESTAQ1 3 5 5" xfId="2987"/>
    <cellStyle name="DESTAQ1 3 5 5 2" xfId="4550"/>
    <cellStyle name="DESTAQ1 3 5 5 3" xfId="4549"/>
    <cellStyle name="DESTAQ1 3 5 6" xfId="2988"/>
    <cellStyle name="DESTAQ1 3 5 6 2" xfId="4552"/>
    <cellStyle name="DESTAQ1 3 5 6 3" xfId="4551"/>
    <cellStyle name="DESTAQ1 3 5 7" xfId="4543"/>
    <cellStyle name="DESTAQ1 3 6" xfId="4230"/>
    <cellStyle name="DESTAQ1 4" xfId="2989"/>
    <cellStyle name="DESTAQ1 4 2" xfId="2990"/>
    <cellStyle name="DESTAQ1 4 2 2" xfId="2991"/>
    <cellStyle name="DESTAQ1 4 2 2 2" xfId="4554"/>
    <cellStyle name="DESTAQ1 4 2 2 3" xfId="4553"/>
    <cellStyle name="DESTAQ1 4 2 3" xfId="2992"/>
    <cellStyle name="DESTAQ1 4 2 3 2" xfId="4555"/>
    <cellStyle name="DESTAQ1 4 2 4" xfId="2993"/>
    <cellStyle name="DESTAQ1 4 2 4 2" xfId="4557"/>
    <cellStyle name="DESTAQ1 4 2 4 3" xfId="4556"/>
    <cellStyle name="DESTAQ1 4 2 5" xfId="2994"/>
    <cellStyle name="DESTAQ1 4 2 5 2" xfId="4559"/>
    <cellStyle name="DESTAQ1 4 2 5 3" xfId="4558"/>
    <cellStyle name="DESTAQ1 4 2 6" xfId="2995"/>
    <cellStyle name="DESTAQ1 4 2 6 2" xfId="4561"/>
    <cellStyle name="DESTAQ1 4 2 6 3" xfId="4560"/>
    <cellStyle name="DESTAQ1 4 3" xfId="2996"/>
    <cellStyle name="DESTAQ1 4 3 2" xfId="2997"/>
    <cellStyle name="DESTAQ1 4 3 2 2" xfId="4563"/>
    <cellStyle name="DESTAQ1 4 3 2 3" xfId="4562"/>
    <cellStyle name="DESTAQ1 4 3 3" xfId="2998"/>
    <cellStyle name="DESTAQ1 4 3 3 2" xfId="4564"/>
    <cellStyle name="DESTAQ1 4 3 4" xfId="2999"/>
    <cellStyle name="DESTAQ1 4 3 4 2" xfId="4566"/>
    <cellStyle name="DESTAQ1 4 3 4 3" xfId="4565"/>
    <cellStyle name="DESTAQ1 4 3 5" xfId="3000"/>
    <cellStyle name="DESTAQ1 4 3 5 2" xfId="4568"/>
    <cellStyle name="DESTAQ1 4 3 5 3" xfId="4567"/>
    <cellStyle name="DESTAQ1 4 3 6" xfId="3001"/>
    <cellStyle name="DESTAQ1 4 3 6 2" xfId="4570"/>
    <cellStyle name="DESTAQ1 4 3 6 3" xfId="4569"/>
    <cellStyle name="DESTAQ1 4 4" xfId="3002"/>
    <cellStyle name="DESTAQ1 4 4 2" xfId="3003"/>
    <cellStyle name="DESTAQ1 4 4 2 2" xfId="4573"/>
    <cellStyle name="DESTAQ1 4 4 2 3" xfId="4572"/>
    <cellStyle name="DESTAQ1 4 4 3" xfId="3004"/>
    <cellStyle name="DESTAQ1 4 4 3 2" xfId="4574"/>
    <cellStyle name="DESTAQ1 4 4 4" xfId="3005"/>
    <cellStyle name="DESTAQ1 4 4 4 2" xfId="4576"/>
    <cellStyle name="DESTAQ1 4 4 4 3" xfId="4575"/>
    <cellStyle name="DESTAQ1 4 4 5" xfId="3006"/>
    <cellStyle name="DESTAQ1 4 4 5 2" xfId="4578"/>
    <cellStyle name="DESTAQ1 4 4 5 3" xfId="4577"/>
    <cellStyle name="DESTAQ1 4 4 6" xfId="3007"/>
    <cellStyle name="DESTAQ1 4 4 6 2" xfId="4580"/>
    <cellStyle name="DESTAQ1 4 4 6 3" xfId="4579"/>
    <cellStyle name="DESTAQ1 4 4 7" xfId="4571"/>
    <cellStyle name="DESTAQ1 4 5" xfId="3008"/>
    <cellStyle name="DESTAQ1 4 5 2" xfId="3009"/>
    <cellStyle name="DESTAQ1 4 5 2 2" xfId="4583"/>
    <cellStyle name="DESTAQ1 4 5 2 3" xfId="4582"/>
    <cellStyle name="DESTAQ1 4 5 3" xfId="3010"/>
    <cellStyle name="DESTAQ1 4 5 3 2" xfId="4584"/>
    <cellStyle name="DESTAQ1 4 5 4" xfId="3011"/>
    <cellStyle name="DESTAQ1 4 5 4 2" xfId="4586"/>
    <cellStyle name="DESTAQ1 4 5 4 3" xfId="4585"/>
    <cellStyle name="DESTAQ1 4 5 5" xfId="3012"/>
    <cellStyle name="DESTAQ1 4 5 5 2" xfId="4588"/>
    <cellStyle name="DESTAQ1 4 5 5 3" xfId="4587"/>
    <cellStyle name="DESTAQ1 4 5 6" xfId="3013"/>
    <cellStyle name="DESTAQ1 4 5 6 2" xfId="4590"/>
    <cellStyle name="DESTAQ1 4 5 6 3" xfId="4589"/>
    <cellStyle name="DESTAQ1 4 5 7" xfId="4581"/>
    <cellStyle name="DESTAQ1 4 6" xfId="4226"/>
    <cellStyle name="DESTAQ1 5" xfId="3014"/>
    <cellStyle name="DESTAQ1 5 2" xfId="4592"/>
    <cellStyle name="DESTAQ1 5 3" xfId="4591"/>
    <cellStyle name="DESTAQ1 6" xfId="2938"/>
    <cellStyle name="Dezimal [0]_Compiling Utility Macros" xfId="597"/>
    <cellStyle name="Dezimal_Compiling Utility Macros" xfId="598"/>
    <cellStyle name="Dia" xfId="599"/>
    <cellStyle name="Dia 2" xfId="1973"/>
    <cellStyle name="Dia 3" xfId="3015"/>
    <cellStyle name="Dotted Line" xfId="600"/>
    <cellStyle name="Dotted Line 2" xfId="1974"/>
    <cellStyle name="Dotted Line 3" xfId="3016"/>
    <cellStyle name="E&amp;Y House" xfId="601"/>
    <cellStyle name="E&amp;Y House 2" xfId="1975"/>
    <cellStyle name="E&amp;Y House 3" xfId="3017"/>
    <cellStyle name="Encabez1" xfId="602"/>
    <cellStyle name="Encabez1 2" xfId="1976"/>
    <cellStyle name="Encabez1 3" xfId="3018"/>
    <cellStyle name="Encabez2" xfId="603"/>
    <cellStyle name="Encabez2 2" xfId="1977"/>
    <cellStyle name="Encabez2 3" xfId="3019"/>
    <cellStyle name="Ênfase1 2" xfId="304"/>
    <cellStyle name="Ênfase1 2 2" xfId="604"/>
    <cellStyle name="Ênfase1 2 2 2" xfId="1978"/>
    <cellStyle name="Ênfase1 2 2 3" xfId="3021"/>
    <cellStyle name="Ênfase1 2 3" xfId="1741"/>
    <cellStyle name="Ênfase1 2 3 2" xfId="3022"/>
    <cellStyle name="Ênfase1 2 4" xfId="3023"/>
    <cellStyle name="Ênfase1 2 5" xfId="3020"/>
    <cellStyle name="Ênfase1 2_Plan2" xfId="3024"/>
    <cellStyle name="Ênfase1 3" xfId="605"/>
    <cellStyle name="Ênfase1 3 2" xfId="1979"/>
    <cellStyle name="Ênfase1 3 3" xfId="3025"/>
    <cellStyle name="Ênfase1 3_Income statement" xfId="1271"/>
    <cellStyle name="Ênfase1 4" xfId="606"/>
    <cellStyle name="Ênfase1 4 2" xfId="1980"/>
    <cellStyle name="Ênfase1 4 3" xfId="3026"/>
    <cellStyle name="Ênfase1 4_Income statement" xfId="1272"/>
    <cellStyle name="Ênfase1 5" xfId="607"/>
    <cellStyle name="Ênfase1 5 2" xfId="1981"/>
    <cellStyle name="Ênfase1 5 3" xfId="3027"/>
    <cellStyle name="Ênfase1 5_Income statement" xfId="1273"/>
    <cellStyle name="Ênfase1 6" xfId="608"/>
    <cellStyle name="Ênfase1 6 2" xfId="1982"/>
    <cellStyle name="Ênfase1 6 3" xfId="3028"/>
    <cellStyle name="Ênfase1 6_Income statement" xfId="1274"/>
    <cellStyle name="Ênfase1 7" xfId="1527"/>
    <cellStyle name="Ênfase1 7 2" xfId="5078"/>
    <cellStyle name="Ênfase1 8" xfId="4199"/>
    <cellStyle name="Ênfase2 2" xfId="305"/>
    <cellStyle name="Ênfase2 2 2" xfId="609"/>
    <cellStyle name="Ênfase2 2 2 2" xfId="1983"/>
    <cellStyle name="Ênfase2 2 2 3" xfId="3030"/>
    <cellStyle name="Ênfase2 2 3" xfId="1742"/>
    <cellStyle name="Ênfase2 2 3 2" xfId="3031"/>
    <cellStyle name="Ênfase2 2 4" xfId="3032"/>
    <cellStyle name="Ênfase2 2 5" xfId="3029"/>
    <cellStyle name="Ênfase2 2_Plan2" xfId="3033"/>
    <cellStyle name="Ênfase2 3" xfId="610"/>
    <cellStyle name="Ênfase2 3 2" xfId="1984"/>
    <cellStyle name="Ênfase2 3 3" xfId="3034"/>
    <cellStyle name="Ênfase2 3_Income statement" xfId="1275"/>
    <cellStyle name="Ênfase2 4" xfId="611"/>
    <cellStyle name="Ênfase2 4 2" xfId="1985"/>
    <cellStyle name="Ênfase2 4 3" xfId="3035"/>
    <cellStyle name="Ênfase2 4_Income statement" xfId="1276"/>
    <cellStyle name="Ênfase2 5" xfId="612"/>
    <cellStyle name="Ênfase2 5 2" xfId="1986"/>
    <cellStyle name="Ênfase2 5 3" xfId="3036"/>
    <cellStyle name="Ênfase2 5_Income statement" xfId="1277"/>
    <cellStyle name="Ênfase2 6" xfId="613"/>
    <cellStyle name="Ênfase2 6 2" xfId="1987"/>
    <cellStyle name="Ênfase2 6 3" xfId="3037"/>
    <cellStyle name="Ênfase2 6_Income statement" xfId="1278"/>
    <cellStyle name="Ênfase2 7" xfId="1531"/>
    <cellStyle name="Ênfase2 7 2" xfId="5082"/>
    <cellStyle name="Ênfase2 8" xfId="4203"/>
    <cellStyle name="Ênfase3 2" xfId="306"/>
    <cellStyle name="Ênfase3 2 2" xfId="614"/>
    <cellStyle name="Ênfase3 2 2 2" xfId="1988"/>
    <cellStyle name="Ênfase3 2 2 3" xfId="3039"/>
    <cellStyle name="Ênfase3 2 3" xfId="1743"/>
    <cellStyle name="Ênfase3 2 3 2" xfId="3040"/>
    <cellStyle name="Ênfase3 2 4" xfId="3041"/>
    <cellStyle name="Ênfase3 2 5" xfId="3038"/>
    <cellStyle name="Ênfase3 2_Plan2" xfId="3042"/>
    <cellStyle name="Ênfase3 3" xfId="615"/>
    <cellStyle name="Ênfase3 3 2" xfId="1989"/>
    <cellStyle name="Ênfase3 3 3" xfId="3043"/>
    <cellStyle name="Ênfase3 3_Income statement" xfId="1279"/>
    <cellStyle name="Ênfase3 4" xfId="616"/>
    <cellStyle name="Ênfase3 4 2" xfId="1990"/>
    <cellStyle name="Ênfase3 4 3" xfId="3044"/>
    <cellStyle name="Ênfase3 4_Income statement" xfId="1280"/>
    <cellStyle name="Ênfase3 5" xfId="617"/>
    <cellStyle name="Ênfase3 5 2" xfId="1991"/>
    <cellStyle name="Ênfase3 5 3" xfId="3045"/>
    <cellStyle name="Ênfase3 5_Income statement" xfId="1281"/>
    <cellStyle name="Ênfase3 6" xfId="618"/>
    <cellStyle name="Ênfase3 6 2" xfId="1992"/>
    <cellStyle name="Ênfase3 6 3" xfId="3046"/>
    <cellStyle name="Ênfase3 6_Income statement" xfId="1282"/>
    <cellStyle name="Ênfase3 7" xfId="1535"/>
    <cellStyle name="Ênfase3 7 2" xfId="5086"/>
    <cellStyle name="Ênfase3 8" xfId="4207"/>
    <cellStyle name="Ênfase4 2" xfId="307"/>
    <cellStyle name="Ênfase4 2 2" xfId="619"/>
    <cellStyle name="Ênfase4 2 2 2" xfId="1993"/>
    <cellStyle name="Ênfase4 2 2 3" xfId="3048"/>
    <cellStyle name="Ênfase4 2 3" xfId="1744"/>
    <cellStyle name="Ênfase4 2 3 2" xfId="3049"/>
    <cellStyle name="Ênfase4 2 4" xfId="3050"/>
    <cellStyle name="Ênfase4 2 5" xfId="3047"/>
    <cellStyle name="Ênfase4 2_Plan2" xfId="3051"/>
    <cellStyle name="Ênfase4 3" xfId="620"/>
    <cellStyle name="Ênfase4 3 2" xfId="1994"/>
    <cellStyle name="Ênfase4 3 3" xfId="3052"/>
    <cellStyle name="Ênfase4 3_Income statement" xfId="1283"/>
    <cellStyle name="Ênfase4 4" xfId="621"/>
    <cellStyle name="Ênfase4 4 2" xfId="1995"/>
    <cellStyle name="Ênfase4 4 3" xfId="3053"/>
    <cellStyle name="Ênfase4 4_Income statement" xfId="1284"/>
    <cellStyle name="Ênfase4 5" xfId="622"/>
    <cellStyle name="Ênfase4 5 2" xfId="1996"/>
    <cellStyle name="Ênfase4 5 3" xfId="3054"/>
    <cellStyle name="Ênfase4 5_Income statement" xfId="1285"/>
    <cellStyle name="Ênfase4 6" xfId="623"/>
    <cellStyle name="Ênfase4 6 2" xfId="1997"/>
    <cellStyle name="Ênfase4 6 3" xfId="3055"/>
    <cellStyle name="Ênfase4 6_Income statement" xfId="1286"/>
    <cellStyle name="Ênfase4 7" xfId="1539"/>
    <cellStyle name="Ênfase4 7 2" xfId="5090"/>
    <cellStyle name="Ênfase4 8" xfId="4211"/>
    <cellStyle name="Ênfase5 2" xfId="308"/>
    <cellStyle name="Ênfase5 2 2" xfId="624"/>
    <cellStyle name="Ênfase5 2 2 2" xfId="1998"/>
    <cellStyle name="Ênfase5 2 2 3" xfId="3057"/>
    <cellStyle name="Ênfase5 2 3" xfId="1745"/>
    <cellStyle name="Ênfase5 2 3 2" xfId="3058"/>
    <cellStyle name="Ênfase5 2 4" xfId="3059"/>
    <cellStyle name="Ênfase5 2 5" xfId="3056"/>
    <cellStyle name="Ênfase5 2_Plan2" xfId="3060"/>
    <cellStyle name="Ênfase5 3" xfId="625"/>
    <cellStyle name="Ênfase5 3 2" xfId="1999"/>
    <cellStyle name="Ênfase5 3 3" xfId="3061"/>
    <cellStyle name="Ênfase5 3_Income statement" xfId="1287"/>
    <cellStyle name="Ênfase5 4" xfId="626"/>
    <cellStyle name="Ênfase5 4 2" xfId="2000"/>
    <cellStyle name="Ênfase5 4 3" xfId="3062"/>
    <cellStyle name="Ênfase5 4_Income statement" xfId="1288"/>
    <cellStyle name="Ênfase5 5" xfId="627"/>
    <cellStyle name="Ênfase5 5 2" xfId="2001"/>
    <cellStyle name="Ênfase5 5 3" xfId="3063"/>
    <cellStyle name="Ênfase5 5_Income statement" xfId="1289"/>
    <cellStyle name="Ênfase5 6" xfId="628"/>
    <cellStyle name="Ênfase5 6 2" xfId="2002"/>
    <cellStyle name="Ênfase5 6 3" xfId="3064"/>
    <cellStyle name="Ênfase5 6_Income statement" xfId="1290"/>
    <cellStyle name="Ênfase5 7" xfId="1543"/>
    <cellStyle name="Ênfase5 7 2" xfId="5094"/>
    <cellStyle name="Ênfase5 8" xfId="4215"/>
    <cellStyle name="Ênfase6 2" xfId="309"/>
    <cellStyle name="Ênfase6 2 2" xfId="629"/>
    <cellStyle name="Ênfase6 2 2 2" xfId="2003"/>
    <cellStyle name="Ênfase6 2 2 3" xfId="3066"/>
    <cellStyle name="Ênfase6 2 3" xfId="1746"/>
    <cellStyle name="Ênfase6 2 3 2" xfId="3067"/>
    <cellStyle name="Ênfase6 2 4" xfId="3068"/>
    <cellStyle name="Ênfase6 2 5" xfId="3065"/>
    <cellStyle name="Ênfase6 2_Plan2" xfId="3069"/>
    <cellStyle name="Ênfase6 3" xfId="630"/>
    <cellStyle name="Ênfase6 3 2" xfId="2004"/>
    <cellStyle name="Ênfase6 3 3" xfId="3070"/>
    <cellStyle name="Ênfase6 3_Income statement" xfId="1291"/>
    <cellStyle name="Ênfase6 4" xfId="631"/>
    <cellStyle name="Ênfase6 4 2" xfId="2005"/>
    <cellStyle name="Ênfase6 4 3" xfId="3071"/>
    <cellStyle name="Ênfase6 4_Income statement" xfId="1292"/>
    <cellStyle name="Ênfase6 5" xfId="632"/>
    <cellStyle name="Ênfase6 5 2" xfId="2006"/>
    <cellStyle name="Ênfase6 5 3" xfId="3072"/>
    <cellStyle name="Ênfase6 5_Income statement" xfId="1293"/>
    <cellStyle name="Ênfase6 6" xfId="633"/>
    <cellStyle name="Ênfase6 6 2" xfId="2007"/>
    <cellStyle name="Ênfase6 6 3" xfId="3073"/>
    <cellStyle name="Ênfase6 6_Income statement" xfId="1294"/>
    <cellStyle name="Ênfase6 7" xfId="1547"/>
    <cellStyle name="Ênfase6 7 2" xfId="5098"/>
    <cellStyle name="Ênfase6 8" xfId="4219"/>
    <cellStyle name="Enter Currency (0)" xfId="634"/>
    <cellStyle name="Enter Currency (0) 2" xfId="2008"/>
    <cellStyle name="Enter Currency (0) 3" xfId="3074"/>
    <cellStyle name="Enter Currency (2)" xfId="635"/>
    <cellStyle name="Enter Currency (2) 2" xfId="2009"/>
    <cellStyle name="Enter Currency (2) 3" xfId="3075"/>
    <cellStyle name="Enter Units (0)" xfId="636"/>
    <cellStyle name="Enter Units (0) 2" xfId="2010"/>
    <cellStyle name="Enter Units (0) 3" xfId="3076"/>
    <cellStyle name="Enter Units (1)" xfId="637"/>
    <cellStyle name="Enter Units (1) 2" xfId="2011"/>
    <cellStyle name="Enter Units (1) 3" xfId="3077"/>
    <cellStyle name="Enter Units (2)" xfId="638"/>
    <cellStyle name="Enter Units (2) 2" xfId="2012"/>
    <cellStyle name="Enter Units (2) 3" xfId="3078"/>
    <cellStyle name="Entered" xfId="639"/>
    <cellStyle name="Entered 2" xfId="2013"/>
    <cellStyle name="Entered 3" xfId="3079"/>
    <cellStyle name="Entrada" xfId="694" builtinId="20" customBuiltin="1"/>
    <cellStyle name="Entrada 2" xfId="310"/>
    <cellStyle name="Entrada 2 10" xfId="3081"/>
    <cellStyle name="Entrada 2 10 2" xfId="4593"/>
    <cellStyle name="Entrada 2 11" xfId="3080"/>
    <cellStyle name="Entrada 2 2" xfId="640"/>
    <cellStyle name="Entrada 2 2 2" xfId="2014"/>
    <cellStyle name="Entrada 2 2 2 2" xfId="3084"/>
    <cellStyle name="Entrada 2 2 2 3" xfId="3085"/>
    <cellStyle name="Entrada 2 2 2 3 2" xfId="4594"/>
    <cellStyle name="Entrada 2 2 2 4" xfId="3086"/>
    <cellStyle name="Entrada 2 2 2 4 2" xfId="4595"/>
    <cellStyle name="Entrada 2 2 2 5" xfId="3087"/>
    <cellStyle name="Entrada 2 2 2 5 2" xfId="4596"/>
    <cellStyle name="Entrada 2 2 2 6" xfId="3088"/>
    <cellStyle name="Entrada 2 2 2 6 2" xfId="4597"/>
    <cellStyle name="Entrada 2 2 2 7" xfId="3083"/>
    <cellStyle name="Entrada 2 2 3" xfId="3089"/>
    <cellStyle name="Entrada 2 2 4" xfId="3090"/>
    <cellStyle name="Entrada 2 2 4 2" xfId="4598"/>
    <cellStyle name="Entrada 2 2 5" xfId="3091"/>
    <cellStyle name="Entrada 2 2 5 2" xfId="4599"/>
    <cellStyle name="Entrada 2 2 6" xfId="3092"/>
    <cellStyle name="Entrada 2 2 6 2" xfId="4600"/>
    <cellStyle name="Entrada 2 2 7" xfId="3093"/>
    <cellStyle name="Entrada 2 2 7 2" xfId="4601"/>
    <cellStyle name="Entrada 2 2 8" xfId="3082"/>
    <cellStyle name="Entrada 2 3" xfId="1747"/>
    <cellStyle name="Entrada 2 3 2" xfId="3094"/>
    <cellStyle name="Entrada 2 4" xfId="3095"/>
    <cellStyle name="Entrada 2 4 2" xfId="3096"/>
    <cellStyle name="Entrada 2 4 3" xfId="4602"/>
    <cellStyle name="Entrada 2 4_Plan2" xfId="3097"/>
    <cellStyle name="Entrada 2 5" xfId="3098"/>
    <cellStyle name="Entrada 2 6" xfId="3099"/>
    <cellStyle name="Entrada 2 7" xfId="3100"/>
    <cellStyle name="Entrada 2 7 2" xfId="4603"/>
    <cellStyle name="Entrada 2 8" xfId="3101"/>
    <cellStyle name="Entrada 2 8 2" xfId="4604"/>
    <cellStyle name="Entrada 2 9" xfId="3102"/>
    <cellStyle name="Entrada 2 9 2" xfId="4605"/>
    <cellStyle name="Entrada 2_Plan2" xfId="3103"/>
    <cellStyle name="Entrada 3" xfId="641"/>
    <cellStyle name="Entrada 3 2" xfId="2015"/>
    <cellStyle name="Entrada 3 3" xfId="3104"/>
    <cellStyle name="Entrada 3_Income statement" xfId="1295"/>
    <cellStyle name="Entrada 4" xfId="642"/>
    <cellStyle name="Entrada 4 2" xfId="2016"/>
    <cellStyle name="Entrada 4 3" xfId="3105"/>
    <cellStyle name="Entrada 4_Income statement" xfId="1296"/>
    <cellStyle name="Entrada 5" xfId="643"/>
    <cellStyle name="Entrada 5 2" xfId="2017"/>
    <cellStyle name="Entrada 5 3" xfId="3106"/>
    <cellStyle name="Entrada 5_Income statement" xfId="1297"/>
    <cellStyle name="Entrada 6" xfId="644"/>
    <cellStyle name="Entrada 6 2" xfId="2018"/>
    <cellStyle name="Entrada 6 3" xfId="3107"/>
    <cellStyle name="Entrada 6_Income statement" xfId="1298"/>
    <cellStyle name="Entrada 7" xfId="1518"/>
    <cellStyle name="Entrada 7 2" xfId="5070"/>
    <cellStyle name="Entrada 8" xfId="4190"/>
    <cellStyle name="Euro" xfId="645"/>
    <cellStyle name="Euro 10" xfId="2364"/>
    <cellStyle name="Euro 11" xfId="3108"/>
    <cellStyle name="Euro 2" xfId="646"/>
    <cellStyle name="Euro 2 10" xfId="5424"/>
    <cellStyle name="Euro 2 2" xfId="647"/>
    <cellStyle name="Euro 2 2 2" xfId="2021"/>
    <cellStyle name="Euro 2 2 3" xfId="3110"/>
    <cellStyle name="Euro 2 2_Income statement" xfId="1301"/>
    <cellStyle name="Euro 2 3" xfId="2020"/>
    <cellStyle name="Euro 2 4" xfId="2308"/>
    <cellStyle name="Euro 2 5" xfId="2338"/>
    <cellStyle name="Euro 2 6" xfId="2305"/>
    <cellStyle name="Euro 2 7" xfId="3109"/>
    <cellStyle name="Euro 2 8" xfId="5276"/>
    <cellStyle name="Euro 2 9" xfId="5362"/>
    <cellStyle name="Euro 2_Income statement" xfId="1300"/>
    <cellStyle name="Euro 3" xfId="648"/>
    <cellStyle name="Euro 3 2" xfId="649"/>
    <cellStyle name="Euro 3 2 2" xfId="2023"/>
    <cellStyle name="Euro 3 2 3" xfId="3112"/>
    <cellStyle name="Euro 3 2_Income statement" xfId="1303"/>
    <cellStyle name="Euro 3 3" xfId="2022"/>
    <cellStyle name="Euro 3 4" xfId="3111"/>
    <cellStyle name="Euro 3_Income statement" xfId="1302"/>
    <cellStyle name="Euro 4" xfId="650"/>
    <cellStyle name="Euro 4 2" xfId="651"/>
    <cellStyle name="Euro 4 2 2" xfId="2025"/>
    <cellStyle name="Euro 4 2 3" xfId="3114"/>
    <cellStyle name="Euro 4 2_Income statement" xfId="1305"/>
    <cellStyle name="Euro 4 3" xfId="2024"/>
    <cellStyle name="Euro 4 4" xfId="3113"/>
    <cellStyle name="Euro 4_Income statement" xfId="1304"/>
    <cellStyle name="Euro 5" xfId="652"/>
    <cellStyle name="Euro 5 2" xfId="653"/>
    <cellStyle name="Euro 5 2 2" xfId="2027"/>
    <cellStyle name="Euro 5 2 3" xfId="3116"/>
    <cellStyle name="Euro 5 2_Income statement" xfId="1307"/>
    <cellStyle name="Euro 5 3" xfId="2026"/>
    <cellStyle name="Euro 5 4" xfId="3115"/>
    <cellStyle name="Euro 5_Income statement" xfId="1306"/>
    <cellStyle name="Euro 6" xfId="654"/>
    <cellStyle name="Euro 6 2" xfId="655"/>
    <cellStyle name="Euro 6 2 2" xfId="2029"/>
    <cellStyle name="Euro 6 2 3" xfId="3118"/>
    <cellStyle name="Euro 6 2_Income statement" xfId="1309"/>
    <cellStyle name="Euro 6 3" xfId="2028"/>
    <cellStyle name="Euro 6 4" xfId="3117"/>
    <cellStyle name="Euro 6_Income statement" xfId="1308"/>
    <cellStyle name="Euro 7" xfId="2019"/>
    <cellStyle name="Euro 8" xfId="2307"/>
    <cellStyle name="Euro 9" xfId="2367"/>
    <cellStyle name="Euro_Income statement" xfId="1299"/>
    <cellStyle name="Explanatory Text" xfId="10"/>
    <cellStyle name="Explanatory Text 2" xfId="2030"/>
    <cellStyle name="Explanatory Text 3" xfId="3119"/>
    <cellStyle name="EY House" xfId="656"/>
    <cellStyle name="EY House 2" xfId="2031"/>
    <cellStyle name="EY House 3" xfId="3120"/>
    <cellStyle name="F2" xfId="657"/>
    <cellStyle name="F2 2" xfId="2032"/>
    <cellStyle name="F2 3" xfId="3121"/>
    <cellStyle name="F3" xfId="658"/>
    <cellStyle name="F3 2" xfId="2033"/>
    <cellStyle name="F3 3" xfId="3122"/>
    <cellStyle name="F4" xfId="659"/>
    <cellStyle name="F4 2" xfId="2034"/>
    <cellStyle name="F4 3" xfId="3123"/>
    <cellStyle name="F5" xfId="660"/>
    <cellStyle name="F5 2" xfId="2035"/>
    <cellStyle name="F5 3" xfId="3124"/>
    <cellStyle name="F6" xfId="661"/>
    <cellStyle name="F6 2" xfId="2036"/>
    <cellStyle name="F6 3" xfId="3125"/>
    <cellStyle name="F7" xfId="662"/>
    <cellStyle name="F7 2" xfId="2037"/>
    <cellStyle name="F7 3" xfId="3126"/>
    <cellStyle name="F8" xfId="663"/>
    <cellStyle name="F8 2" xfId="2038"/>
    <cellStyle name="F8 3" xfId="3127"/>
    <cellStyle name="Feature" xfId="664"/>
    <cellStyle name="Fijo" xfId="665"/>
    <cellStyle name="Fijo 2" xfId="2039"/>
    <cellStyle name="Fijo 3" xfId="3128"/>
    <cellStyle name="Financiero" xfId="666"/>
    <cellStyle name="Financiero 2" xfId="2040"/>
    <cellStyle name="Financiero 3" xfId="3129"/>
    <cellStyle name="Fixed" xfId="1119"/>
    <cellStyle name="Fixo" xfId="667"/>
    <cellStyle name="Footnote" xfId="668"/>
    <cellStyle name="Footnote 2" xfId="2041"/>
    <cellStyle name="Footnote 3" xfId="3131"/>
    <cellStyle name="Format Number Column" xfId="44"/>
    <cellStyle name="Format Number Column 2" xfId="669"/>
    <cellStyle name="Format Number Column 2 2" xfId="2042"/>
    <cellStyle name="Format Number Column 2 3" xfId="3132"/>
    <cellStyle name="Format Number Column 2_Income statement" xfId="1310"/>
    <cellStyle name="Format Number Column 3" xfId="670"/>
    <cellStyle name="Format Number Column 3 2" xfId="2043"/>
    <cellStyle name="Format Number Column 3 3" xfId="3133"/>
    <cellStyle name="Format Number Column 3_Income statement" xfId="1311"/>
    <cellStyle name="forms" xfId="671"/>
    <cellStyle name="forms 2" xfId="2044"/>
    <cellStyle name="forms 3" xfId="3134"/>
    <cellStyle name="FORMULAS" xfId="672"/>
    <cellStyle name="FORMULAS 2" xfId="3135"/>
    <cellStyle name="FORMULAS 3" xfId="3136"/>
    <cellStyle name="FORMULAS 4" xfId="3137"/>
    <cellStyle name="Geral" xfId="673"/>
    <cellStyle name="Good 2" xfId="2045"/>
    <cellStyle name="Good 3" xfId="3138"/>
    <cellStyle name="Grey" xfId="675"/>
    <cellStyle name="Hard Percent" xfId="676"/>
    <cellStyle name="Hard Percent 2" xfId="2046"/>
    <cellStyle name="Hard Percent 3" xfId="3140"/>
    <cellStyle name="Header" xfId="677"/>
    <cellStyle name="Header 2" xfId="2047"/>
    <cellStyle name="Header 3" xfId="3141"/>
    <cellStyle name="Header1" xfId="678"/>
    <cellStyle name="Header1 2" xfId="1097"/>
    <cellStyle name="Header1 2 10" xfId="6216"/>
    <cellStyle name="Header1 2 2" xfId="2272"/>
    <cellStyle name="Header1 2 2 10" xfId="5635"/>
    <cellStyle name="Header1 2 2 11" xfId="6228"/>
    <cellStyle name="Header1 2 2 2" xfId="2365"/>
    <cellStyle name="Header1 2 2 2 10" xfId="6252"/>
    <cellStyle name="Header1 2 2 2 2" xfId="2385"/>
    <cellStyle name="Header1 2 2 2 2 2" xfId="2420"/>
    <cellStyle name="Header1 2 2 2 2 2 2" xfId="5860"/>
    <cellStyle name="Header1 2 2 2 2 2 3" xfId="5597"/>
    <cellStyle name="Header1 2 2 2 2 2 4" xfId="5939"/>
    <cellStyle name="Header1 2 2 2 2 2 5" xfId="6041"/>
    <cellStyle name="Header1 2 2 2 2 2 6" xfId="5462"/>
    <cellStyle name="Header1 2 2 2 2 2 7" xfId="5878"/>
    <cellStyle name="Header1 2 2 2 2 2 8" xfId="6305"/>
    <cellStyle name="Header1 2 2 2 2 3" xfId="5825"/>
    <cellStyle name="Header1 2 2 2 2 4" xfId="5686"/>
    <cellStyle name="Header1 2 2 2 2 5" xfId="6141"/>
    <cellStyle name="Header1 2 2 2 2 6" xfId="6160"/>
    <cellStyle name="Header1 2 2 2 2 7" xfId="6178"/>
    <cellStyle name="Header1 2 2 2 2 8" xfId="6194"/>
    <cellStyle name="Header1 2 2 2 2 9" xfId="6270"/>
    <cellStyle name="Header1 2 2 2 3" xfId="2402"/>
    <cellStyle name="Header1 2 2 2 3 2" xfId="5842"/>
    <cellStyle name="Header1 2 2 2 3 3" xfId="6099"/>
    <cellStyle name="Header1 2 2 2 3 4" xfId="5558"/>
    <cellStyle name="Header1 2 2 2 3 5" xfId="6042"/>
    <cellStyle name="Header1 2 2 2 3 6" xfId="5871"/>
    <cellStyle name="Header1 2 2 2 3 7" xfId="5744"/>
    <cellStyle name="Header1 2 2 2 3 8" xfId="6287"/>
    <cellStyle name="Header1 2 2 2 4" xfId="5807"/>
    <cellStyle name="Header1 2 2 2 5" xfId="5721"/>
    <cellStyle name="Header1 2 2 2 6" xfId="5949"/>
    <cellStyle name="Header1 2 2 2 7" xfId="5924"/>
    <cellStyle name="Header1 2 2 2 8" xfId="5937"/>
    <cellStyle name="Header1 2 2 2 9" xfId="6044"/>
    <cellStyle name="Header1 2 2 3" xfId="2375"/>
    <cellStyle name="Header1 2 2 3 2" xfId="2410"/>
    <cellStyle name="Header1 2 2 3 2 2" xfId="5850"/>
    <cellStyle name="Header1 2 2 3 2 3" xfId="5753"/>
    <cellStyle name="Header1 2 2 3 2 4" xfId="6153"/>
    <cellStyle name="Header1 2 2 3 2 5" xfId="6172"/>
    <cellStyle name="Header1 2 2 3 2 6" xfId="6188"/>
    <cellStyle name="Header1 2 2 3 2 7" xfId="6204"/>
    <cellStyle name="Header1 2 2 3 2 8" xfId="6295"/>
    <cellStyle name="Header1 2 2 3 3" xfId="5815"/>
    <cellStyle name="Header1 2 2 3 4" xfId="5917"/>
    <cellStyle name="Header1 2 2 3 5" xfId="6011"/>
    <cellStyle name="Header1 2 2 3 6" xfId="6023"/>
    <cellStyle name="Header1 2 2 3 7" xfId="6146"/>
    <cellStyle name="Header1 2 2 3 8" xfId="6063"/>
    <cellStyle name="Header1 2 2 3 9" xfId="6260"/>
    <cellStyle name="Header1 2 2 4" xfId="2386"/>
    <cellStyle name="Header1 2 2 4 2" xfId="5826"/>
    <cellStyle name="Header1 2 2 4 3" xfId="5920"/>
    <cellStyle name="Header1 2 2 4 4" xfId="6158"/>
    <cellStyle name="Header1 2 2 4 5" xfId="6176"/>
    <cellStyle name="Header1 2 2 4 6" xfId="6192"/>
    <cellStyle name="Header1 2 2 4 7" xfId="6208"/>
    <cellStyle name="Header1 2 2 4 8" xfId="6271"/>
    <cellStyle name="Header1 2 2 5" xfId="5780"/>
    <cellStyle name="Header1 2 2 6" xfId="6098"/>
    <cellStyle name="Header1 2 2 7" xfId="5581"/>
    <cellStyle name="Header1 2 2 8" xfId="5661"/>
    <cellStyle name="Header1 2 2 9" xfId="5787"/>
    <cellStyle name="Header1 2 3" xfId="2313"/>
    <cellStyle name="Header1 2 3 2" xfId="2388"/>
    <cellStyle name="Header1 2 3 2 2" xfId="5828"/>
    <cellStyle name="Header1 2 3 2 3" xfId="5509"/>
    <cellStyle name="Header1 2 3 2 4" xfId="6120"/>
    <cellStyle name="Header1 2 3 2 5" xfId="5708"/>
    <cellStyle name="Header1 2 3 2 6" xfId="6101"/>
    <cellStyle name="Header1 2 3 2 7" xfId="5706"/>
    <cellStyle name="Header1 2 3 2 8" xfId="6273"/>
    <cellStyle name="Header1 2 3 3" xfId="5786"/>
    <cellStyle name="Header1 2 3 4" xfId="5713"/>
    <cellStyle name="Header1 2 3 5" xfId="5945"/>
    <cellStyle name="Header1 2 3 6" xfId="5765"/>
    <cellStyle name="Header1 2 3 7" xfId="6029"/>
    <cellStyle name="Header1 2 3 8" xfId="6053"/>
    <cellStyle name="Header1 2 3 9" xfId="6234"/>
    <cellStyle name="Header1 2 4" xfId="5660"/>
    <cellStyle name="Header1 2 5" xfId="5959"/>
    <cellStyle name="Header1 2 6" xfId="5676"/>
    <cellStyle name="Header1 2 7" xfId="5990"/>
    <cellStyle name="Header1 2 8" xfId="5583"/>
    <cellStyle name="Header1 2 9" xfId="6067"/>
    <cellStyle name="Header1 3" xfId="2048"/>
    <cellStyle name="Header1 3 10" xfId="5657"/>
    <cellStyle name="Header1 3 11" xfId="6217"/>
    <cellStyle name="Header1 3 2" xfId="2352"/>
    <cellStyle name="Header1 3 2 10" xfId="6244"/>
    <cellStyle name="Header1 3 2 2" xfId="2377"/>
    <cellStyle name="Header1 3 2 2 2" xfId="2412"/>
    <cellStyle name="Header1 3 2 2 2 2" xfId="5852"/>
    <cellStyle name="Header1 3 2 2 2 3" xfId="5915"/>
    <cellStyle name="Header1 3 2 2 2 4" xfId="6133"/>
    <cellStyle name="Header1 3 2 2 2 5" xfId="5956"/>
    <cellStyle name="Header1 3 2 2 2 6" xfId="6034"/>
    <cellStyle name="Header1 3 2 2 2 7" xfId="5874"/>
    <cellStyle name="Header1 3 2 2 2 8" xfId="6297"/>
    <cellStyle name="Header1 3 2 2 3" xfId="5817"/>
    <cellStyle name="Header1 3 2 2 4" xfId="5688"/>
    <cellStyle name="Header1 3 2 2 5" xfId="6152"/>
    <cellStyle name="Header1 3 2 2 6" xfId="6171"/>
    <cellStyle name="Header1 3 2 2 7" xfId="6187"/>
    <cellStyle name="Header1 3 2 2 8" xfId="6203"/>
    <cellStyle name="Header1 3 2 2 9" xfId="6262"/>
    <cellStyle name="Header1 3 2 3" xfId="2394"/>
    <cellStyle name="Header1 3 2 3 2" xfId="5834"/>
    <cellStyle name="Header1 3 2 3 3" xfId="5919"/>
    <cellStyle name="Header1 3 2 3 4" xfId="5716"/>
    <cellStyle name="Header1 3 2 3 5" xfId="6043"/>
    <cellStyle name="Header1 3 2 3 6" xfId="6048"/>
    <cellStyle name="Header1 3 2 3 7" xfId="5670"/>
    <cellStyle name="Header1 3 2 3 8" xfId="6279"/>
    <cellStyle name="Header1 3 2 4" xfId="5799"/>
    <cellStyle name="Header1 3 2 5" xfId="5728"/>
    <cellStyle name="Header1 3 2 6" xfId="5757"/>
    <cellStyle name="Header1 3 2 7" xfId="5486"/>
    <cellStyle name="Header1 3 2 8" xfId="6008"/>
    <cellStyle name="Header1 3 2 9" xfId="6111"/>
    <cellStyle name="Header1 3 3" xfId="2368"/>
    <cellStyle name="Header1 3 3 2" xfId="2403"/>
    <cellStyle name="Header1 3 3 2 2" xfId="5843"/>
    <cellStyle name="Header1 3 3 2 3" xfId="5478"/>
    <cellStyle name="Header1 3 3 2 4" xfId="5702"/>
    <cellStyle name="Header1 3 3 2 5" xfId="6024"/>
    <cellStyle name="Header1 3 3 2 6" xfId="5733"/>
    <cellStyle name="Header1 3 3 2 7" xfId="6166"/>
    <cellStyle name="Header1 3 3 2 8" xfId="6288"/>
    <cellStyle name="Header1 3 3 3" xfId="5808"/>
    <cellStyle name="Header1 3 3 4" xfId="5720"/>
    <cellStyle name="Header1 3 3 5" xfId="5606"/>
    <cellStyle name="Header1 3 3 6" xfId="5607"/>
    <cellStyle name="Header1 3 3 7" xfId="5677"/>
    <cellStyle name="Header1 3 3 8" xfId="5653"/>
    <cellStyle name="Header1 3 3 9" xfId="6253"/>
    <cellStyle name="Header1 3 4" xfId="2300"/>
    <cellStyle name="Header1 3 4 2" xfId="5781"/>
    <cellStyle name="Header1 3 4 3" xfId="6114"/>
    <cellStyle name="Header1 3 4 4" xfId="5501"/>
    <cellStyle name="Header1 3 4 5" xfId="5460"/>
    <cellStyle name="Header1 3 4 6" xfId="5645"/>
    <cellStyle name="Header1 3 4 7" xfId="5756"/>
    <cellStyle name="Header1 3 4 8" xfId="6229"/>
    <cellStyle name="Header1 3 5" xfId="5747"/>
    <cellStyle name="Header1 3 6" xfId="5726"/>
    <cellStyle name="Header1 3 7" xfId="5944"/>
    <cellStyle name="Header1 3 8" xfId="5609"/>
    <cellStyle name="Header1 3 9" xfId="6075"/>
    <cellStyle name="Header1 4" xfId="2310"/>
    <cellStyle name="Header1 4 2" xfId="2376"/>
    <cellStyle name="Header1 4 2 2" xfId="2411"/>
    <cellStyle name="Header1 4 2 2 2" xfId="5851"/>
    <cellStyle name="Header1 4 2 2 3" xfId="5600"/>
    <cellStyle name="Header1 4 2 2 4" xfId="6142"/>
    <cellStyle name="Header1 4 2 2 5" xfId="6161"/>
    <cellStyle name="Header1 4 2 2 6" xfId="6179"/>
    <cellStyle name="Header1 4 2 2 7" xfId="6195"/>
    <cellStyle name="Header1 4 2 2 8" xfId="6296"/>
    <cellStyle name="Header1 4 2 3" xfId="5816"/>
    <cellStyle name="Header1 4 2 4" xfId="5704"/>
    <cellStyle name="Header1 4 2 5" xfId="6148"/>
    <cellStyle name="Header1 4 2 6" xfId="6167"/>
    <cellStyle name="Header1 4 2 7" xfId="6183"/>
    <cellStyle name="Header1 4 2 8" xfId="6199"/>
    <cellStyle name="Header1 4 2 9" xfId="6261"/>
    <cellStyle name="Header1 4 3" xfId="2387"/>
    <cellStyle name="Header1 4 3 2" xfId="5827"/>
    <cellStyle name="Header1 4 3 3" xfId="5729"/>
    <cellStyle name="Header1 4 3 4" xfId="6135"/>
    <cellStyle name="Header1 4 3 5" xfId="6065"/>
    <cellStyle name="Header1 4 3 6" xfId="5611"/>
    <cellStyle name="Header1 4 3 7" xfId="6086"/>
    <cellStyle name="Header1 4 3 8" xfId="6272"/>
    <cellStyle name="Header1 4 4" xfId="5483"/>
    <cellStyle name="Header1 4 5" xfId="6106"/>
    <cellStyle name="Header1 4 6" xfId="5899"/>
    <cellStyle name="Header1 5" xfId="3142"/>
    <cellStyle name="Header1 5 2" xfId="5909"/>
    <cellStyle name="Header1 5 3" xfId="5681"/>
    <cellStyle name="Header1 5 4" xfId="6077"/>
    <cellStyle name="Header1 5 5" xfId="5883"/>
    <cellStyle name="Header1 5 6" xfId="5727"/>
    <cellStyle name="Header1 5 7" xfId="6147"/>
    <cellStyle name="Header1 5 8" xfId="6306"/>
    <cellStyle name="Header1 6" xfId="5278"/>
    <cellStyle name="Header1 6 2" xfId="6091"/>
    <cellStyle name="Header1 6 3" xfId="6122"/>
    <cellStyle name="Header1 6 4" xfId="5773"/>
    <cellStyle name="Header1 6 5" xfId="5777"/>
    <cellStyle name="Header1 6 6" xfId="6137"/>
    <cellStyle name="Header1 6 7" xfId="5953"/>
    <cellStyle name="Header1 6 8" xfId="6308"/>
    <cellStyle name="Header1 7" xfId="5361"/>
    <cellStyle name="Header1 7 2" xfId="6140"/>
    <cellStyle name="Header1 7 3" xfId="6177"/>
    <cellStyle name="Header1 7 4" xfId="6209"/>
    <cellStyle name="Header1_Income statement" xfId="1312"/>
    <cellStyle name="Header2" xfId="679"/>
    <cellStyle name="Header2 2" xfId="2049"/>
    <cellStyle name="Header2 2 2" xfId="3145"/>
    <cellStyle name="Header2 2 2 2" xfId="3146"/>
    <cellStyle name="Header2 2 2 2 2" xfId="4607"/>
    <cellStyle name="Header2 2 2 2 3" xfId="4606"/>
    <cellStyle name="Header2 2 2 3" xfId="3147"/>
    <cellStyle name="Header2 2 2 3 2" xfId="4609"/>
    <cellStyle name="Header2 2 2 3 3" xfId="4608"/>
    <cellStyle name="Header2 2 2 4" xfId="3148"/>
    <cellStyle name="Header2 2 2 4 2" xfId="4611"/>
    <cellStyle name="Header2 2 2 4 3" xfId="4610"/>
    <cellStyle name="Header2 2 2 5" xfId="3149"/>
    <cellStyle name="Header2 2 2 5 2" xfId="4613"/>
    <cellStyle name="Header2 2 2 5 3" xfId="4612"/>
    <cellStyle name="Header2 2 2 6" xfId="4614"/>
    <cellStyle name="Header2 2 3" xfId="3150"/>
    <cellStyle name="Header2 2 3 2" xfId="3151"/>
    <cellStyle name="Header2 2 3 2 2" xfId="4616"/>
    <cellStyle name="Header2 2 3 2 3" xfId="4615"/>
    <cellStyle name="Header2 2 3 3" xfId="3152"/>
    <cellStyle name="Header2 2 3 3 2" xfId="4618"/>
    <cellStyle name="Header2 2 3 3 3" xfId="4617"/>
    <cellStyle name="Header2 2 3 4" xfId="3153"/>
    <cellStyle name="Header2 2 3 4 2" xfId="4620"/>
    <cellStyle name="Header2 2 3 4 3" xfId="4619"/>
    <cellStyle name="Header2 2 3 5" xfId="3154"/>
    <cellStyle name="Header2 2 3 5 2" xfId="4622"/>
    <cellStyle name="Header2 2 3 5 3" xfId="4621"/>
    <cellStyle name="Header2 2 3 6" xfId="4623"/>
    <cellStyle name="Header2 2 4" xfId="3155"/>
    <cellStyle name="Header2 2 4 2" xfId="3156"/>
    <cellStyle name="Header2 2 4 2 2" xfId="4626"/>
    <cellStyle name="Header2 2 4 2 3" xfId="4625"/>
    <cellStyle name="Header2 2 4 3" xfId="3157"/>
    <cellStyle name="Header2 2 4 3 2" xfId="4628"/>
    <cellStyle name="Header2 2 4 3 3" xfId="4627"/>
    <cellStyle name="Header2 2 4 4" xfId="3158"/>
    <cellStyle name="Header2 2 4 4 2" xfId="4630"/>
    <cellStyle name="Header2 2 4 4 3" xfId="4629"/>
    <cellStyle name="Header2 2 4 5" xfId="4631"/>
    <cellStyle name="Header2 2 4 6" xfId="4624"/>
    <cellStyle name="Header2 2 5" xfId="3159"/>
    <cellStyle name="Header2 2 5 2" xfId="3160"/>
    <cellStyle name="Header2 2 5 2 2" xfId="4634"/>
    <cellStyle name="Header2 2 5 2 3" xfId="4633"/>
    <cellStyle name="Header2 2 5 3" xfId="3161"/>
    <cellStyle name="Header2 2 5 3 2" xfId="4636"/>
    <cellStyle name="Header2 2 5 3 3" xfId="4635"/>
    <cellStyle name="Header2 2 5 4" xfId="3162"/>
    <cellStyle name="Header2 2 5 4 2" xfId="4638"/>
    <cellStyle name="Header2 2 5 4 3" xfId="4637"/>
    <cellStyle name="Header2 2 5 5" xfId="3163"/>
    <cellStyle name="Header2 2 5 5 2" xfId="4640"/>
    <cellStyle name="Header2 2 5 5 3" xfId="4639"/>
    <cellStyle name="Header2 2 5 6" xfId="4641"/>
    <cellStyle name="Header2 2 5 7" xfId="4632"/>
    <cellStyle name="Header2 2 6" xfId="4642"/>
    <cellStyle name="Header2 2 7" xfId="4232"/>
    <cellStyle name="Header2 2 8" xfId="3144"/>
    <cellStyle name="Header2 2_Plan2" xfId="3164"/>
    <cellStyle name="Header2 3" xfId="3165"/>
    <cellStyle name="Header2 3 2" xfId="3166"/>
    <cellStyle name="Header2 3 2 2" xfId="3167"/>
    <cellStyle name="Header2 3 2 2 2" xfId="4644"/>
    <cellStyle name="Header2 3 2 2 3" xfId="4643"/>
    <cellStyle name="Header2 3 2 3" xfId="3168"/>
    <cellStyle name="Header2 3 2 3 2" xfId="4646"/>
    <cellStyle name="Header2 3 2 3 3" xfId="4645"/>
    <cellStyle name="Header2 3 2 4" xfId="3169"/>
    <cellStyle name="Header2 3 2 4 2" xfId="4648"/>
    <cellStyle name="Header2 3 2 4 3" xfId="4647"/>
    <cellStyle name="Header2 3 2 5" xfId="3170"/>
    <cellStyle name="Header2 3 2 5 2" xfId="4650"/>
    <cellStyle name="Header2 3 2 5 3" xfId="4649"/>
    <cellStyle name="Header2 3 2 6" xfId="4651"/>
    <cellStyle name="Header2 3 3" xfId="3171"/>
    <cellStyle name="Header2 3 3 2" xfId="3172"/>
    <cellStyle name="Header2 3 3 2 2" xfId="4653"/>
    <cellStyle name="Header2 3 3 2 3" xfId="4652"/>
    <cellStyle name="Header2 3 3 3" xfId="3173"/>
    <cellStyle name="Header2 3 3 3 2" xfId="4655"/>
    <cellStyle name="Header2 3 3 3 3" xfId="4654"/>
    <cellStyle name="Header2 3 3 4" xfId="3174"/>
    <cellStyle name="Header2 3 3 4 2" xfId="4657"/>
    <cellStyle name="Header2 3 3 4 3" xfId="4656"/>
    <cellStyle name="Header2 3 3 5" xfId="3175"/>
    <cellStyle name="Header2 3 3 5 2" xfId="4659"/>
    <cellStyle name="Header2 3 3 5 3" xfId="4658"/>
    <cellStyle name="Header2 3 3 6" xfId="4660"/>
    <cellStyle name="Header2 3 4" xfId="3176"/>
    <cellStyle name="Header2 3 4 2" xfId="3177"/>
    <cellStyle name="Header2 3 4 2 2" xfId="4663"/>
    <cellStyle name="Header2 3 4 2 3" xfId="4662"/>
    <cellStyle name="Header2 3 4 3" xfId="3178"/>
    <cellStyle name="Header2 3 4 3 2" xfId="4665"/>
    <cellStyle name="Header2 3 4 3 3" xfId="4664"/>
    <cellStyle name="Header2 3 4 4" xfId="3179"/>
    <cellStyle name="Header2 3 4 4 2" xfId="4667"/>
    <cellStyle name="Header2 3 4 4 3" xfId="4666"/>
    <cellStyle name="Header2 3 4 5" xfId="4668"/>
    <cellStyle name="Header2 3 4 6" xfId="4661"/>
    <cellStyle name="Header2 3 5" xfId="3180"/>
    <cellStyle name="Header2 3 5 2" xfId="3181"/>
    <cellStyle name="Header2 3 5 2 2" xfId="4671"/>
    <cellStyle name="Header2 3 5 2 3" xfId="4670"/>
    <cellStyle name="Header2 3 5 3" xfId="3182"/>
    <cellStyle name="Header2 3 5 3 2" xfId="4673"/>
    <cellStyle name="Header2 3 5 3 3" xfId="4672"/>
    <cellStyle name="Header2 3 5 4" xfId="3183"/>
    <cellStyle name="Header2 3 5 4 2" xfId="4675"/>
    <cellStyle name="Header2 3 5 4 3" xfId="4674"/>
    <cellStyle name="Header2 3 5 5" xfId="3184"/>
    <cellStyle name="Header2 3 5 5 2" xfId="4677"/>
    <cellStyle name="Header2 3 5 5 3" xfId="4676"/>
    <cellStyle name="Header2 3 5 6" xfId="4678"/>
    <cellStyle name="Header2 3 5 7" xfId="4669"/>
    <cellStyle name="Header2 3 6" xfId="4679"/>
    <cellStyle name="Header2 3 7" xfId="4231"/>
    <cellStyle name="Header2 3_Plan2" xfId="3185"/>
    <cellStyle name="Header2 4" xfId="3186"/>
    <cellStyle name="Header2 4 2" xfId="3187"/>
    <cellStyle name="Header2 4 2 2" xfId="3188"/>
    <cellStyle name="Header2 4 2 2 2" xfId="4681"/>
    <cellStyle name="Header2 4 2 2 3" xfId="4680"/>
    <cellStyle name="Header2 4 2 3" xfId="3189"/>
    <cellStyle name="Header2 4 2 3 2" xfId="4683"/>
    <cellStyle name="Header2 4 2 3 3" xfId="4682"/>
    <cellStyle name="Header2 4 2 4" xfId="3190"/>
    <cellStyle name="Header2 4 2 4 2" xfId="4685"/>
    <cellStyle name="Header2 4 2 4 3" xfId="4684"/>
    <cellStyle name="Header2 4 2 5" xfId="3191"/>
    <cellStyle name="Header2 4 2 5 2" xfId="4687"/>
    <cellStyle name="Header2 4 2 5 3" xfId="4686"/>
    <cellStyle name="Header2 4 2 6" xfId="4688"/>
    <cellStyle name="Header2 4 3" xfId="3192"/>
    <cellStyle name="Header2 4 3 2" xfId="3193"/>
    <cellStyle name="Header2 4 3 2 2" xfId="4690"/>
    <cellStyle name="Header2 4 3 2 3" xfId="4689"/>
    <cellStyle name="Header2 4 3 3" xfId="3194"/>
    <cellStyle name="Header2 4 3 3 2" xfId="4692"/>
    <cellStyle name="Header2 4 3 3 3" xfId="4691"/>
    <cellStyle name="Header2 4 3 4" xfId="3195"/>
    <cellStyle name="Header2 4 3 4 2" xfId="4694"/>
    <cellStyle name="Header2 4 3 4 3" xfId="4693"/>
    <cellStyle name="Header2 4 3 5" xfId="3196"/>
    <cellStyle name="Header2 4 3 5 2" xfId="4696"/>
    <cellStyle name="Header2 4 3 5 3" xfId="4695"/>
    <cellStyle name="Header2 4 3 6" xfId="4697"/>
    <cellStyle name="Header2 4 4" xfId="3197"/>
    <cellStyle name="Header2 4 4 2" xfId="3198"/>
    <cellStyle name="Header2 4 4 2 2" xfId="4700"/>
    <cellStyle name="Header2 4 4 2 3" xfId="4699"/>
    <cellStyle name="Header2 4 4 3" xfId="3199"/>
    <cellStyle name="Header2 4 4 3 2" xfId="4702"/>
    <cellStyle name="Header2 4 4 3 3" xfId="4701"/>
    <cellStyle name="Header2 4 4 4" xfId="3200"/>
    <cellStyle name="Header2 4 4 4 2" xfId="4704"/>
    <cellStyle name="Header2 4 4 4 3" xfId="4703"/>
    <cellStyle name="Header2 4 4 5" xfId="4705"/>
    <cellStyle name="Header2 4 4 6" xfId="4698"/>
    <cellStyle name="Header2 4 5" xfId="3201"/>
    <cellStyle name="Header2 4 5 2" xfId="3202"/>
    <cellStyle name="Header2 4 5 2 2" xfId="4708"/>
    <cellStyle name="Header2 4 5 2 3" xfId="4707"/>
    <cellStyle name="Header2 4 5 3" xfId="3203"/>
    <cellStyle name="Header2 4 5 3 2" xfId="4710"/>
    <cellStyle name="Header2 4 5 3 3" xfId="4709"/>
    <cellStyle name="Header2 4 5 4" xfId="3204"/>
    <cellStyle name="Header2 4 5 4 2" xfId="4712"/>
    <cellStyle name="Header2 4 5 4 3" xfId="4711"/>
    <cellStyle name="Header2 4 5 5" xfId="3205"/>
    <cellStyle name="Header2 4 5 5 2" xfId="4714"/>
    <cellStyle name="Header2 4 5 5 3" xfId="4713"/>
    <cellStyle name="Header2 4 5 6" xfId="4715"/>
    <cellStyle name="Header2 4 5 7" xfId="4706"/>
    <cellStyle name="Header2 4 6" xfId="4716"/>
    <cellStyle name="Header2 4 7" xfId="4227"/>
    <cellStyle name="Header2 4_Plan2" xfId="3206"/>
    <cellStyle name="Header2 5" xfId="3207"/>
    <cellStyle name="Header2 5 2" xfId="4718"/>
    <cellStyle name="Header2 5 3" xfId="4717"/>
    <cellStyle name="Header2 6" xfId="4719"/>
    <cellStyle name="Header2 7" xfId="3143"/>
    <cellStyle name="Heading" xfId="680"/>
    <cellStyle name="Heading 1" xfId="3"/>
    <cellStyle name="Heading 1 2" xfId="2050"/>
    <cellStyle name="Heading 1 3" xfId="3208"/>
    <cellStyle name="Heading 2" xfId="4"/>
    <cellStyle name="Heading 2 2" xfId="2051"/>
    <cellStyle name="Heading 2 3" xfId="3209"/>
    <cellStyle name="Heading 3" xfId="5"/>
    <cellStyle name="Heading 3 2" xfId="2052"/>
    <cellStyle name="Heading 3 3" xfId="3210"/>
    <cellStyle name="Heading 4" xfId="6"/>
    <cellStyle name="Heading 4 2" xfId="2053"/>
    <cellStyle name="Heading 4 3" xfId="3211"/>
    <cellStyle name="Heading 5" xfId="3212"/>
    <cellStyle name="Heading 6" xfId="3213"/>
    <cellStyle name="Heading 7" xfId="3214"/>
    <cellStyle name="Heading 8" xfId="3215"/>
    <cellStyle name="Heading_Contingências junho2008-CTB" xfId="681"/>
    <cellStyle name="Hidden" xfId="682"/>
    <cellStyle name="Hyperlink 2" xfId="683"/>
    <cellStyle name="Hyperlink 2 2" xfId="2054"/>
    <cellStyle name="Hyperlink 2 3" xfId="3216"/>
    <cellStyle name="Hyperlink 2_Income statement" xfId="1313"/>
    <cellStyle name="Hyperlink seguido" xfId="684"/>
    <cellStyle name="Hyperlink seguido 2" xfId="2055"/>
    <cellStyle name="Hyperlink seguido 3" xfId="3217"/>
    <cellStyle name="Hypertextový odkaz" xfId="685"/>
    <cellStyle name="Hypertextový odkaz 2" xfId="2056"/>
    <cellStyle name="Hypertextový odkaz 3" xfId="3218"/>
    <cellStyle name="Incorreto 2" xfId="311"/>
    <cellStyle name="Incorreto 2 2" xfId="686"/>
    <cellStyle name="Incorreto 2 2 2" xfId="2057"/>
    <cellStyle name="Incorreto 2 2 3" xfId="3220"/>
    <cellStyle name="Incorreto 2 3" xfId="1748"/>
    <cellStyle name="Incorreto 2 3 2" xfId="3221"/>
    <cellStyle name="Incorreto 2 4" xfId="3222"/>
    <cellStyle name="Incorreto 2 5" xfId="3219"/>
    <cellStyle name="Incorreto 2_Plan2" xfId="3223"/>
    <cellStyle name="Incorreto 3" xfId="687"/>
    <cellStyle name="Incorreto 3 2" xfId="2058"/>
    <cellStyle name="Incorreto 3 3" xfId="3224"/>
    <cellStyle name="Incorreto 3_Income statement" xfId="1314"/>
    <cellStyle name="Incorreto 4" xfId="688"/>
    <cellStyle name="Incorreto 4 2" xfId="2059"/>
    <cellStyle name="Incorreto 4 3" xfId="3225"/>
    <cellStyle name="Incorreto 4_Income statement" xfId="1315"/>
    <cellStyle name="Incorreto 5" xfId="689"/>
    <cellStyle name="Incorreto 5 2" xfId="2060"/>
    <cellStyle name="Incorreto 5 3" xfId="3226"/>
    <cellStyle name="Incorreto 5_Income statement" xfId="1316"/>
    <cellStyle name="Incorreto 6" xfId="690"/>
    <cellStyle name="Incorreto 6 2" xfId="2061"/>
    <cellStyle name="Incorreto 6 3" xfId="3227"/>
    <cellStyle name="Incorreto 6_Income statement" xfId="1317"/>
    <cellStyle name="Incorreto 7" xfId="1516"/>
    <cellStyle name="Incorreto 7 2" xfId="5068"/>
    <cellStyle name="Incorreto 8" xfId="4188"/>
    <cellStyle name="ind_perf" xfId="691"/>
    <cellStyle name="Indefinido" xfId="692"/>
    <cellStyle name="Indefinido 2" xfId="2062"/>
    <cellStyle name="Indefinido 3" xfId="3228"/>
    <cellStyle name="Indent" xfId="693"/>
    <cellStyle name="Indent 2" xfId="2063"/>
    <cellStyle name="Indent 3" xfId="3229"/>
    <cellStyle name="Indent_Income statement" xfId="1318"/>
    <cellStyle name="Input (%)" xfId="695"/>
    <cellStyle name="Input (£m)" xfId="696"/>
    <cellStyle name="Input (No)" xfId="697"/>
    <cellStyle name="Input [yellow]" xfId="698"/>
    <cellStyle name="Input 10" xfId="2345"/>
    <cellStyle name="Input 10 2" xfId="4720"/>
    <cellStyle name="Input 10 3" xfId="3232"/>
    <cellStyle name="Input 11" xfId="2301"/>
    <cellStyle name="Input 11 2" xfId="4721"/>
    <cellStyle name="Input 11 3" xfId="3233"/>
    <cellStyle name="Input 12" xfId="3234"/>
    <cellStyle name="Input 12 2" xfId="4722"/>
    <cellStyle name="Input 13" xfId="3235"/>
    <cellStyle name="Input 13 2" xfId="4723"/>
    <cellStyle name="Input 14" xfId="3236"/>
    <cellStyle name="Input 14 2" xfId="4724"/>
    <cellStyle name="Input 15" xfId="3237"/>
    <cellStyle name="Input 15 2" xfId="4725"/>
    <cellStyle name="Input 16" xfId="3238"/>
    <cellStyle name="Input 16 2" xfId="4726"/>
    <cellStyle name="Input 17" xfId="3239"/>
    <cellStyle name="Input 17 2" xfId="4727"/>
    <cellStyle name="Input 18" xfId="3240"/>
    <cellStyle name="Input 18 2" xfId="4728"/>
    <cellStyle name="Input 19" xfId="3241"/>
    <cellStyle name="Input 2" xfId="699"/>
    <cellStyle name="Input 20" xfId="4729"/>
    <cellStyle name="Input 21" xfId="3230"/>
    <cellStyle name="Input 22" xfId="5286"/>
    <cellStyle name="Input 23" xfId="5358"/>
    <cellStyle name="Input 24" xfId="5288"/>
    <cellStyle name="Input 25" xfId="3932"/>
    <cellStyle name="Input 26" xfId="5290"/>
    <cellStyle name="Input 27" xfId="5417"/>
    <cellStyle name="Input 28" xfId="5277"/>
    <cellStyle name="Input 29" xfId="5250"/>
    <cellStyle name="Input 3" xfId="700"/>
    <cellStyle name="Input 30" xfId="5366"/>
    <cellStyle name="Input 31" xfId="5287"/>
    <cellStyle name="Input 32" xfId="5411"/>
    <cellStyle name="Input 33" xfId="5447"/>
    <cellStyle name="Input 34" xfId="5419"/>
    <cellStyle name="Input 35" xfId="5273"/>
    <cellStyle name="Input 4" xfId="701"/>
    <cellStyle name="Input 5" xfId="702"/>
    <cellStyle name="Input 6" xfId="703"/>
    <cellStyle name="Input 7" xfId="704"/>
    <cellStyle name="Input 8" xfId="2064"/>
    <cellStyle name="Input 8 2" xfId="3243"/>
    <cellStyle name="Input 8 2 2" xfId="4730"/>
    <cellStyle name="Input 8 3" xfId="3244"/>
    <cellStyle name="Input 8 3 2" xfId="4731"/>
    <cellStyle name="Input 8 4" xfId="3245"/>
    <cellStyle name="Input 8 4 2" xfId="4732"/>
    <cellStyle name="Input 8 5" xfId="3246"/>
    <cellStyle name="Input 8 5 2" xfId="4733"/>
    <cellStyle name="Input 8 6" xfId="3247"/>
    <cellStyle name="Input 8 7" xfId="3242"/>
    <cellStyle name="Input 9" xfId="2312"/>
    <cellStyle name="Input 9 2" xfId="4734"/>
    <cellStyle name="Input 9 3" xfId="3248"/>
    <cellStyle name="Link Currency (0)" xfId="705"/>
    <cellStyle name="Link Currency (0) 2" xfId="2065"/>
    <cellStyle name="Link Currency (0) 3" xfId="3249"/>
    <cellStyle name="Link Currency (2)" xfId="706"/>
    <cellStyle name="Link Currency (2) 2" xfId="2066"/>
    <cellStyle name="Link Currency (2) 3" xfId="3250"/>
    <cellStyle name="Link Units (0)" xfId="707"/>
    <cellStyle name="Link Units (0) 2" xfId="2067"/>
    <cellStyle name="Link Units (0) 3" xfId="3251"/>
    <cellStyle name="Link Units (1)" xfId="708"/>
    <cellStyle name="Link Units (1) 2" xfId="2068"/>
    <cellStyle name="Link Units (1) 3" xfId="3252"/>
    <cellStyle name="Link Units (2)" xfId="709"/>
    <cellStyle name="Link Units (2) 2" xfId="2069"/>
    <cellStyle name="Link Units (2) 3" xfId="3253"/>
    <cellStyle name="Linked Cell 2" xfId="2070"/>
    <cellStyle name="Linked Cell 2 2" xfId="3256"/>
    <cellStyle name="Linked Cell 2 3" xfId="3257"/>
    <cellStyle name="Linked Cell 2 4" xfId="3258"/>
    <cellStyle name="Linked Cell 2 5" xfId="3259"/>
    <cellStyle name="Linked Cell 2 6" xfId="3260"/>
    <cellStyle name="Linked Cell 2 7" xfId="3261"/>
    <cellStyle name="Linked Cell 2 8" xfId="3262"/>
    <cellStyle name="Linked Cell 2 9" xfId="3255"/>
    <cellStyle name="Linked Cell 3" xfId="3254"/>
    <cellStyle name="MacroCode" xfId="711"/>
    <cellStyle name="MacroCode 2" xfId="2071"/>
    <cellStyle name="MacroCode 2 2" xfId="3264"/>
    <cellStyle name="MacroCode 3" xfId="3265"/>
    <cellStyle name="MacroCode 4" xfId="3266"/>
    <cellStyle name="MacroCode 5" xfId="3263"/>
    <cellStyle name="MacroCode_Plan2" xfId="3267"/>
    <cellStyle name="Migliaia (0)_00_REV" xfId="712"/>
    <cellStyle name="Migliaia_bs" xfId="713"/>
    <cellStyle name="Mike" xfId="714"/>
    <cellStyle name="Mike 2" xfId="2072"/>
    <cellStyle name="Mike 3" xfId="3268"/>
    <cellStyle name="Millares [0]_10 AVERIAS MASIVAS + ANT" xfId="715"/>
    <cellStyle name="Millares 2" xfId="716"/>
    <cellStyle name="Millares 2 2" xfId="5589"/>
    <cellStyle name="Millares 3" xfId="717"/>
    <cellStyle name="Millares_10 AVERIAS MASIVAS + ANT" xfId="718"/>
    <cellStyle name="Milliers [0]_AR1194" xfId="719"/>
    <cellStyle name="Milliers_AR1194" xfId="720"/>
    <cellStyle name="Moeda" xfId="6309" builtinId="4"/>
    <cellStyle name="Moeda [0] 2" xfId="250"/>
    <cellStyle name="Moeda [0] 3" xfId="721"/>
    <cellStyle name="Moeda [0] 4" xfId="722"/>
    <cellStyle name="Moeda [0] 5" xfId="723"/>
    <cellStyle name="Moeda [0] 6" xfId="724"/>
    <cellStyle name="Moeda [0] 7" xfId="725"/>
    <cellStyle name="Moeda [0] 8" xfId="726"/>
    <cellStyle name="Moeda 10" xfId="727"/>
    <cellStyle name="Moeda 10 2" xfId="5590"/>
    <cellStyle name="Moeda 11" xfId="728"/>
    <cellStyle name="Moeda 11 2" xfId="5591"/>
    <cellStyle name="Moeda 12" xfId="729"/>
    <cellStyle name="Moeda 12 2" xfId="5592"/>
    <cellStyle name="Moeda 13" xfId="730"/>
    <cellStyle name="Moeda 13 2" xfId="5593"/>
    <cellStyle name="Moeda 14" xfId="3269"/>
    <cellStyle name="Moeda 15" xfId="3270"/>
    <cellStyle name="Moeda 16" xfId="3271"/>
    <cellStyle name="Moeda 2" xfId="162"/>
    <cellStyle name="Moeda 2 2" xfId="251"/>
    <cellStyle name="Moeda 2 2 2" xfId="3272"/>
    <cellStyle name="Moeda 2 3" xfId="1098"/>
    <cellStyle name="Moeda 3" xfId="220"/>
    <cellStyle name="Moeda 3 2" xfId="1120"/>
    <cellStyle name="Moeda 3 2 2" xfId="3274"/>
    <cellStyle name="Moeda 3 3" xfId="3275"/>
    <cellStyle name="Moeda 3 4" xfId="3276"/>
    <cellStyle name="Moeda 3 5" xfId="3273"/>
    <cellStyle name="Moeda 4" xfId="731"/>
    <cellStyle name="Moeda 4 2" xfId="1121"/>
    <cellStyle name="Moeda 4 2 2" xfId="3278"/>
    <cellStyle name="Moeda 4 3" xfId="3279"/>
    <cellStyle name="Moeda 4 4" xfId="3280"/>
    <cellStyle name="Moeda 4_Plan2" xfId="3281"/>
    <cellStyle name="Moeda 5" xfId="732"/>
    <cellStyle name="Moeda 6" xfId="733"/>
    <cellStyle name="Moeda 7" xfId="734"/>
    <cellStyle name="Moeda 8" xfId="735"/>
    <cellStyle name="Moeda 9" xfId="736"/>
    <cellStyle name="Moeda 9 2" xfId="5594"/>
    <cellStyle name="Moeda0" xfId="737"/>
    <cellStyle name="Moneda [0]_0499EJEG" xfId="738"/>
    <cellStyle name="Moneda_0499EJEG" xfId="739"/>
    <cellStyle name="Monétaire [0]_AR1194" xfId="740"/>
    <cellStyle name="Monétaire_AR1194" xfId="741"/>
    <cellStyle name="Monetario" xfId="742"/>
    <cellStyle name="Monetario 2" xfId="2074"/>
    <cellStyle name="Monetario 3" xfId="3285"/>
    <cellStyle name="Multiple" xfId="743"/>
    <cellStyle name="Multiple 2" xfId="2075"/>
    <cellStyle name="Multiple 3" xfId="3286"/>
    <cellStyle name="Neutra" xfId="749" builtinId="28" customBuiltin="1"/>
    <cellStyle name="Neutra 2" xfId="312"/>
    <cellStyle name="Neutra 2 2" xfId="744"/>
    <cellStyle name="Neutra 2 2 2" xfId="2076"/>
    <cellStyle name="Neutra 2 2 3" xfId="3288"/>
    <cellStyle name="Neutra 2 3" xfId="1749"/>
    <cellStyle name="Neutra 2 3 2" xfId="3289"/>
    <cellStyle name="Neutra 2 4" xfId="3290"/>
    <cellStyle name="Neutra 2 5" xfId="3287"/>
    <cellStyle name="Neutra 2_Plan2" xfId="3291"/>
    <cellStyle name="Neutra 3" xfId="745"/>
    <cellStyle name="Neutra 3 2" xfId="2077"/>
    <cellStyle name="Neutra 3 3" xfId="3292"/>
    <cellStyle name="Neutra 3_Income statement" xfId="1319"/>
    <cellStyle name="Neutra 4" xfId="746"/>
    <cellStyle name="Neutra 4 2" xfId="2078"/>
    <cellStyle name="Neutra 4 3" xfId="3293"/>
    <cellStyle name="Neutra 4_Income statement" xfId="1320"/>
    <cellStyle name="Neutra 5" xfId="747"/>
    <cellStyle name="Neutra 5 2" xfId="2079"/>
    <cellStyle name="Neutra 5 3" xfId="3294"/>
    <cellStyle name="Neutra 5_Income statement" xfId="1321"/>
    <cellStyle name="Neutra 6" xfId="748"/>
    <cellStyle name="Neutra 6 2" xfId="2080"/>
    <cellStyle name="Neutra 6 3" xfId="3295"/>
    <cellStyle name="Neutra 6_Income statement" xfId="1322"/>
    <cellStyle name="Neutra 7" xfId="1517"/>
    <cellStyle name="Neutra 7 2" xfId="5069"/>
    <cellStyle name="Neutra 8" xfId="4189"/>
    <cellStyle name="Neutral 2" xfId="2081"/>
    <cellStyle name="Neutral 3" xfId="3296"/>
    <cellStyle name="NívelCol_1_Banco_Dados" xfId="750"/>
    <cellStyle name="NívelLinha_1_Banco_Dados" xfId="751"/>
    <cellStyle name="no dec" xfId="752"/>
    <cellStyle name="Non_definito" xfId="753"/>
    <cellStyle name="norm?ln?_laroux" xfId="1323"/>
    <cellStyle name="Normal" xfId="0" builtinId="0"/>
    <cellStyle name="Normal - Estilo1" xfId="754"/>
    <cellStyle name="Normal - Estilo2" xfId="755"/>
    <cellStyle name="Normal - Estilo2 2" xfId="2082"/>
    <cellStyle name="Normal - Estilo2 3" xfId="3297"/>
    <cellStyle name="Normal - Estilo3" xfId="756"/>
    <cellStyle name="Normal - Estilo3 2" xfId="2083"/>
    <cellStyle name="Normal - Estilo3 3" xfId="3298"/>
    <cellStyle name="Normal - Estilo4" xfId="757"/>
    <cellStyle name="Normal - Estilo4 2" xfId="2084"/>
    <cellStyle name="Normal - Estilo4 3" xfId="3299"/>
    <cellStyle name="Normal - Estilo5" xfId="758"/>
    <cellStyle name="Normal - Estilo5 2" xfId="2085"/>
    <cellStyle name="Normal - Estilo5 3" xfId="3300"/>
    <cellStyle name="Normal - Estilo6" xfId="759"/>
    <cellStyle name="Normal - Estilo6 2" xfId="2086"/>
    <cellStyle name="Normal - Estilo6 3" xfId="3301"/>
    <cellStyle name="Normal - Estilo7" xfId="760"/>
    <cellStyle name="Normal - Estilo7 2" xfId="2087"/>
    <cellStyle name="Normal - Estilo7 3" xfId="3302"/>
    <cellStyle name="Normal - Estilo8" xfId="761"/>
    <cellStyle name="Normal - Estilo8 2" xfId="2088"/>
    <cellStyle name="Normal - Estilo8 3" xfId="3303"/>
    <cellStyle name="Normal - Style1" xfId="762"/>
    <cellStyle name="Normal - Style1 2" xfId="763"/>
    <cellStyle name="Normal - Style1 3" xfId="1099"/>
    <cellStyle name="Normal - Style1 4" xfId="2089"/>
    <cellStyle name="Normal - Style1 5" xfId="3304"/>
    <cellStyle name="Normal - Style1_Movimentação Contingências dez,09" xfId="764"/>
    <cellStyle name="Normal (%)" xfId="765"/>
    <cellStyle name="Normal (£m)" xfId="766"/>
    <cellStyle name="Normal (No)" xfId="767"/>
    <cellStyle name="Normal (x)" xfId="768"/>
    <cellStyle name="Normal 10" xfId="87"/>
    <cellStyle name="Normal 10 10" xfId="5302"/>
    <cellStyle name="Normal 10 2" xfId="1100"/>
    <cellStyle name="Normal 10 2 2" xfId="2273"/>
    <cellStyle name="Normal 10 2_Income statement" xfId="1324"/>
    <cellStyle name="Normal 10 3" xfId="1574"/>
    <cellStyle name="Normal 10 4" xfId="2201"/>
    <cellStyle name="Normal 10 5" xfId="2271"/>
    <cellStyle name="Normal 10 6" xfId="2316"/>
    <cellStyle name="Normal 10 7" xfId="3305"/>
    <cellStyle name="Normal 10 8" xfId="5291"/>
    <cellStyle name="Normal 10 9" xfId="5357"/>
    <cellStyle name="Normal 11" xfId="222"/>
    <cellStyle name="Normal 11 10" xfId="5407"/>
    <cellStyle name="Normal 11 2" xfId="279"/>
    <cellStyle name="Normal 11 2 2" xfId="1718"/>
    <cellStyle name="Normal 11 2_Income statement" xfId="1326"/>
    <cellStyle name="Normal 11 3" xfId="277"/>
    <cellStyle name="Normal 11 3 2" xfId="1716"/>
    <cellStyle name="Normal 11 3_Income statement" xfId="1327"/>
    <cellStyle name="Normal 11 4" xfId="261"/>
    <cellStyle name="Normal 11 4 2" xfId="1711"/>
    <cellStyle name="Normal 11 5" xfId="1684"/>
    <cellStyle name="Normal 11 6" xfId="3306"/>
    <cellStyle name="Normal 11 7" xfId="5292"/>
    <cellStyle name="Normal 11 8" xfId="5356"/>
    <cellStyle name="Normal 11 9" xfId="5304"/>
    <cellStyle name="Normal 11_Income statement" xfId="1325"/>
    <cellStyle name="Normal 12" xfId="88"/>
    <cellStyle name="Normal 12 10" xfId="5443"/>
    <cellStyle name="Normal 12 2" xfId="164"/>
    <cellStyle name="Normal 12 2 2" xfId="1630"/>
    <cellStyle name="Normal 12 2_Income statement" xfId="1329"/>
    <cellStyle name="Normal 12 3" xfId="165"/>
    <cellStyle name="Normal 12 3 2" xfId="1631"/>
    <cellStyle name="Normal 12 3_Income statement" xfId="1330"/>
    <cellStyle name="Normal 12 4" xfId="1575"/>
    <cellStyle name="Normal 12 5" xfId="3307"/>
    <cellStyle name="Normal 12 6" xfId="5293"/>
    <cellStyle name="Normal 12 7" xfId="5436"/>
    <cellStyle name="Normal 12 8" xfId="5451"/>
    <cellStyle name="Normal 12 9" xfId="5432"/>
    <cellStyle name="Normal 12_Income statement" xfId="1328"/>
    <cellStyle name="Normal 13" xfId="223"/>
    <cellStyle name="Normal 13 2" xfId="1685"/>
    <cellStyle name="Normal 13 3" xfId="3308"/>
    <cellStyle name="Normal 13_Income statement" xfId="1331"/>
    <cellStyle name="Normal 14" xfId="89"/>
    <cellStyle name="Normal 14 10" xfId="5370"/>
    <cellStyle name="Normal 14 2" xfId="166"/>
    <cellStyle name="Normal 14 2 2" xfId="1632"/>
    <cellStyle name="Normal 14 2_Income statement" xfId="1333"/>
    <cellStyle name="Normal 14 3" xfId="167"/>
    <cellStyle name="Normal 14 3 2" xfId="1633"/>
    <cellStyle name="Normal 14 3_Income statement" xfId="1334"/>
    <cellStyle name="Normal 14 4" xfId="1576"/>
    <cellStyle name="Normal 14 5" xfId="3309"/>
    <cellStyle name="Normal 14 6" xfId="5294"/>
    <cellStyle name="Normal 14 7" xfId="5435"/>
    <cellStyle name="Normal 14 8" xfId="2622"/>
    <cellStyle name="Normal 14 9" xfId="5347"/>
    <cellStyle name="Normal 14_Income statement" xfId="1332"/>
    <cellStyle name="Normal 15" xfId="226"/>
    <cellStyle name="Normal 15 2" xfId="1686"/>
    <cellStyle name="Normal 15 3" xfId="3310"/>
    <cellStyle name="Normal 15_Income statement" xfId="1335"/>
    <cellStyle name="Normal 16" xfId="86"/>
    <cellStyle name="Normal 16 2" xfId="1573"/>
    <cellStyle name="Normal 16 3" xfId="3311"/>
    <cellStyle name="Normal 17" xfId="231"/>
    <cellStyle name="Normal 17 2" xfId="1687"/>
    <cellStyle name="Normal 17 3" xfId="3312"/>
    <cellStyle name="Normal 17_Income statement" xfId="1336"/>
    <cellStyle name="Normal 18" xfId="232"/>
    <cellStyle name="Normal 18 2" xfId="769"/>
    <cellStyle name="Normal 18 2 2" xfId="2093"/>
    <cellStyle name="Normal 18 2 3" xfId="3314"/>
    <cellStyle name="Normal 18 2_Income statement" xfId="1338"/>
    <cellStyle name="Normal 18 3" xfId="770"/>
    <cellStyle name="Normal 18 3 2" xfId="2094"/>
    <cellStyle name="Normal 18 3 3" xfId="3315"/>
    <cellStyle name="Normal 18 3_Income statement" xfId="1339"/>
    <cellStyle name="Normal 18 4" xfId="1688"/>
    <cellStyle name="Normal 18 5" xfId="2288"/>
    <cellStyle name="Normal 18 6" xfId="2348"/>
    <cellStyle name="Normal 18 7" xfId="2326"/>
    <cellStyle name="Normal 18 8" xfId="3313"/>
    <cellStyle name="Normal 18_Income statement" xfId="1337"/>
    <cellStyle name="Normal 19" xfId="233"/>
    <cellStyle name="Normal 19 2" xfId="1689"/>
    <cellStyle name="Normal 19 3" xfId="3316"/>
    <cellStyle name="Normal 19_Income statement" xfId="1340"/>
    <cellStyle name="Normal 2" xfId="90"/>
    <cellStyle name="Normal 2 10" xfId="91"/>
    <cellStyle name="Normal 2 10 10" xfId="3284"/>
    <cellStyle name="Normal 2 10 2" xfId="168"/>
    <cellStyle name="Normal 2 10 2 2" xfId="1634"/>
    <cellStyle name="Normal 2 10 2_Income statement" xfId="1343"/>
    <cellStyle name="Normal 2 10 3" xfId="169"/>
    <cellStyle name="Normal 2 10 3 2" xfId="1635"/>
    <cellStyle name="Normal 2 10 3_Income statement" xfId="1344"/>
    <cellStyle name="Normal 2 10 4" xfId="362"/>
    <cellStyle name="Normal 2 10 4 2" xfId="1769"/>
    <cellStyle name="Normal 2 10 5" xfId="1578"/>
    <cellStyle name="Normal 2 10 6" xfId="3318"/>
    <cellStyle name="Normal 2 10 7" xfId="5296"/>
    <cellStyle name="Normal 2 10 8" xfId="5354"/>
    <cellStyle name="Normal 2 10 9" xfId="5306"/>
    <cellStyle name="Normal 2 10_Income statement" xfId="1342"/>
    <cellStyle name="Normal 2 11" xfId="92"/>
    <cellStyle name="Normal 2 11 10" xfId="5431"/>
    <cellStyle name="Normal 2 11 2" xfId="170"/>
    <cellStyle name="Normal 2 11 2 2" xfId="1636"/>
    <cellStyle name="Normal 2 11 2_Income statement" xfId="1346"/>
    <cellStyle name="Normal 2 11 3" xfId="171"/>
    <cellStyle name="Normal 2 11 3 2" xfId="1637"/>
    <cellStyle name="Normal 2 11 3_Income statement" xfId="1347"/>
    <cellStyle name="Normal 2 11 4" xfId="364"/>
    <cellStyle name="Normal 2 11 4 2" xfId="1771"/>
    <cellStyle name="Normal 2 11 5" xfId="1579"/>
    <cellStyle name="Normal 2 11 6" xfId="3319"/>
    <cellStyle name="Normal 2 11 7" xfId="5297"/>
    <cellStyle name="Normal 2 11 8" xfId="5434"/>
    <cellStyle name="Normal 2 11 9" xfId="5403"/>
    <cellStyle name="Normal 2 11_Income statement" xfId="1345"/>
    <cellStyle name="Normal 2 12" xfId="93"/>
    <cellStyle name="Normal 2 12 2" xfId="1580"/>
    <cellStyle name="Normal 2 12 3" xfId="3320"/>
    <cellStyle name="Normal 2 13" xfId="172"/>
    <cellStyle name="Normal 2 13 2" xfId="1638"/>
    <cellStyle name="Normal 2 13 3" xfId="3321"/>
    <cellStyle name="Normal 2 13_Income statement" xfId="1348"/>
    <cellStyle name="Normal 2 14" xfId="173"/>
    <cellStyle name="Normal 2 14 2" xfId="1639"/>
    <cellStyle name="Normal 2 14 3" xfId="3322"/>
    <cellStyle name="Normal 2 14_Income statement" xfId="1349"/>
    <cellStyle name="Normal 2 15" xfId="771"/>
    <cellStyle name="Normal 2 15 2" xfId="2095"/>
    <cellStyle name="Normal 2 15 3" xfId="3323"/>
    <cellStyle name="Normal 2 16" xfId="772"/>
    <cellStyle name="Normal 2 16 2" xfId="2096"/>
    <cellStyle name="Normal 2 16 3" xfId="3324"/>
    <cellStyle name="Normal 2 17" xfId="773"/>
    <cellStyle name="Normal 2 17 2" xfId="2097"/>
    <cellStyle name="Normal 2 17 3" xfId="3325"/>
    <cellStyle name="Normal 2 18" xfId="774"/>
    <cellStyle name="Normal 2 18 2" xfId="2098"/>
    <cellStyle name="Normal 2 18 3" xfId="3326"/>
    <cellStyle name="Normal 2 19" xfId="1577"/>
    <cellStyle name="Normal 2 2" xfId="39"/>
    <cellStyle name="Normal 2 2 10" xfId="94"/>
    <cellStyle name="Normal 2 2 10 2" xfId="1581"/>
    <cellStyle name="Normal 2 2 10 3" xfId="3328"/>
    <cellStyle name="Normal 2 2 11" xfId="95"/>
    <cellStyle name="Normal 2 2 11 10" xfId="5313"/>
    <cellStyle name="Normal 2 2 11 2" xfId="174"/>
    <cellStyle name="Normal 2 2 11 2 2" xfId="1640"/>
    <cellStyle name="Normal 2 2 11 2_Income statement" xfId="1351"/>
    <cellStyle name="Normal 2 2 11 3" xfId="175"/>
    <cellStyle name="Normal 2 2 11 3 2" xfId="1641"/>
    <cellStyle name="Normal 2 2 11 3_Income statement" xfId="1352"/>
    <cellStyle name="Normal 2 2 11 4" xfId="1582"/>
    <cellStyle name="Normal 2 2 11 5" xfId="3329"/>
    <cellStyle name="Normal 2 2 11 6" xfId="5299"/>
    <cellStyle name="Normal 2 2 11 7" xfId="5351"/>
    <cellStyle name="Normal 2 2 11 8" xfId="5308"/>
    <cellStyle name="Normal 2 2 11 9" xfId="5430"/>
    <cellStyle name="Normal 2 2 11_Income statement" xfId="1350"/>
    <cellStyle name="Normal 2 2 12" xfId="244"/>
    <cellStyle name="Normal 2 2 12 2" xfId="1700"/>
    <cellStyle name="Normal 2 2 12 3" xfId="3330"/>
    <cellStyle name="Normal 2 2 12_Income statement" xfId="1353"/>
    <cellStyle name="Normal 2 2 13" xfId="775"/>
    <cellStyle name="Normal 2 2 13 2" xfId="2099"/>
    <cellStyle name="Normal 2 2 13 3" xfId="3331"/>
    <cellStyle name="Normal 2 2 13_Income statement" xfId="1354"/>
    <cellStyle name="Normal 2 2 14" xfId="776"/>
    <cellStyle name="Normal 2 2 14 2" xfId="2100"/>
    <cellStyle name="Normal 2 2 14 3" xfId="3332"/>
    <cellStyle name="Normal 2 2 14_Income statement" xfId="1355"/>
    <cellStyle name="Normal 2 2 15" xfId="1552"/>
    <cellStyle name="Normal 2 2 16" xfId="3327"/>
    <cellStyle name="Normal 2 2 17" xfId="5298"/>
    <cellStyle name="Normal 2 2 18" xfId="5352"/>
    <cellStyle name="Normal 2 2 19" xfId="5307"/>
    <cellStyle name="Normal 2 2 2" xfId="45"/>
    <cellStyle name="Normal 2 2 2 10" xfId="97"/>
    <cellStyle name="Normal 2 2 2 10 2" xfId="176"/>
    <cellStyle name="Normal 2 2 2 10 2 2" xfId="1642"/>
    <cellStyle name="Normal 2 2 2 10 2_Income statement" xfId="1357"/>
    <cellStyle name="Normal 2 2 2 10 3" xfId="177"/>
    <cellStyle name="Normal 2 2 2 10 3 2" xfId="1643"/>
    <cellStyle name="Normal 2 2 2 10 3_Income statement" xfId="1358"/>
    <cellStyle name="Normal 2 2 2 10 4" xfId="1584"/>
    <cellStyle name="Normal 2 2 2 10_Income statement" xfId="1356"/>
    <cellStyle name="Normal 2 2 2 11" xfId="98"/>
    <cellStyle name="Normal 2 2 2 11 2" xfId="1585"/>
    <cellStyle name="Normal 2 2 2 12" xfId="178"/>
    <cellStyle name="Normal 2 2 2 12 2" xfId="1644"/>
    <cellStyle name="Normal 2 2 2 12_Income statement" xfId="1359"/>
    <cellStyle name="Normal 2 2 2 13" xfId="179"/>
    <cellStyle name="Normal 2 2 2 13 2" xfId="1645"/>
    <cellStyle name="Normal 2 2 2 13_Income statement" xfId="1360"/>
    <cellStyle name="Normal 2 2 2 14" xfId="237"/>
    <cellStyle name="Normal 2 2 2 14 2" xfId="1693"/>
    <cellStyle name="Normal 2 2 2 15" xfId="96"/>
    <cellStyle name="Normal 2 2 2 15 2" xfId="1583"/>
    <cellStyle name="Normal 2 2 2 15_Income statement" xfId="1361"/>
    <cellStyle name="Normal 2 2 2 16" xfId="1555"/>
    <cellStyle name="Normal 2 2 2 17" xfId="1761"/>
    <cellStyle name="Normal 2 2 2 18" xfId="2332"/>
    <cellStyle name="Normal 2 2 2 19" xfId="2315"/>
    <cellStyle name="Normal 2 2 2 2" xfId="99"/>
    <cellStyle name="Normal 2 2 2 2 10" xfId="100"/>
    <cellStyle name="Normal 2 2 2 2 10 2" xfId="180"/>
    <cellStyle name="Normal 2 2 2 2 10 2 2" xfId="1646"/>
    <cellStyle name="Normal 2 2 2 2 10 2_Income statement" xfId="1363"/>
    <cellStyle name="Normal 2 2 2 2 10 3" xfId="181"/>
    <cellStyle name="Normal 2 2 2 2 10 3 2" xfId="1647"/>
    <cellStyle name="Normal 2 2 2 2 10 3_Income statement" xfId="1364"/>
    <cellStyle name="Normal 2 2 2 2 10 4" xfId="1587"/>
    <cellStyle name="Normal 2 2 2 2 10_Income statement" xfId="1362"/>
    <cellStyle name="Normal 2 2 2 2 11" xfId="246"/>
    <cellStyle name="Normal 2 2 2 2 11 2" xfId="1702"/>
    <cellStyle name="Normal 2 2 2 2 12" xfId="1586"/>
    <cellStyle name="Normal 2 2 2 2 13" xfId="1762"/>
    <cellStyle name="Normal 2 2 2 2 14" xfId="2363"/>
    <cellStyle name="Normal 2 2 2 2 15" xfId="2317"/>
    <cellStyle name="Normal 2 2 2 2 16" xfId="3334"/>
    <cellStyle name="Normal 2 2 2 2 17" xfId="5301"/>
    <cellStyle name="Normal 2 2 2 2 18" xfId="5349"/>
    <cellStyle name="Normal 2 2 2 2 19" xfId="5310"/>
    <cellStyle name="Normal 2 2 2 2 2" xfId="101"/>
    <cellStyle name="Normal 2 2 2 2 2 2" xfId="102"/>
    <cellStyle name="Normal 2 2 2 2 2 2 2" xfId="103"/>
    <cellStyle name="Normal 2 2 2 2 2 2 2 2" xfId="104"/>
    <cellStyle name="Normal 2 2 2 2 2 2 2 2 2" xfId="1591"/>
    <cellStyle name="Normal 2 2 2 2 2 2 2 3" xfId="182"/>
    <cellStyle name="Normal 2 2 2 2 2 2 2 3 2" xfId="1648"/>
    <cellStyle name="Normal 2 2 2 2 2 2 2 3_Income statement" xfId="1367"/>
    <cellStyle name="Normal 2 2 2 2 2 2 2 4" xfId="183"/>
    <cellStyle name="Normal 2 2 2 2 2 2 2 4 2" xfId="1649"/>
    <cellStyle name="Normal 2 2 2 2 2 2 2 4_Income statement" xfId="1368"/>
    <cellStyle name="Normal 2 2 2 2 2 2 2 5" xfId="1590"/>
    <cellStyle name="Normal 2 2 2 2 2 2 2_Income statement" xfId="1366"/>
    <cellStyle name="Normal 2 2 2 2 2 2 3" xfId="1589"/>
    <cellStyle name="Normal 2 2 2 2 2 3" xfId="105"/>
    <cellStyle name="Normal 2 2 2 2 2 3 2" xfId="1592"/>
    <cellStyle name="Normal 2 2 2 2 2 4" xfId="184"/>
    <cellStyle name="Normal 2 2 2 2 2 4 2" xfId="1650"/>
    <cellStyle name="Normal 2 2 2 2 2 4_Income statement" xfId="1369"/>
    <cellStyle name="Normal 2 2 2 2 2 5" xfId="185"/>
    <cellStyle name="Normal 2 2 2 2 2 5 2" xfId="1651"/>
    <cellStyle name="Normal 2 2 2 2 2 5_Income statement" xfId="1370"/>
    <cellStyle name="Normal 2 2 2 2 2 6" xfId="1588"/>
    <cellStyle name="Normal 2 2 2 2 2_Income statement" xfId="1365"/>
    <cellStyle name="Normal 2 2 2 2 20" xfId="5429"/>
    <cellStyle name="Normal 2 2 2 2 21" xfId="5314"/>
    <cellStyle name="Normal 2 2 2 2 22" xfId="5343"/>
    <cellStyle name="Normal 2 2 2 2 23" xfId="5316"/>
    <cellStyle name="Normal 2 2 2 2 24" xfId="5408"/>
    <cellStyle name="Normal 2 2 2 2 25" xfId="5321"/>
    <cellStyle name="Normal 2 2 2 2 26" xfId="5341"/>
    <cellStyle name="Normal 2 2 2 2 27" xfId="5371"/>
    <cellStyle name="Normal 2 2 2 2 28" xfId="5425"/>
    <cellStyle name="Normal 2 2 2 2 29" xfId="5440"/>
    <cellStyle name="Normal 2 2 2 2 3" xfId="106"/>
    <cellStyle name="Normal 2 2 2 2 3 2" xfId="1593"/>
    <cellStyle name="Normal 2 2 2 2 30" xfId="5258"/>
    <cellStyle name="Normal 2 2 2 2 4" xfId="107"/>
    <cellStyle name="Normal 2 2 2 2 4 2" xfId="1594"/>
    <cellStyle name="Normal 2 2 2 2 5" xfId="108"/>
    <cellStyle name="Normal 2 2 2 2 5 2" xfId="1595"/>
    <cellStyle name="Normal 2 2 2 2 6" xfId="109"/>
    <cellStyle name="Normal 2 2 2 2 6 2" xfId="1596"/>
    <cellStyle name="Normal 2 2 2 2 7" xfId="110"/>
    <cellStyle name="Normal 2 2 2 2 7 2" xfId="1597"/>
    <cellStyle name="Normal 2 2 2 2 8" xfId="111"/>
    <cellStyle name="Normal 2 2 2 2 8 2" xfId="1598"/>
    <cellStyle name="Normal 2 2 2 2 9" xfId="112"/>
    <cellStyle name="Normal 2 2 2 2 9 2" xfId="1599"/>
    <cellStyle name="Normal 2 2 2 20" xfId="3333"/>
    <cellStyle name="Normal 2 2 2 21" xfId="5300"/>
    <cellStyle name="Normal 2 2 2 22" xfId="5350"/>
    <cellStyle name="Normal 2 2 2 23" xfId="5309"/>
    <cellStyle name="Normal 2 2 2 24" xfId="5345"/>
    <cellStyle name="Normal 2 2 2 25" xfId="5245"/>
    <cellStyle name="Normal 2 2 2 26" xfId="5344"/>
    <cellStyle name="Normal 2 2 2 27" xfId="5454"/>
    <cellStyle name="Normal 2 2 2 28" xfId="5363"/>
    <cellStyle name="Normal 2 2 2 29" xfId="5444"/>
    <cellStyle name="Normal 2 2 2 3" xfId="113"/>
    <cellStyle name="Normal 2 2 2 3 2" xfId="1600"/>
    <cellStyle name="Normal 2 2 2 3 3" xfId="3335"/>
    <cellStyle name="Normal 2 2 2 30" xfId="5405"/>
    <cellStyle name="Normal 2 2 2 31" xfId="5392"/>
    <cellStyle name="Normal 2 2 2 32" xfId="5406"/>
    <cellStyle name="Normal 2 2 2 33" xfId="5421"/>
    <cellStyle name="Normal 2 2 2 34" xfId="5401"/>
    <cellStyle name="Normal 2 2 2 4" xfId="114"/>
    <cellStyle name="Normal 2 2 2 4 10" xfId="5311"/>
    <cellStyle name="Normal 2 2 2 4 2" xfId="115"/>
    <cellStyle name="Normal 2 2 2 4 2 2" xfId="186"/>
    <cellStyle name="Normal 2 2 2 4 2 2 2" xfId="1652"/>
    <cellStyle name="Normal 2 2 2 4 2 2_Income statement" xfId="1372"/>
    <cellStyle name="Normal 2 2 2 4 2 3" xfId="187"/>
    <cellStyle name="Normal 2 2 2 4 2 3 2" xfId="1653"/>
    <cellStyle name="Normal 2 2 2 4 2 3_Income statement" xfId="1373"/>
    <cellStyle name="Normal 2 2 2 4 2 4" xfId="1602"/>
    <cellStyle name="Normal 2 2 2 4 2_Income statement" xfId="1371"/>
    <cellStyle name="Normal 2 2 2 4 3" xfId="1601"/>
    <cellStyle name="Normal 2 2 2 4 4" xfId="1763"/>
    <cellStyle name="Normal 2 2 2 4 5" xfId="2362"/>
    <cellStyle name="Normal 2 2 2 4 6" xfId="2318"/>
    <cellStyle name="Normal 2 2 2 4 7" xfId="3336"/>
    <cellStyle name="Normal 2 2 2 4 8" xfId="5303"/>
    <cellStyle name="Normal 2 2 2 4 9" xfId="5348"/>
    <cellStyle name="Normal 2 2 2 5" xfId="116"/>
    <cellStyle name="Normal 2 2 2 5 2" xfId="188"/>
    <cellStyle name="Normal 2 2 2 5 2 2" xfId="1654"/>
    <cellStyle name="Normal 2 2 2 5 2_Income statement" xfId="1375"/>
    <cellStyle name="Normal 2 2 2 5 3" xfId="189"/>
    <cellStyle name="Normal 2 2 2 5 3 2" xfId="1655"/>
    <cellStyle name="Normal 2 2 2 5 3_Income statement" xfId="1376"/>
    <cellStyle name="Normal 2 2 2 5 4" xfId="1603"/>
    <cellStyle name="Normal 2 2 2 5_Income statement" xfId="1374"/>
    <cellStyle name="Normal 2 2 2 6" xfId="117"/>
    <cellStyle name="Normal 2 2 2 6 2" xfId="190"/>
    <cellStyle name="Normal 2 2 2 6 2 2" xfId="1656"/>
    <cellStyle name="Normal 2 2 2 6 2_Income statement" xfId="1378"/>
    <cellStyle name="Normal 2 2 2 6 3" xfId="191"/>
    <cellStyle name="Normal 2 2 2 6 3 2" xfId="1657"/>
    <cellStyle name="Normal 2 2 2 6 3_Income statement" xfId="1379"/>
    <cellStyle name="Normal 2 2 2 6 4" xfId="1604"/>
    <cellStyle name="Normal 2 2 2 6_Income statement" xfId="1377"/>
    <cellStyle name="Normal 2 2 2 7" xfId="118"/>
    <cellStyle name="Normal 2 2 2 7 2" xfId="192"/>
    <cellStyle name="Normal 2 2 2 7 2 2" xfId="1658"/>
    <cellStyle name="Normal 2 2 2 7 2_Income statement" xfId="1381"/>
    <cellStyle name="Normal 2 2 2 7 3" xfId="193"/>
    <cellStyle name="Normal 2 2 2 7 3 2" xfId="1659"/>
    <cellStyle name="Normal 2 2 2 7 3_Income statement" xfId="1382"/>
    <cellStyle name="Normal 2 2 2 7 4" xfId="1605"/>
    <cellStyle name="Normal 2 2 2 7_Income statement" xfId="1380"/>
    <cellStyle name="Normal 2 2 2 8" xfId="119"/>
    <cellStyle name="Normal 2 2 2 8 2" xfId="194"/>
    <cellStyle name="Normal 2 2 2 8 2 2" xfId="1660"/>
    <cellStyle name="Normal 2 2 2 8 2_Income statement" xfId="1384"/>
    <cellStyle name="Normal 2 2 2 8 3" xfId="195"/>
    <cellStyle name="Normal 2 2 2 8 3 2" xfId="1661"/>
    <cellStyle name="Normal 2 2 2 8 3_Income statement" xfId="1385"/>
    <cellStyle name="Normal 2 2 2 8 4" xfId="1606"/>
    <cellStyle name="Normal 2 2 2 8_Income statement" xfId="1383"/>
    <cellStyle name="Normal 2 2 2 9" xfId="120"/>
    <cellStyle name="Normal 2 2 2 9 2" xfId="196"/>
    <cellStyle name="Normal 2 2 2 9 2 2" xfId="1662"/>
    <cellStyle name="Normal 2 2 2 9 2_Income statement" xfId="1387"/>
    <cellStyle name="Normal 2 2 2 9 3" xfId="197"/>
    <cellStyle name="Normal 2 2 2 9 3 2" xfId="1663"/>
    <cellStyle name="Normal 2 2 2 9 3_Income statement" xfId="1388"/>
    <cellStyle name="Normal 2 2 2 9 4" xfId="1607"/>
    <cellStyle name="Normal 2 2 2 9_Income statement" xfId="1386"/>
    <cellStyle name="Normal 2 2 2_Plan2" xfId="3337"/>
    <cellStyle name="Normal 2 2 20" xfId="4179"/>
    <cellStyle name="Normal 2 2 21" xfId="5244"/>
    <cellStyle name="Normal 2 2 22" xfId="5377"/>
    <cellStyle name="Normal 2 2 23" xfId="5441"/>
    <cellStyle name="Normal 2 2 24" xfId="5379"/>
    <cellStyle name="Normal 2 2 25" xfId="5272"/>
    <cellStyle name="Normal 2 2 26" xfId="5267"/>
    <cellStyle name="Normal 2 2 27" xfId="5382"/>
    <cellStyle name="Normal 2 2 28" xfId="2823"/>
    <cellStyle name="Normal 2 2 29" xfId="3130"/>
    <cellStyle name="Normal 2 2 3" xfId="65"/>
    <cellStyle name="Normal 2 2 3 10" xfId="2342"/>
    <cellStyle name="Normal 2 2 3 11" xfId="3338"/>
    <cellStyle name="Normal 2 2 3 2" xfId="198"/>
    <cellStyle name="Normal 2 2 3 2 2" xfId="1664"/>
    <cellStyle name="Normal 2 2 3 2 3" xfId="3339"/>
    <cellStyle name="Normal 2 2 3 2_Income statement" xfId="1389"/>
    <cellStyle name="Normal 2 2 3 3" xfId="199"/>
    <cellStyle name="Normal 2 2 3 3 2" xfId="1665"/>
    <cellStyle name="Normal 2 2 3 3 3" xfId="3340"/>
    <cellStyle name="Normal 2 2 3 3_Income statement" xfId="1390"/>
    <cellStyle name="Normal 2 2 3 4" xfId="241"/>
    <cellStyle name="Normal 2 2 3 4 2" xfId="1697"/>
    <cellStyle name="Normal 2 2 3 4 3" xfId="3341"/>
    <cellStyle name="Normal 2 2 3 5" xfId="121"/>
    <cellStyle name="Normal 2 2 3 5 2" xfId="1608"/>
    <cellStyle name="Normal 2 2 3 5_Income statement" xfId="1391"/>
    <cellStyle name="Normal 2 2 3 6" xfId="1122"/>
    <cellStyle name="Normal 2 2 3 6 2" xfId="2281"/>
    <cellStyle name="Normal 2 2 3 7" xfId="1563"/>
    <cellStyle name="Normal 2 2 3 8" xfId="2206"/>
    <cellStyle name="Normal 2 2 3 9" xfId="2331"/>
    <cellStyle name="Normal 2 2 3_Plan2" xfId="3342"/>
    <cellStyle name="Normal 2 2 30" xfId="5281"/>
    <cellStyle name="Normal 2 2 4" xfId="73"/>
    <cellStyle name="Normal 2 2 4 10" xfId="1554"/>
    <cellStyle name="Normal 2 2 4 11" xfId="3343"/>
    <cellStyle name="Normal 2 2 4 2" xfId="123"/>
    <cellStyle name="Normal 2 2 4 2 2" xfId="1610"/>
    <cellStyle name="Normal 2 2 4 2 3" xfId="3344"/>
    <cellStyle name="Normal 2 2 4 3" xfId="200"/>
    <cellStyle name="Normal 2 2 4 3 2" xfId="1666"/>
    <cellStyle name="Normal 2 2 4 3 3" xfId="3345"/>
    <cellStyle name="Normal 2 2 4 3_Income statement" xfId="1392"/>
    <cellStyle name="Normal 2 2 4 4" xfId="201"/>
    <cellStyle name="Normal 2 2 4 4 2" xfId="1667"/>
    <cellStyle name="Normal 2 2 4 4 3" xfId="3346"/>
    <cellStyle name="Normal 2 2 4 4_Income statement" xfId="1393"/>
    <cellStyle name="Normal 2 2 4 5" xfId="242"/>
    <cellStyle name="Normal 2 2 4 5 2" xfId="1698"/>
    <cellStyle name="Normal 2 2 4 6" xfId="122"/>
    <cellStyle name="Normal 2 2 4 6 2" xfId="1609"/>
    <cellStyle name="Normal 2 2 4 6_Income statement" xfId="1394"/>
    <cellStyle name="Normal 2 2 4 7" xfId="1123"/>
    <cellStyle name="Normal 2 2 4 8" xfId="1568"/>
    <cellStyle name="Normal 2 2 4 9" xfId="2204"/>
    <cellStyle name="Normal 2 2 4_Plan2" xfId="3347"/>
    <cellStyle name="Normal 2 2 5" xfId="74"/>
    <cellStyle name="Normal 2 2 5 2" xfId="243"/>
    <cellStyle name="Normal 2 2 5 2 2" xfId="1699"/>
    <cellStyle name="Normal 2 2 5 2 3" xfId="3349"/>
    <cellStyle name="Normal 2 2 5 3" xfId="124"/>
    <cellStyle name="Normal 2 2 5 3 2" xfId="1611"/>
    <cellStyle name="Normal 2 2 5 3 3" xfId="3350"/>
    <cellStyle name="Normal 2 2 5 4" xfId="1569"/>
    <cellStyle name="Normal 2 2 5 4 2" xfId="3351"/>
    <cellStyle name="Normal 2 2 5 5" xfId="3348"/>
    <cellStyle name="Normal 2 2 5_Plan2" xfId="3352"/>
    <cellStyle name="Normal 2 2 6" xfId="125"/>
    <cellStyle name="Normal 2 2 6 2" xfId="1612"/>
    <cellStyle name="Normal 2 2 6 2 2" xfId="3354"/>
    <cellStyle name="Normal 2 2 6 3" xfId="3355"/>
    <cellStyle name="Normal 2 2 6 4" xfId="3356"/>
    <cellStyle name="Normal 2 2 6 5" xfId="3353"/>
    <cellStyle name="Normal 2 2 6_Plan2" xfId="3357"/>
    <cellStyle name="Normal 2 2 7" xfId="126"/>
    <cellStyle name="Normal 2 2 7 2" xfId="1613"/>
    <cellStyle name="Normal 2 2 7 2 2" xfId="3359"/>
    <cellStyle name="Normal 2 2 7 3" xfId="3360"/>
    <cellStyle name="Normal 2 2 7 4" xfId="3361"/>
    <cellStyle name="Normal 2 2 7 5" xfId="3358"/>
    <cellStyle name="Normal 2 2 7_Plan2" xfId="3362"/>
    <cellStyle name="Normal 2 2 8" xfId="127"/>
    <cellStyle name="Normal 2 2 8 2" xfId="1614"/>
    <cellStyle name="Normal 2 2 8 3" xfId="3363"/>
    <cellStyle name="Normal 2 2 9" xfId="128"/>
    <cellStyle name="Normal 2 2 9 2" xfId="1615"/>
    <cellStyle name="Normal 2 2 9 3" xfId="3364"/>
    <cellStyle name="Normal 2 2_Plan2" xfId="3365"/>
    <cellStyle name="Normal 2 20" xfId="3317"/>
    <cellStyle name="Normal 2 21" xfId="5295"/>
    <cellStyle name="Normal 2 22" xfId="5355"/>
    <cellStyle name="Normal 2 23" xfId="5305"/>
    <cellStyle name="Normal 2 24" xfId="5346"/>
    <cellStyle name="Normal 2 25" xfId="5312"/>
    <cellStyle name="Normal 2 26" xfId="3283"/>
    <cellStyle name="Normal 2 27" xfId="5315"/>
    <cellStyle name="Normal 2 28" xfId="3913"/>
    <cellStyle name="Normal 2 29" xfId="5319"/>
    <cellStyle name="Normal 2 3" xfId="63"/>
    <cellStyle name="Normal 2 3 10" xfId="3367"/>
    <cellStyle name="Normal 2 3 11" xfId="3366"/>
    <cellStyle name="Normal 2 3 2" xfId="777"/>
    <cellStyle name="Normal 2 3 2 2" xfId="1125"/>
    <cellStyle name="Normal 2 3 2 2 2" xfId="3369"/>
    <cellStyle name="Normal 2 3 2 3" xfId="2101"/>
    <cellStyle name="Normal 2 3 2 3 2" xfId="3370"/>
    <cellStyle name="Normal 2 3 2 4" xfId="2319"/>
    <cellStyle name="Normal 2 3 2 4 2" xfId="3371"/>
    <cellStyle name="Normal 2 3 2 5" xfId="2366"/>
    <cellStyle name="Normal 2 3 2 6" xfId="2311"/>
    <cellStyle name="Normal 2 3 2 7" xfId="3368"/>
    <cellStyle name="Normal 2 3 2_Plan2" xfId="3372"/>
    <cellStyle name="Normal 2 3 3" xfId="1124"/>
    <cellStyle name="Normal 2 3 3 2" xfId="2282"/>
    <cellStyle name="Normal 2 3 3 3" xfId="3373"/>
    <cellStyle name="Normal 2 3 3_Income statement" xfId="1395"/>
    <cellStyle name="Normal 2 3 4" xfId="3374"/>
    <cellStyle name="Normal 2 3 5" xfId="3375"/>
    <cellStyle name="Normal 2 3 6" xfId="3376"/>
    <cellStyle name="Normal 2 3 7" xfId="3377"/>
    <cellStyle name="Normal 2 3 8" xfId="3378"/>
    <cellStyle name="Normal 2 3 9" xfId="3379"/>
    <cellStyle name="Normal 2 3_21.9.03.10.01 - PATROCINIO - SUITES CAMAROTES" xfId="778"/>
    <cellStyle name="Normal 2 30" xfId="5426"/>
    <cellStyle name="Normal 2 31" xfId="5256"/>
    <cellStyle name="Normal 2 32" xfId="3282"/>
    <cellStyle name="Normal 2 33" xfId="5456"/>
    <cellStyle name="Normal 2 34" xfId="5420"/>
    <cellStyle name="Normal 2 4" xfId="71"/>
    <cellStyle name="Normal 2 4 2" xfId="779"/>
    <cellStyle name="Normal 2 4 2 2" xfId="2102"/>
    <cellStyle name="Normal 2 4 2 3" xfId="3381"/>
    <cellStyle name="Normal 2 4 3" xfId="1126"/>
    <cellStyle name="Normal 2 4 3 2" xfId="3382"/>
    <cellStyle name="Normal 2 4 4" xfId="1566"/>
    <cellStyle name="Normal 2 4 4 2" xfId="3383"/>
    <cellStyle name="Normal 2 4 5" xfId="3384"/>
    <cellStyle name="Normal 2 4 6" xfId="3380"/>
    <cellStyle name="Normal 2 4_21.9.03.10.01 - PATROCINIO - SUITES CAMAROTES" xfId="780"/>
    <cellStyle name="Normal 2 5" xfId="72"/>
    <cellStyle name="Normal 2 5 10" xfId="5428"/>
    <cellStyle name="Normal 2 5 2" xfId="129"/>
    <cellStyle name="Normal 2 5 2 10" xfId="5400"/>
    <cellStyle name="Normal 2 5 2 2" xfId="202"/>
    <cellStyle name="Normal 2 5 2 2 2" xfId="1668"/>
    <cellStyle name="Normal 2 5 2 2_Income statement" xfId="1397"/>
    <cellStyle name="Normal 2 5 2 3" xfId="203"/>
    <cellStyle name="Normal 2 5 2 3 2" xfId="1669"/>
    <cellStyle name="Normal 2 5 2 3_Income statement" xfId="1398"/>
    <cellStyle name="Normal 2 5 2 4" xfId="1616"/>
    <cellStyle name="Normal 2 5 2 5" xfId="3386"/>
    <cellStyle name="Normal 2 5 2 6" xfId="5318"/>
    <cellStyle name="Normal 2 5 2 7" xfId="5342"/>
    <cellStyle name="Normal 2 5 2 8" xfId="5320"/>
    <cellStyle name="Normal 2 5 2 9" xfId="5453"/>
    <cellStyle name="Normal 2 5 2_Income statement" xfId="1396"/>
    <cellStyle name="Normal 2 5 3" xfId="1127"/>
    <cellStyle name="Normal 2 5 3 2" xfId="3387"/>
    <cellStyle name="Normal 2 5 4" xfId="1567"/>
    <cellStyle name="Normal 2 5 4 2" xfId="3388"/>
    <cellStyle name="Normal 2 5 5" xfId="2205"/>
    <cellStyle name="Normal 2 5 5 2" xfId="3389"/>
    <cellStyle name="Normal 2 5 6" xfId="2330"/>
    <cellStyle name="Normal 2 5 7" xfId="2265"/>
    <cellStyle name="Normal 2 5 8" xfId="3385"/>
    <cellStyle name="Normal 2 5 9" xfId="5317"/>
    <cellStyle name="Normal 2 5_21.9.03.10.01 - PATROCINIO - SUITES CAMAROTES" xfId="781"/>
    <cellStyle name="Normal 2 6" xfId="130"/>
    <cellStyle name="Normal 2 6 2" xfId="204"/>
    <cellStyle name="Normal 2 6 2 2" xfId="1670"/>
    <cellStyle name="Normal 2 6 2 3" xfId="3391"/>
    <cellStyle name="Normal 2 6 2_Income statement" xfId="1400"/>
    <cellStyle name="Normal 2 6 3" xfId="205"/>
    <cellStyle name="Normal 2 6 3 2" xfId="1671"/>
    <cellStyle name="Normal 2 6 3_Income statement" xfId="1401"/>
    <cellStyle name="Normal 2 6 4" xfId="357"/>
    <cellStyle name="Normal 2 6 4 2" xfId="1764"/>
    <cellStyle name="Normal 2 6 4 3" xfId="3392"/>
    <cellStyle name="Normal 2 6 5" xfId="1128"/>
    <cellStyle name="Normal 2 6 6" xfId="1617"/>
    <cellStyle name="Normal 2 6 7" xfId="3390"/>
    <cellStyle name="Normal 2 6_Income statement" xfId="1399"/>
    <cellStyle name="Normal 2 7" xfId="131"/>
    <cellStyle name="Normal 2 7 10" xfId="5452"/>
    <cellStyle name="Normal 2 7 2" xfId="206"/>
    <cellStyle name="Normal 2 7 2 2" xfId="1672"/>
    <cellStyle name="Normal 2 7 2 3" xfId="3394"/>
    <cellStyle name="Normal 2 7 2_Income statement" xfId="1402"/>
    <cellStyle name="Normal 2 7 3" xfId="207"/>
    <cellStyle name="Normal 2 7 3 2" xfId="1673"/>
    <cellStyle name="Normal 2 7 3 3" xfId="3395"/>
    <cellStyle name="Normal 2 7 3_Income statement" xfId="1403"/>
    <cellStyle name="Normal 2 7 4" xfId="360"/>
    <cellStyle name="Normal 2 7 4 2" xfId="1767"/>
    <cellStyle name="Normal 2 7 4 3" xfId="3396"/>
    <cellStyle name="Normal 2 7 5" xfId="1129"/>
    <cellStyle name="Normal 2 7 5 2" xfId="3397"/>
    <cellStyle name="Normal 2 7 6" xfId="1618"/>
    <cellStyle name="Normal 2 7 7" xfId="3393"/>
    <cellStyle name="Normal 2 7 8" xfId="5322"/>
    <cellStyle name="Normal 2 7 9" xfId="5427"/>
    <cellStyle name="Normal 2 7_21.9.03.10.01 - PATROCINIO - SUITES CAMAROTES" xfId="782"/>
    <cellStyle name="Normal 2 8" xfId="132"/>
    <cellStyle name="Normal 2 8 2" xfId="208"/>
    <cellStyle name="Normal 2 8 2 2" xfId="1674"/>
    <cellStyle name="Normal 2 8 2 3" xfId="3399"/>
    <cellStyle name="Normal 2 8 2_Income statement" xfId="1405"/>
    <cellStyle name="Normal 2 8 3" xfId="209"/>
    <cellStyle name="Normal 2 8 3 2" xfId="1675"/>
    <cellStyle name="Normal 2 8 3 3" xfId="3400"/>
    <cellStyle name="Normal 2 8 3_Income statement" xfId="1406"/>
    <cellStyle name="Normal 2 8 4" xfId="363"/>
    <cellStyle name="Normal 2 8 4 2" xfId="1770"/>
    <cellStyle name="Normal 2 8 4 3" xfId="3401"/>
    <cellStyle name="Normal 2 8 5" xfId="1130"/>
    <cellStyle name="Normal 2 8 6" xfId="1619"/>
    <cellStyle name="Normal 2 8 7" xfId="3398"/>
    <cellStyle name="Normal 2 8_Income statement" xfId="1404"/>
    <cellStyle name="Normal 2 9" xfId="133"/>
    <cellStyle name="Normal 2 9 2" xfId="210"/>
    <cellStyle name="Normal 2 9 2 2" xfId="1676"/>
    <cellStyle name="Normal 2 9 2 3" xfId="3403"/>
    <cellStyle name="Normal 2 9 2_Income statement" xfId="1408"/>
    <cellStyle name="Normal 2 9 3" xfId="211"/>
    <cellStyle name="Normal 2 9 3 2" xfId="1677"/>
    <cellStyle name="Normal 2 9 3 3" xfId="3404"/>
    <cellStyle name="Normal 2 9 3_Income statement" xfId="1409"/>
    <cellStyle name="Normal 2 9 4" xfId="361"/>
    <cellStyle name="Normal 2 9 4 2" xfId="1768"/>
    <cellStyle name="Normal 2 9 4 3" xfId="3405"/>
    <cellStyle name="Normal 2 9 5" xfId="1131"/>
    <cellStyle name="Normal 2 9 6" xfId="1620"/>
    <cellStyle name="Normal 2 9 7" xfId="3402"/>
    <cellStyle name="Normal 2 9_Income statement" xfId="1407"/>
    <cellStyle name="Normal 2_Income statement" xfId="1341"/>
    <cellStyle name="Normal 20" xfId="234"/>
    <cellStyle name="Normal 20 2" xfId="1690"/>
    <cellStyle name="Normal 20 3" xfId="3406"/>
    <cellStyle name="Normal 20_Income statement" xfId="1410"/>
    <cellStyle name="Normal 21" xfId="235"/>
    <cellStyle name="Normal 21 2" xfId="1691"/>
    <cellStyle name="Normal 21 3" xfId="3407"/>
    <cellStyle name="Normal 21_Income statement" xfId="1411"/>
    <cellStyle name="Normal 22" xfId="236"/>
    <cellStyle name="Normal 22 2" xfId="1692"/>
    <cellStyle name="Normal 22 3" xfId="3408"/>
    <cellStyle name="Normal 22_Income statement" xfId="1412"/>
    <cellStyle name="Normal 23" xfId="783"/>
    <cellStyle name="Normal 23 2" xfId="2103"/>
    <cellStyle name="Normal 23 3" xfId="3409"/>
    <cellStyle name="Normal 23_Income statement" xfId="1413"/>
    <cellStyle name="Normal 24" xfId="784"/>
    <cellStyle name="Normal 24 2" xfId="2104"/>
    <cellStyle name="Normal 24 3" xfId="3410"/>
    <cellStyle name="Normal 24_Income statement" xfId="1414"/>
    <cellStyle name="Normal 25" xfId="785"/>
    <cellStyle name="Normal 25 2" xfId="2105"/>
    <cellStyle name="Normal 25 3" xfId="3411"/>
    <cellStyle name="Normal 25_Income statement" xfId="1415"/>
    <cellStyle name="Normal 26" xfId="786"/>
    <cellStyle name="Normal 26 2" xfId="2106"/>
    <cellStyle name="Normal 26 3" xfId="3412"/>
    <cellStyle name="Normal 26_Income statement" xfId="1416"/>
    <cellStyle name="Normal 27" xfId="787"/>
    <cellStyle name="Normal 27 2" xfId="2107"/>
    <cellStyle name="Normal 27 3" xfId="3413"/>
    <cellStyle name="Normal 27_Income statement" xfId="1417"/>
    <cellStyle name="Normal 28" xfId="1509"/>
    <cellStyle name="Normal 28 2" xfId="4735"/>
    <cellStyle name="Normal 28 3" xfId="3414"/>
    <cellStyle name="Normal 29" xfId="2268"/>
    <cellStyle name="Normal 3" xfId="46"/>
    <cellStyle name="Normal 3 10" xfId="1760"/>
    <cellStyle name="Normal 3 11" xfId="3415"/>
    <cellStyle name="Normal 3 2" xfId="55"/>
    <cellStyle name="Normal 3 2 2" xfId="240"/>
    <cellStyle name="Normal 3 2 2 2" xfId="1132"/>
    <cellStyle name="Normal 3 2 2 2 2" xfId="2284"/>
    <cellStyle name="Normal 3 2 2 2 3" xfId="3418"/>
    <cellStyle name="Normal 3 2 2 3" xfId="1696"/>
    <cellStyle name="Normal 3 2 2 3 2" xfId="3419"/>
    <cellStyle name="Normal 3 2 2 4" xfId="3420"/>
    <cellStyle name="Normal 3 2 2 5" xfId="3417"/>
    <cellStyle name="Normal 3 2 2_Income statement" xfId="1418"/>
    <cellStyle name="Normal 3 2 3" xfId="134"/>
    <cellStyle name="Normal 3 2 3 2" xfId="1621"/>
    <cellStyle name="Normal 3 2 3 2 2" xfId="3422"/>
    <cellStyle name="Normal 3 2 3 3" xfId="3423"/>
    <cellStyle name="Normal 3 2 3 4" xfId="3424"/>
    <cellStyle name="Normal 3 2 3 5" xfId="3421"/>
    <cellStyle name="Normal 3 2 3_Plan2" xfId="3425"/>
    <cellStyle name="Normal 3 2 4" xfId="1133"/>
    <cellStyle name="Normal 3 2 4 2" xfId="2285"/>
    <cellStyle name="Normal 3 2 4 3" xfId="3426"/>
    <cellStyle name="Normal 3 2 5" xfId="1134"/>
    <cellStyle name="Normal 3 2 5 2" xfId="2286"/>
    <cellStyle name="Normal 3 2 5 3" xfId="3427"/>
    <cellStyle name="Normal 3 2 6" xfId="1135"/>
    <cellStyle name="Normal 3 2 6 2" xfId="2287"/>
    <cellStyle name="Normal 3 2 6 3" xfId="3428"/>
    <cellStyle name="Normal 3 2 7" xfId="1559"/>
    <cellStyle name="Normal 3 2 8" xfId="3416"/>
    <cellStyle name="Normal 3 2_21.9.03.10.01 - PATROCINIO - SUITES CAMAROTES" xfId="788"/>
    <cellStyle name="Normal 3 3" xfId="61"/>
    <cellStyle name="Normal 3 3 2" xfId="789"/>
    <cellStyle name="Normal 3 3 2 2" xfId="2108"/>
    <cellStyle name="Normal 3 3 2 3" xfId="3430"/>
    <cellStyle name="Normal 3 3 3" xfId="790"/>
    <cellStyle name="Normal 3 3 3 2" xfId="2109"/>
    <cellStyle name="Normal 3 3 3 3" xfId="3431"/>
    <cellStyle name="Normal 3 3 4" xfId="1101"/>
    <cellStyle name="Normal 3 3 4 2" xfId="2274"/>
    <cellStyle name="Normal 3 3 4 3" xfId="3432"/>
    <cellStyle name="Normal 3 3 5" xfId="1561"/>
    <cellStyle name="Normal 3 3 5 2" xfId="3433"/>
    <cellStyle name="Normal 3 3 6" xfId="3434"/>
    <cellStyle name="Normal 3 3 7" xfId="3429"/>
    <cellStyle name="Normal 3 3_21.9.03.10.01 - PATROCINIO - SUITES CAMAROTES" xfId="791"/>
    <cellStyle name="Normal 3 4" xfId="238"/>
    <cellStyle name="Normal 3 4 2" xfId="792"/>
    <cellStyle name="Normal 3 4 2 2" xfId="2110"/>
    <cellStyle name="Normal 3 4 2 3" xfId="3436"/>
    <cellStyle name="Normal 3 4 3" xfId="793"/>
    <cellStyle name="Normal 3 4 3 2" xfId="2111"/>
    <cellStyle name="Normal 3 4 3 3" xfId="3437"/>
    <cellStyle name="Normal 3 4 4" xfId="1136"/>
    <cellStyle name="Normal 3 4 4 2" xfId="3438"/>
    <cellStyle name="Normal 3 4 5" xfId="1694"/>
    <cellStyle name="Normal 3 4 5 2" xfId="3439"/>
    <cellStyle name="Normal 3 4 6" xfId="2283"/>
    <cellStyle name="Normal 3 4 6 2" xfId="3440"/>
    <cellStyle name="Normal 3 4 7" xfId="1565"/>
    <cellStyle name="Normal 3 4 8" xfId="1964"/>
    <cellStyle name="Normal 3 4 9" xfId="3435"/>
    <cellStyle name="Normal 3 4_21.9.03.10.01 - PATROCINIO - SUITES CAMAROTES" xfId="794"/>
    <cellStyle name="Normal 3 5" xfId="795"/>
    <cellStyle name="Normal 3 5 2" xfId="796"/>
    <cellStyle name="Normal 3 5 2 2" xfId="2113"/>
    <cellStyle name="Normal 3 5 2 3" xfId="3442"/>
    <cellStyle name="Normal 3 5 3" xfId="797"/>
    <cellStyle name="Normal 3 5 3 2" xfId="2114"/>
    <cellStyle name="Normal 3 5 3 3" xfId="3443"/>
    <cellStyle name="Normal 3 5 4" xfId="1137"/>
    <cellStyle name="Normal 3 5 4 2" xfId="3444"/>
    <cellStyle name="Normal 3 5 5" xfId="2112"/>
    <cellStyle name="Normal 3 5 5 2" xfId="3445"/>
    <cellStyle name="Normal 3 5 6" xfId="2320"/>
    <cellStyle name="Normal 3 5 6 2" xfId="3446"/>
    <cellStyle name="Normal 3 5 7" xfId="2203"/>
    <cellStyle name="Normal 3 5 8" xfId="2344"/>
    <cellStyle name="Normal 3 5 9" xfId="3441"/>
    <cellStyle name="Normal 3 5_21.9.03.10.01 - PATROCINIO - SUITES CAMAROTES" xfId="798"/>
    <cellStyle name="Normal 3 6" xfId="799"/>
    <cellStyle name="Normal 3 6 2" xfId="1138"/>
    <cellStyle name="Normal 3 6 2 2" xfId="3448"/>
    <cellStyle name="Normal 3 6 3" xfId="2115"/>
    <cellStyle name="Normal 3 6 3 2" xfId="3449"/>
    <cellStyle name="Normal 3 6 4" xfId="2321"/>
    <cellStyle name="Normal 3 6 4 2" xfId="3450"/>
    <cellStyle name="Normal 3 6 5" xfId="1715"/>
    <cellStyle name="Normal 3 6 6" xfId="2306"/>
    <cellStyle name="Normal 3 6 7" xfId="3447"/>
    <cellStyle name="Normal 3 6_Income statement" xfId="1419"/>
    <cellStyle name="Normal 3 7" xfId="1139"/>
    <cellStyle name="Normal 3 8" xfId="1140"/>
    <cellStyle name="Normal 3 8 2" xfId="2290"/>
    <cellStyle name="Normal 3 8 3" xfId="3451"/>
    <cellStyle name="Normal 3 8_Income statement" xfId="1420"/>
    <cellStyle name="Normal 3 9" xfId="1556"/>
    <cellStyle name="Normal 30" xfId="2335"/>
    <cellStyle name="Normal 31" xfId="2337"/>
    <cellStyle name="Normal 32" xfId="2421"/>
    <cellStyle name="Normal 33" xfId="4180"/>
    <cellStyle name="Normal 34" xfId="5394"/>
    <cellStyle name="Normal 35" xfId="5410"/>
    <cellStyle name="Normal 36" xfId="5368"/>
    <cellStyle name="Normal 37" xfId="5378"/>
    <cellStyle name="Normal 38" xfId="5274"/>
    <cellStyle name="Normal 39" xfId="5268"/>
    <cellStyle name="Normal 4" xfId="54"/>
    <cellStyle name="Normal 4 2" xfId="135"/>
    <cellStyle name="Normal 4 2 10" xfId="5330"/>
    <cellStyle name="Normal 4 2 2" xfId="800"/>
    <cellStyle name="Normal 4 2 2 2" xfId="1142"/>
    <cellStyle name="Normal 4 2 2 2 2" xfId="2292"/>
    <cellStyle name="Normal 4 2 2 2 3" xfId="3455"/>
    <cellStyle name="Normal 4 2 2 3" xfId="2116"/>
    <cellStyle name="Normal 4 2 2 3 2" xfId="3456"/>
    <cellStyle name="Normal 4 2 2 4" xfId="3457"/>
    <cellStyle name="Normal 4 2 2 5" xfId="3454"/>
    <cellStyle name="Normal 4 2 2_Plan2" xfId="3458"/>
    <cellStyle name="Normal 4 2 3" xfId="801"/>
    <cellStyle name="Normal 4 2 3 2" xfId="1143"/>
    <cellStyle name="Normal 4 2 3 2 2" xfId="2293"/>
    <cellStyle name="Normal 4 2 3 2 3" xfId="3460"/>
    <cellStyle name="Normal 4 2 3 3" xfId="2117"/>
    <cellStyle name="Normal 4 2 3 3 2" xfId="3461"/>
    <cellStyle name="Normal 4 2 3 4" xfId="3462"/>
    <cellStyle name="Normal 4 2 3 5" xfId="3459"/>
    <cellStyle name="Normal 4 2 3_Plan2" xfId="3463"/>
    <cellStyle name="Normal 4 2 4" xfId="1144"/>
    <cellStyle name="Normal 4 2 4 2" xfId="2294"/>
    <cellStyle name="Normal 4 2 4 3" xfId="3464"/>
    <cellStyle name="Normal 4 2 5" xfId="1145"/>
    <cellStyle name="Normal 4 2 5 2" xfId="2295"/>
    <cellStyle name="Normal 4 2 5 3" xfId="3465"/>
    <cellStyle name="Normal 4 2 6" xfId="1146"/>
    <cellStyle name="Normal 4 2 6 2" xfId="2296"/>
    <cellStyle name="Normal 4 2 6 3" xfId="3466"/>
    <cellStyle name="Normal 4 2 7" xfId="1141"/>
    <cellStyle name="Normal 4 2 7 2" xfId="2291"/>
    <cellStyle name="Normal 4 2 7_Income statement" xfId="1421"/>
    <cellStyle name="Normal 4 2 8" xfId="1622"/>
    <cellStyle name="Normal 4 2 9" xfId="3453"/>
    <cellStyle name="Normal 4 3" xfId="278"/>
    <cellStyle name="Normal 4 3 2" xfId="802"/>
    <cellStyle name="Normal 4 3 2 2" xfId="2118"/>
    <cellStyle name="Normal 4 3 2 3" xfId="3468"/>
    <cellStyle name="Normal 4 3 3" xfId="803"/>
    <cellStyle name="Normal 4 3 3 2" xfId="2119"/>
    <cellStyle name="Normal 4 3 3 3" xfId="3469"/>
    <cellStyle name="Normal 4 3 4" xfId="1147"/>
    <cellStyle name="Normal 4 3 4 2" xfId="2297"/>
    <cellStyle name="Normal 4 3 4 3" xfId="3470"/>
    <cellStyle name="Normal 4 3 4_Income statement" xfId="1422"/>
    <cellStyle name="Normal 4 3 5" xfId="1717"/>
    <cellStyle name="Normal 4 3 5 2" xfId="3471"/>
    <cellStyle name="Normal 4 3 6" xfId="2073"/>
    <cellStyle name="Normal 4 3 6 2" xfId="3472"/>
    <cellStyle name="Normal 4 3 7" xfId="1948"/>
    <cellStyle name="Normal 4 3 8" xfId="2325"/>
    <cellStyle name="Normal 4 3 9" xfId="3467"/>
    <cellStyle name="Normal 4 3_Plan2" xfId="3473"/>
    <cellStyle name="Normal 4 4" xfId="376"/>
    <cellStyle name="Normal 4 4 2" xfId="804"/>
    <cellStyle name="Normal 4 4 2 2" xfId="2120"/>
    <cellStyle name="Normal 4 4 2 3" xfId="3475"/>
    <cellStyle name="Normal 4 4 3" xfId="805"/>
    <cellStyle name="Normal 4 4 3 2" xfId="2121"/>
    <cellStyle name="Normal 4 4 3 3" xfId="3476"/>
    <cellStyle name="Normal 4 4 4" xfId="1148"/>
    <cellStyle name="Normal 4 4 4 2" xfId="2298"/>
    <cellStyle name="Normal 4 4 4 3" xfId="3477"/>
    <cellStyle name="Normal 4 4 4_Income statement" xfId="1423"/>
    <cellStyle name="Normal 4 4 5" xfId="1783"/>
    <cellStyle name="Normal 4 4 5 2" xfId="3478"/>
    <cellStyle name="Normal 4 4 6" xfId="1949"/>
    <cellStyle name="Normal 4 4 6 2" xfId="3479"/>
    <cellStyle name="Normal 4 4 7" xfId="2324"/>
    <cellStyle name="Normal 4 4 8" xfId="2347"/>
    <cellStyle name="Normal 4 4 9" xfId="3474"/>
    <cellStyle name="Normal 4 4_Plan2" xfId="3480"/>
    <cellStyle name="Normal 4 5" xfId="163"/>
    <cellStyle name="Normal 4 5 2" xfId="806"/>
    <cellStyle name="Normal 4 5 2 2" xfId="2122"/>
    <cellStyle name="Normal 4 5 2 3" xfId="3482"/>
    <cellStyle name="Normal 4 5 3" xfId="807"/>
    <cellStyle name="Normal 4 5 3 2" xfId="2123"/>
    <cellStyle name="Normal 4 5 3 3" xfId="3483"/>
    <cellStyle name="Normal 4 5 4" xfId="1629"/>
    <cellStyle name="Normal 4 5 4 2" xfId="3484"/>
    <cellStyle name="Normal 4 5 5" xfId="3485"/>
    <cellStyle name="Normal 4 5 6" xfId="3486"/>
    <cellStyle name="Normal 4 5 7" xfId="3481"/>
    <cellStyle name="Normal 4 5_Income statement" xfId="1424"/>
    <cellStyle name="Normal 4 6" xfId="1149"/>
    <cellStyle name="Normal 4 6 2" xfId="2299"/>
    <cellStyle name="Normal 4 6 3" xfId="3487"/>
    <cellStyle name="Normal 4 6_Income statement" xfId="1425"/>
    <cellStyle name="Normal 4 7" xfId="1102"/>
    <cellStyle name="Normal 4 7 2" xfId="2275"/>
    <cellStyle name="Normal 4 8" xfId="1558"/>
    <cellStyle name="Normal 4 9" xfId="3452"/>
    <cellStyle name="Normal 40" xfId="3691"/>
    <cellStyle name="Normal 41" xfId="4178"/>
    <cellStyle name="Normal 42" xfId="5269"/>
    <cellStyle name="Normal 43" xfId="5260"/>
    <cellStyle name="Normal 44" xfId="5289"/>
    <cellStyle name="Normal 45" xfId="5266"/>
    <cellStyle name="Normal 46" xfId="5449"/>
    <cellStyle name="Normal 5" xfId="40"/>
    <cellStyle name="Normal 5 10" xfId="5329"/>
    <cellStyle name="Normal 5 2" xfId="136"/>
    <cellStyle name="Normal 5 2 10" xfId="5327"/>
    <cellStyle name="Normal 5 2 2" xfId="212"/>
    <cellStyle name="Normal 5 2 2 2" xfId="1678"/>
    <cellStyle name="Normal 5 2 2 3" xfId="3490"/>
    <cellStyle name="Normal 5 2 2_Income statement" xfId="1428"/>
    <cellStyle name="Normal 5 2 3" xfId="213"/>
    <cellStyle name="Normal 5 2 3 2" xfId="1679"/>
    <cellStyle name="Normal 5 2 3 3" xfId="3491"/>
    <cellStyle name="Normal 5 2 3_Income statement" xfId="1429"/>
    <cellStyle name="Normal 5 2 4" xfId="262"/>
    <cellStyle name="Normal 5 2 4 2" xfId="1712"/>
    <cellStyle name="Normal 5 2 4 3" xfId="3492"/>
    <cellStyle name="Normal 5 2 5" xfId="1623"/>
    <cellStyle name="Normal 5 2 5 2" xfId="3493"/>
    <cellStyle name="Normal 5 2 6" xfId="3489"/>
    <cellStyle name="Normal 5 2 7" xfId="5332"/>
    <cellStyle name="Normal 5 2 8" xfId="5328"/>
    <cellStyle name="Normal 5 2 9" xfId="5333"/>
    <cellStyle name="Normal 5 2_Income statement" xfId="1427"/>
    <cellStyle name="Normal 5 3" xfId="137"/>
    <cellStyle name="Normal 5 3 10" xfId="5335"/>
    <cellStyle name="Normal 5 3 2" xfId="214"/>
    <cellStyle name="Normal 5 3 2 2" xfId="1680"/>
    <cellStyle name="Normal 5 3 2 3" xfId="3495"/>
    <cellStyle name="Normal 5 3 2_Income statement" xfId="1431"/>
    <cellStyle name="Normal 5 3 3" xfId="215"/>
    <cellStyle name="Normal 5 3 3 2" xfId="1681"/>
    <cellStyle name="Normal 5 3 3 3" xfId="3496"/>
    <cellStyle name="Normal 5 3 3_Income statement" xfId="1432"/>
    <cellStyle name="Normal 5 3 4" xfId="263"/>
    <cellStyle name="Normal 5 3 4 2" xfId="1713"/>
    <cellStyle name="Normal 5 3 4 3" xfId="3497"/>
    <cellStyle name="Normal 5 3 5" xfId="1103"/>
    <cellStyle name="Normal 5 3 5 2" xfId="2276"/>
    <cellStyle name="Normal 5 3 5 3" xfId="3498"/>
    <cellStyle name="Normal 5 3 5_Income statement" xfId="1433"/>
    <cellStyle name="Normal 5 3 6" xfId="1624"/>
    <cellStyle name="Normal 5 3 6 2" xfId="3499"/>
    <cellStyle name="Normal 5 3 7" xfId="3494"/>
    <cellStyle name="Normal 5 3 8" xfId="5334"/>
    <cellStyle name="Normal 5 3 9" xfId="5326"/>
    <cellStyle name="Normal 5 3_Income statement" xfId="1430"/>
    <cellStyle name="Normal 5 4" xfId="216"/>
    <cellStyle name="Normal 5 4 2" xfId="264"/>
    <cellStyle name="Normal 5 4 2 2" xfId="1714"/>
    <cellStyle name="Normal 5 4 2 3" xfId="3501"/>
    <cellStyle name="Normal 5 4 3" xfId="808"/>
    <cellStyle name="Normal 5 4 3 2" xfId="2124"/>
    <cellStyle name="Normal 5 4 3 3" xfId="3502"/>
    <cellStyle name="Normal 5 4 4" xfId="1682"/>
    <cellStyle name="Normal 5 4 5" xfId="3500"/>
    <cellStyle name="Normal 5 4_Income statement" xfId="1434"/>
    <cellStyle name="Normal 5 5" xfId="217"/>
    <cellStyle name="Normal 5 5 2" xfId="809"/>
    <cellStyle name="Normal 5 5 2 2" xfId="2125"/>
    <cellStyle name="Normal 5 5 2 3" xfId="3504"/>
    <cellStyle name="Normal 5 5 3" xfId="810"/>
    <cellStyle name="Normal 5 5 3 2" xfId="2126"/>
    <cellStyle name="Normal 5 5 3 3" xfId="3505"/>
    <cellStyle name="Normal 5 5 4" xfId="1683"/>
    <cellStyle name="Normal 5 5 5" xfId="3503"/>
    <cellStyle name="Normal 5 5_Income statement" xfId="1435"/>
    <cellStyle name="Normal 5 6" xfId="260"/>
    <cellStyle name="Normal 5 6 2" xfId="1710"/>
    <cellStyle name="Normal 5 7" xfId="1553"/>
    <cellStyle name="Normal 5 8" xfId="3488"/>
    <cellStyle name="Normal 5 9" xfId="5331"/>
    <cellStyle name="Normal 5_Income statement" xfId="1426"/>
    <cellStyle name="Normal 6" xfId="62"/>
    <cellStyle name="Normal 6 2" xfId="138"/>
    <cellStyle name="Normal 6 2 2" xfId="811"/>
    <cellStyle name="Normal 6 2 2 2" xfId="2127"/>
    <cellStyle name="Normal 6 2 2 3" xfId="3508"/>
    <cellStyle name="Normal 6 2 3" xfId="812"/>
    <cellStyle name="Normal 6 2 3 2" xfId="2128"/>
    <cellStyle name="Normal 6 2 3 3" xfId="3509"/>
    <cellStyle name="Normal 6 2 4" xfId="1625"/>
    <cellStyle name="Normal 6 2 5" xfId="3507"/>
    <cellStyle name="Normal 6 3" xfId="813"/>
    <cellStyle name="Normal 6 3 2" xfId="814"/>
    <cellStyle name="Normal 6 3 2 2" xfId="2130"/>
    <cellStyle name="Normal 6 3 2 3" xfId="3511"/>
    <cellStyle name="Normal 6 3 3" xfId="815"/>
    <cellStyle name="Normal 6 3 3 2" xfId="2131"/>
    <cellStyle name="Normal 6 3 3 3" xfId="3512"/>
    <cellStyle name="Normal 6 3 4" xfId="2129"/>
    <cellStyle name="Normal 6 3 5" xfId="3510"/>
    <cellStyle name="Normal 6 4" xfId="816"/>
    <cellStyle name="Normal 6 4 2" xfId="817"/>
    <cellStyle name="Normal 6 4 2 2" xfId="2133"/>
    <cellStyle name="Normal 6 4 2 3" xfId="3514"/>
    <cellStyle name="Normal 6 4 3" xfId="818"/>
    <cellStyle name="Normal 6 4 3 2" xfId="2134"/>
    <cellStyle name="Normal 6 4 3 3" xfId="3515"/>
    <cellStyle name="Normal 6 4 4" xfId="2132"/>
    <cellStyle name="Normal 6 4 5" xfId="3513"/>
    <cellStyle name="Normal 6 5" xfId="819"/>
    <cellStyle name="Normal 6 5 2" xfId="820"/>
    <cellStyle name="Normal 6 5 2 2" xfId="2136"/>
    <cellStyle name="Normal 6 5 2 3" xfId="3517"/>
    <cellStyle name="Normal 6 5 3" xfId="821"/>
    <cellStyle name="Normal 6 5 3 2" xfId="2137"/>
    <cellStyle name="Normal 6 5 3 3" xfId="3518"/>
    <cellStyle name="Normal 6 5 4" xfId="2135"/>
    <cellStyle name="Normal 6 5 5" xfId="3516"/>
    <cellStyle name="Normal 6 6" xfId="1562"/>
    <cellStyle name="Normal 6 6 2" xfId="5240"/>
    <cellStyle name="Normal 6 7" xfId="3506"/>
    <cellStyle name="Normal 6_Income statement" xfId="1436"/>
    <cellStyle name="Normal 7" xfId="139"/>
    <cellStyle name="Normal 7 10" xfId="1626"/>
    <cellStyle name="Normal 7 11" xfId="3519"/>
    <cellStyle name="Normal 7 2" xfId="247"/>
    <cellStyle name="Normal 7 2 10" xfId="5337"/>
    <cellStyle name="Normal 7 2 2" xfId="358"/>
    <cellStyle name="Normal 7 2 2 2" xfId="1765"/>
    <cellStyle name="Normal 7 2 2_Income statement" xfId="1438"/>
    <cellStyle name="Normal 7 2 3" xfId="1703"/>
    <cellStyle name="Normal 7 2 4" xfId="2090"/>
    <cellStyle name="Normal 7 2 5" xfId="2336"/>
    <cellStyle name="Normal 7 2 6" xfId="2361"/>
    <cellStyle name="Normal 7 2 7" xfId="3520"/>
    <cellStyle name="Normal 7 2 8" xfId="5336"/>
    <cellStyle name="Normal 7 2 9" xfId="5325"/>
    <cellStyle name="Normal 7 2_Income statement" xfId="1437"/>
    <cellStyle name="Normal 7 3" xfId="365"/>
    <cellStyle name="Normal 7 3 2" xfId="1772"/>
    <cellStyle name="Normal 7 3 3" xfId="3521"/>
    <cellStyle name="Normal 7 3_Income statement" xfId="1439"/>
    <cellStyle name="Normal 7 4" xfId="367"/>
    <cellStyle name="Normal 7 4 2" xfId="1774"/>
    <cellStyle name="Normal 7 4 3" xfId="3522"/>
    <cellStyle name="Normal 7 4_Income statement" xfId="1440"/>
    <cellStyle name="Normal 7 5" xfId="369"/>
    <cellStyle name="Normal 7 5 2" xfId="1776"/>
    <cellStyle name="Normal 7 5 3" xfId="3523"/>
    <cellStyle name="Normal 7 5_Income statement" xfId="1441"/>
    <cellStyle name="Normal 7 6" xfId="371"/>
    <cellStyle name="Normal 7 6 2" xfId="1778"/>
    <cellStyle name="Normal 7 6_Income statement" xfId="1442"/>
    <cellStyle name="Normal 7 7" xfId="373"/>
    <cellStyle name="Normal 7 7 2" xfId="1780"/>
    <cellStyle name="Normal 7 7_Income statement" xfId="1443"/>
    <cellStyle name="Normal 7 8" xfId="375"/>
    <cellStyle name="Normal 7 8 2" xfId="1782"/>
    <cellStyle name="Normal 7 9" xfId="252"/>
    <cellStyle name="Normal 7 9 2" xfId="1705"/>
    <cellStyle name="Normal 7 9_Income statement" xfId="1444"/>
    <cellStyle name="Normal 8" xfId="140"/>
    <cellStyle name="Normal 8 10" xfId="5339"/>
    <cellStyle name="Normal 8 2" xfId="822"/>
    <cellStyle name="Normal 8 2 2" xfId="823"/>
    <cellStyle name="Normal 8 2 2 2" xfId="2139"/>
    <cellStyle name="Normal 8 2 2 3" xfId="3526"/>
    <cellStyle name="Normal 8 2 3" xfId="824"/>
    <cellStyle name="Normal 8 2 3 2" xfId="2140"/>
    <cellStyle name="Normal 8 2 3 3" xfId="3527"/>
    <cellStyle name="Normal 8 2 4" xfId="1104"/>
    <cellStyle name="Normal 8 2 4 2" xfId="2277"/>
    <cellStyle name="Normal 8 2 4 3" xfId="3528"/>
    <cellStyle name="Normal 8 2 5" xfId="2138"/>
    <cellStyle name="Normal 8 2 5 2" xfId="3529"/>
    <cellStyle name="Normal 8 2 6" xfId="3530"/>
    <cellStyle name="Normal 8 2 7" xfId="3525"/>
    <cellStyle name="Normal 8 2_Plan2" xfId="3531"/>
    <cellStyle name="Normal 8 3" xfId="825"/>
    <cellStyle name="Normal 8 3 2" xfId="2141"/>
    <cellStyle name="Normal 8 3 3" xfId="3532"/>
    <cellStyle name="Normal 8 4" xfId="826"/>
    <cellStyle name="Normal 8 4 2" xfId="2142"/>
    <cellStyle name="Normal 8 4 3" xfId="3533"/>
    <cellStyle name="Normal 8 5" xfId="827"/>
    <cellStyle name="Normal 8 5 2" xfId="2143"/>
    <cellStyle name="Normal 8 5 3" xfId="3534"/>
    <cellStyle name="Normal 8 6" xfId="1627"/>
    <cellStyle name="Normal 8 7" xfId="3524"/>
    <cellStyle name="Normal 8 8" xfId="5338"/>
    <cellStyle name="Normal 8 9" xfId="5324"/>
    <cellStyle name="Normal 9" xfId="141"/>
    <cellStyle name="Normal 9 10" xfId="5398"/>
    <cellStyle name="Normal 9 2" xfId="1105"/>
    <cellStyle name="Normal 9 2 2" xfId="2278"/>
    <cellStyle name="Normal 9 2_Income statement" xfId="1445"/>
    <cellStyle name="Normal 9 3" xfId="1628"/>
    <cellStyle name="Normal 9 4" xfId="2187"/>
    <cellStyle name="Normal 9 5" xfId="2329"/>
    <cellStyle name="Normal 9 6" xfId="2350"/>
    <cellStyle name="Normal 9 7" xfId="3535"/>
    <cellStyle name="Normal 9 8" xfId="5340"/>
    <cellStyle name="Normal 9 9" xfId="5323"/>
    <cellStyle name="Normal1" xfId="828"/>
    <cellStyle name="Normal1 2" xfId="2144"/>
    <cellStyle name="Normal1 3" xfId="3536"/>
    <cellStyle name="Normale_ cellular Costs" xfId="829"/>
    <cellStyle name="normбlnм_laroux" xfId="830"/>
    <cellStyle name="Nota" xfId="838" builtinId="10" customBuiltin="1"/>
    <cellStyle name="Nota 10" xfId="2264"/>
    <cellStyle name="Nota 11" xfId="4196"/>
    <cellStyle name="Nota 2" xfId="245"/>
    <cellStyle name="Nota 2 10" xfId="3538"/>
    <cellStyle name="Nota 2 10 2" xfId="4736"/>
    <cellStyle name="Nota 2 11" xfId="3539"/>
    <cellStyle name="Nota 2 12" xfId="3537"/>
    <cellStyle name="Nota 2 2" xfId="313"/>
    <cellStyle name="Nota 2 2 2" xfId="1750"/>
    <cellStyle name="Nota 2 2 2 2" xfId="3542"/>
    <cellStyle name="Nota 2 2 2 2 2" xfId="4737"/>
    <cellStyle name="Nota 2 2 2 3" xfId="3543"/>
    <cellStyle name="Nota 2 2 2 3 2" xfId="4738"/>
    <cellStyle name="Nota 2 2 2 4" xfId="3544"/>
    <cellStyle name="Nota 2 2 2 4 2" xfId="4739"/>
    <cellStyle name="Nota 2 2 2 5" xfId="3545"/>
    <cellStyle name="Nota 2 2 2 6" xfId="3541"/>
    <cellStyle name="Nota 2 2 3" xfId="3546"/>
    <cellStyle name="Nota 2 2 3 2" xfId="4740"/>
    <cellStyle name="Nota 2 2 4" xfId="3547"/>
    <cellStyle name="Nota 2 2 4 2" xfId="4741"/>
    <cellStyle name="Nota 2 2 5" xfId="3548"/>
    <cellStyle name="Nota 2 2 5 2" xfId="4742"/>
    <cellStyle name="Nota 2 2 6" xfId="3549"/>
    <cellStyle name="Nota 2 2 7" xfId="3540"/>
    <cellStyle name="Nota 2 3" xfId="831"/>
    <cellStyle name="Nota 2 3 2" xfId="2145"/>
    <cellStyle name="Nota 2 3 3" xfId="3550"/>
    <cellStyle name="Nota 2 3_Income statement" xfId="1447"/>
    <cellStyle name="Nota 2 4" xfId="1701"/>
    <cellStyle name="Nota 2 4 2" xfId="3552"/>
    <cellStyle name="Nota 2 4 2 2" xfId="4743"/>
    <cellStyle name="Nota 2 4 3" xfId="3553"/>
    <cellStyle name="Nota 2 4 3 2" xfId="4744"/>
    <cellStyle name="Nota 2 4 4" xfId="3554"/>
    <cellStyle name="Nota 2 4 4 2" xfId="4745"/>
    <cellStyle name="Nota 2 4 5" xfId="3555"/>
    <cellStyle name="Nota 2 4 6" xfId="3551"/>
    <cellStyle name="Nota 2 5" xfId="2091"/>
    <cellStyle name="Nota 2 5 2" xfId="3557"/>
    <cellStyle name="Nota 2 5 2 2" xfId="4746"/>
    <cellStyle name="Nota 2 5 3" xfId="3558"/>
    <cellStyle name="Nota 2 5 3 2" xfId="4747"/>
    <cellStyle name="Nota 2 5 4" xfId="3559"/>
    <cellStyle name="Nota 2 5 4 2" xfId="4748"/>
    <cellStyle name="Nota 2 5 5" xfId="3560"/>
    <cellStyle name="Nota 2 5 6" xfId="3556"/>
    <cellStyle name="Nota 2 6" xfId="1966"/>
    <cellStyle name="Nota 2 6 2" xfId="3562"/>
    <cellStyle name="Nota 2 6 2 2" xfId="4749"/>
    <cellStyle name="Nota 2 6 3" xfId="3563"/>
    <cellStyle name="Nota 2 6 3 2" xfId="4750"/>
    <cellStyle name="Nota 2 6 4" xfId="3564"/>
    <cellStyle name="Nota 2 6 4 2" xfId="4751"/>
    <cellStyle name="Nota 2 6 5" xfId="3565"/>
    <cellStyle name="Nota 2 6 5 2" xfId="4752"/>
    <cellStyle name="Nota 2 6 6" xfId="3566"/>
    <cellStyle name="Nota 2 6 7" xfId="4753"/>
    <cellStyle name="Nota 2 6 8" xfId="3561"/>
    <cellStyle name="Nota 2 7" xfId="2355"/>
    <cellStyle name="Nota 2 7 2" xfId="3568"/>
    <cellStyle name="Nota 2 7 2 2" xfId="4754"/>
    <cellStyle name="Nota 2 7 3" xfId="3569"/>
    <cellStyle name="Nota 2 7 3 2" xfId="4755"/>
    <cellStyle name="Nota 2 7 4" xfId="3570"/>
    <cellStyle name="Nota 2 7 4 2" xfId="4756"/>
    <cellStyle name="Nota 2 7 5" xfId="3571"/>
    <cellStyle name="Nota 2 7 6" xfId="3567"/>
    <cellStyle name="Nota 2 8" xfId="3572"/>
    <cellStyle name="Nota 2 8 2" xfId="4757"/>
    <cellStyle name="Nota 2 9" xfId="3573"/>
    <cellStyle name="Nota 2 9 2" xfId="4758"/>
    <cellStyle name="Nota 2_Income statement" xfId="1446"/>
    <cellStyle name="Nota 3" xfId="832"/>
    <cellStyle name="Nota 3 2" xfId="2146"/>
    <cellStyle name="Nota 3 2 2" xfId="3576"/>
    <cellStyle name="Nota 3 2 2 2" xfId="4759"/>
    <cellStyle name="Nota 3 2 3" xfId="3577"/>
    <cellStyle name="Nota 3 2 3 2" xfId="4760"/>
    <cellStyle name="Nota 3 2 4" xfId="3578"/>
    <cellStyle name="Nota 3 2 4 2" xfId="4761"/>
    <cellStyle name="Nota 3 2 5" xfId="3579"/>
    <cellStyle name="Nota 3 2 6" xfId="3575"/>
    <cellStyle name="Nota 3 3" xfId="3580"/>
    <cellStyle name="Nota 3 3 2" xfId="4762"/>
    <cellStyle name="Nota 3 4" xfId="3581"/>
    <cellStyle name="Nota 3 4 2" xfId="4763"/>
    <cellStyle name="Nota 3 5" xfId="3582"/>
    <cellStyle name="Nota 3 5 2" xfId="4764"/>
    <cellStyle name="Nota 3 6" xfId="3583"/>
    <cellStyle name="Nota 3 7" xfId="3574"/>
    <cellStyle name="Nota 4" xfId="833"/>
    <cellStyle name="Nota 4 2" xfId="2147"/>
    <cellStyle name="Nota 4 3" xfId="3584"/>
    <cellStyle name="Nota 4_Income statement" xfId="1448"/>
    <cellStyle name="Nota 5" xfId="834"/>
    <cellStyle name="Nota 5 2" xfId="2148"/>
    <cellStyle name="Nota 5 3" xfId="3585"/>
    <cellStyle name="Nota 5_Income statement" xfId="1449"/>
    <cellStyle name="Nota 6" xfId="835"/>
    <cellStyle name="Nota 6 2" xfId="2149"/>
    <cellStyle name="Nota 6 3" xfId="3586"/>
    <cellStyle name="Nota 6_Income statement" xfId="1450"/>
    <cellStyle name="Nota 7" xfId="836"/>
    <cellStyle name="Nota 7 2" xfId="2150"/>
    <cellStyle name="Nota 7 3" xfId="3587"/>
    <cellStyle name="Nota 7_Income statement" xfId="1451"/>
    <cellStyle name="Nota 8" xfId="837"/>
    <cellStyle name="Nota 8 2" xfId="2151"/>
    <cellStyle name="Nota 8 3" xfId="3588"/>
    <cellStyle name="Nota 8_Income statement" xfId="1452"/>
    <cellStyle name="Nota 9" xfId="1524"/>
    <cellStyle name="Note 2" xfId="2152"/>
    <cellStyle name="Note 2 2" xfId="3591"/>
    <cellStyle name="Note 2 2 2" xfId="4765"/>
    <cellStyle name="Note 2 3" xfId="3592"/>
    <cellStyle name="Note 2 3 2" xfId="4766"/>
    <cellStyle name="Note 2 4" xfId="3593"/>
    <cellStyle name="Note 2 4 2" xfId="4767"/>
    <cellStyle name="Note 2 5" xfId="3594"/>
    <cellStyle name="Note 2 6" xfId="3590"/>
    <cellStyle name="Note 3" xfId="3595"/>
    <cellStyle name="Note 3 2" xfId="4768"/>
    <cellStyle name="Note 4" xfId="3596"/>
    <cellStyle name="Note 4 2" xfId="4769"/>
    <cellStyle name="Note 5" xfId="3597"/>
    <cellStyle name="Note 5 2" xfId="4770"/>
    <cellStyle name="Note 6" xfId="3598"/>
    <cellStyle name="Note 7" xfId="3589"/>
    <cellStyle name="O" xfId="839"/>
    <cellStyle name="O 2" xfId="2153"/>
    <cellStyle name="O 3" xfId="3599"/>
    <cellStyle name="Œ…‹æØ‚è [0.00]_laroux" xfId="840"/>
    <cellStyle name="Œ…‹æØ‚è_laroux" xfId="841"/>
    <cellStyle name="Output" xfId="8"/>
    <cellStyle name="Output 2" xfId="2154"/>
    <cellStyle name="Output 2 2" xfId="3602"/>
    <cellStyle name="Output 2 2 2" xfId="4771"/>
    <cellStyle name="Output 2 3" xfId="3603"/>
    <cellStyle name="Output 2 3 2" xfId="4772"/>
    <cellStyle name="Output 2 4" xfId="3604"/>
    <cellStyle name="Output 2 4 2" xfId="4773"/>
    <cellStyle name="Output 2 5" xfId="3605"/>
    <cellStyle name="Output 2 6" xfId="3601"/>
    <cellStyle name="Output 3" xfId="3606"/>
    <cellStyle name="Output 3 2" xfId="4774"/>
    <cellStyle name="Output 4" xfId="3607"/>
    <cellStyle name="Output 4 2" xfId="4775"/>
    <cellStyle name="Output 5" xfId="3608"/>
    <cellStyle name="Output 5 2" xfId="4776"/>
    <cellStyle name="Output 6" xfId="3609"/>
    <cellStyle name="Output 7" xfId="3600"/>
    <cellStyle name="Output Amounts" xfId="253"/>
    <cellStyle name="Output Column Headings" xfId="254"/>
    <cellStyle name="Output Column Headings 2" xfId="1706"/>
    <cellStyle name="Output Column Headings 3" xfId="3610"/>
    <cellStyle name="Output Line Items" xfId="255"/>
    <cellStyle name="Output Line Items 2" xfId="1707"/>
    <cellStyle name="Output Line Items 2 2" xfId="3612"/>
    <cellStyle name="Output Line Items 3" xfId="3613"/>
    <cellStyle name="Output Line Items 4" xfId="3614"/>
    <cellStyle name="Output Line Items 5" xfId="3611"/>
    <cellStyle name="Output Line Items_Plan2" xfId="3615"/>
    <cellStyle name="Output Report Heading" xfId="256"/>
    <cellStyle name="Output Report Heading 2" xfId="1708"/>
    <cellStyle name="Output Report Heading 3" xfId="3616"/>
    <cellStyle name="Output Report Title" xfId="257"/>
    <cellStyle name="Output Report Title 2" xfId="1709"/>
    <cellStyle name="Output Report Title 3" xfId="3617"/>
    <cellStyle name="Percen - Estilo2" xfId="842"/>
    <cellStyle name="Percen - Estilo2 2" xfId="2155"/>
    <cellStyle name="Percen - Estilo2 3" xfId="3618"/>
    <cellStyle name="Percent (0%)" xfId="843"/>
    <cellStyle name="Percent (0)" xfId="844"/>
    <cellStyle name="Percent (0.0%)" xfId="845"/>
    <cellStyle name="Percent (0.00%)" xfId="846"/>
    <cellStyle name="Percent [0]" xfId="847"/>
    <cellStyle name="Percent [00]" xfId="848"/>
    <cellStyle name="Percent [00] 2" xfId="2156"/>
    <cellStyle name="Percent [00] 3" xfId="3619"/>
    <cellStyle name="Percent [2]" xfId="849"/>
    <cellStyle name="Percent 2" xfId="85"/>
    <cellStyle name="Percent 2 2" xfId="53"/>
    <cellStyle name="Percent 2 2 2" xfId="58"/>
    <cellStyle name="Percent 2 2 3" xfId="69"/>
    <cellStyle name="Percent 2 2 4" xfId="78"/>
    <cellStyle name="Percent 2 2 5" xfId="83"/>
    <cellStyle name="Percent 2 2 6" xfId="239"/>
    <cellStyle name="Percent 2 2 6 2" xfId="1695"/>
    <cellStyle name="Percent 2 2 7" xfId="1150"/>
    <cellStyle name="Percent 2 2 8" xfId="1557"/>
    <cellStyle name="Percent 2 2 9" xfId="3620"/>
    <cellStyle name="Percent 2 3" xfId="66"/>
    <cellStyle name="Percent 2 3 2" xfId="1151"/>
    <cellStyle name="Percent 2 3 3" xfId="1564"/>
    <cellStyle name="Percent 2 3 4" xfId="3621"/>
    <cellStyle name="Percent 2 4" xfId="75"/>
    <cellStyle name="Percent 2 4 2" xfId="1570"/>
    <cellStyle name="Percent 2 5" xfId="80"/>
    <cellStyle name="Percent 2 5 2" xfId="1571"/>
    <cellStyle name="Percent 2 6" xfId="1572"/>
    <cellStyle name="Percent 3" xfId="60"/>
    <cellStyle name="Percent 3 2" xfId="265"/>
    <cellStyle name="Percent 3 2 2" xfId="850"/>
    <cellStyle name="Percent 3 3" xfId="851"/>
    <cellStyle name="Percent 3 4" xfId="1560"/>
    <cellStyle name="Percent 3 5" xfId="3622"/>
    <cellStyle name="Percent 4" xfId="49"/>
    <cellStyle name="Percent 4 2" xfId="1106"/>
    <cellStyle name="Percent 4 2 2" xfId="5241"/>
    <cellStyle name="Percent 4 3" xfId="3623"/>
    <cellStyle name="Percent 5" xfId="52"/>
    <cellStyle name="Percent 5 2" xfId="3624"/>
    <cellStyle name="Percent 6" xfId="36"/>
    <cellStyle name="Percent 6 2" xfId="852"/>
    <cellStyle name="Percent 6 3" xfId="1107"/>
    <cellStyle name="Percent 6 4" xfId="1551"/>
    <cellStyle name="Percent 6 5" xfId="3625"/>
    <cellStyle name="Percent 7" xfId="853"/>
    <cellStyle name="Percent 7 2" xfId="1108"/>
    <cellStyle name="PERCENTAGE" xfId="854"/>
    <cellStyle name="PERCENTAGE 2" xfId="2157"/>
    <cellStyle name="PERCENTAGE 2 10" xfId="6219"/>
    <cellStyle name="PERCENTAGE 2 2" xfId="2353"/>
    <cellStyle name="PERCENTAGE 2 2 10" xfId="6245"/>
    <cellStyle name="PERCENTAGE 2 2 2" xfId="2378"/>
    <cellStyle name="PERCENTAGE 2 2 2 2" xfId="2413"/>
    <cellStyle name="PERCENTAGE 2 2 2 2 2" xfId="5853"/>
    <cellStyle name="PERCENTAGE 2 2 2 2 3" xfId="5752"/>
    <cellStyle name="PERCENTAGE 2 2 2 2 4" xfId="6132"/>
    <cellStyle name="PERCENTAGE 2 2 2 2 5" xfId="5717"/>
    <cellStyle name="PERCENTAGE 2 2 2 2 6" xfId="6046"/>
    <cellStyle name="PERCENTAGE 2 2 2 2 7" xfId="5900"/>
    <cellStyle name="PERCENTAGE 2 2 2 2 8" xfId="6298"/>
    <cellStyle name="PERCENTAGE 2 2 2 3" xfId="5818"/>
    <cellStyle name="PERCENTAGE 2 2 2 4" xfId="5922"/>
    <cellStyle name="PERCENTAGE 2 2 2 5" xfId="6150"/>
    <cellStyle name="PERCENTAGE 2 2 2 6" xfId="6169"/>
    <cellStyle name="PERCENTAGE 2 2 2 7" xfId="6185"/>
    <cellStyle name="PERCENTAGE 2 2 2 8" xfId="6201"/>
    <cellStyle name="PERCENTAGE 2 2 2 9" xfId="6263"/>
    <cellStyle name="PERCENTAGE 2 2 3" xfId="2395"/>
    <cellStyle name="PERCENTAGE 2 2 3 2" xfId="5835"/>
    <cellStyle name="PERCENTAGE 2 2 3 3" xfId="5710"/>
    <cellStyle name="PERCENTAGE 2 2 3 4" xfId="5649"/>
    <cellStyle name="PERCENTAGE 2 2 3 5" xfId="6112"/>
    <cellStyle name="PERCENTAGE 2 2 3 6" xfId="5936"/>
    <cellStyle name="PERCENTAGE 2 2 3 7" xfId="5774"/>
    <cellStyle name="PERCENTAGE 2 2 3 8" xfId="6280"/>
    <cellStyle name="PERCENTAGE 2 2 4" xfId="5800"/>
    <cellStyle name="PERCENTAGE 2 2 5" xfId="5508"/>
    <cellStyle name="PERCENTAGE 2 2 6" xfId="6004"/>
    <cellStyle name="PERCENTAGE 2 2 7" xfId="6070"/>
    <cellStyle name="PERCENTAGE 2 2 8" xfId="5739"/>
    <cellStyle name="PERCENTAGE 2 2 9" xfId="5875"/>
    <cellStyle name="PERCENTAGE 2 3" xfId="2269"/>
    <cellStyle name="PERCENTAGE 2 3 2" xfId="5778"/>
    <cellStyle name="PERCENTAGE 2 3 3" xfId="6103"/>
    <cellStyle name="PERCENTAGE 2 3 4" xfId="5679"/>
    <cellStyle name="PERCENTAGE 2 3 5" xfId="5587"/>
    <cellStyle name="PERCENTAGE 2 3 6" xfId="5867"/>
    <cellStyle name="PERCENTAGE 2 3 7" xfId="6084"/>
    <cellStyle name="PERCENTAGE 2 3 8" xfId="6227"/>
    <cellStyle name="PERCENTAGE 2 4" xfId="5761"/>
    <cellStyle name="PERCENTAGE 2 5" xfId="5925"/>
    <cellStyle name="PERCENTAGE 2 6" xfId="6131"/>
    <cellStyle name="PERCENTAGE 2 7" xfId="5652"/>
    <cellStyle name="PERCENTAGE 2 8" xfId="5650"/>
    <cellStyle name="PERCENTAGE 2 9" xfId="6125"/>
    <cellStyle name="PERCENTAGE 3" xfId="2341"/>
    <cellStyle name="PERCENTAGE 3 2" xfId="2391"/>
    <cellStyle name="PERCENTAGE 3 2 2" xfId="5831"/>
    <cellStyle name="PERCENTAGE 3 2 3" xfId="6097"/>
    <cellStyle name="PERCENTAGE 3 2 4" xfId="6139"/>
    <cellStyle name="PERCENTAGE 3 2 5" xfId="6159"/>
    <cellStyle name="PERCENTAGE 3 2 6" xfId="6031"/>
    <cellStyle name="PERCENTAGE 3 2 7" xfId="6193"/>
    <cellStyle name="PERCENTAGE 3 2 8" xfId="6276"/>
    <cellStyle name="PERCENTAGE 3 3" xfId="5795"/>
    <cellStyle name="PERCENTAGE 3 4" xfId="5723"/>
    <cellStyle name="PERCENTAGE 3 5" xfId="5705"/>
    <cellStyle name="PERCENTAGE 3 6" xfId="5902"/>
    <cellStyle name="PERCENTAGE 3 7" xfId="6049"/>
    <cellStyle name="PERCENTAGE 3 8" xfId="6082"/>
    <cellStyle name="PERCENTAGE 3 9" xfId="6240"/>
    <cellStyle name="PERCENTAGE 4" xfId="3626"/>
    <cellStyle name="PERCENTAGE 4 2" xfId="5952"/>
    <cellStyle name="PERCENTAGE 4 3" xfId="6037"/>
    <cellStyle name="PERCENTAGE 4 4" xfId="6051"/>
    <cellStyle name="PERCENTAGE 4 5" xfId="6119"/>
    <cellStyle name="PERCENTAGE 4 6" xfId="5586"/>
    <cellStyle name="PERCENTAGE 4 7" xfId="5903"/>
    <cellStyle name="PERCENTAGE 4 8" xfId="6307"/>
    <cellStyle name="Percentual" xfId="855"/>
    <cellStyle name="Ponto" xfId="856"/>
    <cellStyle name="Popis" xfId="857"/>
    <cellStyle name="Popis 2" xfId="2158"/>
    <cellStyle name="Popis 3" xfId="3627"/>
    <cellStyle name="Porcentagem" xfId="1" builtinId="5"/>
    <cellStyle name="Porcentagem 10" xfId="142"/>
    <cellStyle name="Porcentagem 2" xfId="143"/>
    <cellStyle name="Porcentagem 2 10" xfId="144"/>
    <cellStyle name="Porcentagem 2 11" xfId="218"/>
    <cellStyle name="Porcentagem 2 12" xfId="219"/>
    <cellStyle name="Porcentagem 2 13" xfId="1152"/>
    <cellStyle name="Porcentagem 2 14" xfId="3628"/>
    <cellStyle name="Porcentagem 2 2" xfId="145"/>
    <cellStyle name="Porcentagem 2 2 2" xfId="314"/>
    <cellStyle name="Porcentagem 2 3" xfId="146"/>
    <cellStyle name="Porcentagem 2 4" xfId="147"/>
    <cellStyle name="Porcentagem 2 5" xfId="148"/>
    <cellStyle name="Porcentagem 2 6" xfId="149"/>
    <cellStyle name="Porcentagem 2 7" xfId="150"/>
    <cellStyle name="Porcentagem 2 8" xfId="151"/>
    <cellStyle name="Porcentagem 2 9" xfId="152"/>
    <cellStyle name="Porcentagem 3" xfId="153"/>
    <cellStyle name="Porcentagem 3 2" xfId="858"/>
    <cellStyle name="Porcentagem 3 3" xfId="1153"/>
    <cellStyle name="Porcentagem 4" xfId="225"/>
    <cellStyle name="Porcentagem 4 2" xfId="154"/>
    <cellStyle name="Porcentagem 5" xfId="155"/>
    <cellStyle name="Porcentagem 5 2" xfId="3629"/>
    <cellStyle name="Porcentagem 6" xfId="228"/>
    <cellStyle name="Porcentagem 6 2" xfId="3630"/>
    <cellStyle name="Porcentagem 7" xfId="230"/>
    <cellStyle name="Porcentaje" xfId="859"/>
    <cellStyle name="Porcentaje 2" xfId="2159"/>
    <cellStyle name="Porcentaje 3" xfId="3631"/>
    <cellStyle name="PrePop Currency (0)" xfId="860"/>
    <cellStyle name="PrePop Currency (0) 2" xfId="2160"/>
    <cellStyle name="PrePop Currency (0) 3" xfId="3632"/>
    <cellStyle name="PrePop Currency (2)" xfId="861"/>
    <cellStyle name="PrePop Currency (2) 2" xfId="2161"/>
    <cellStyle name="PrePop Currency (2) 3" xfId="3633"/>
    <cellStyle name="PrePop Units (0)" xfId="862"/>
    <cellStyle name="PrePop Units (0) 2" xfId="2162"/>
    <cellStyle name="PrePop Units (0) 3" xfId="3634"/>
    <cellStyle name="PrePop Units (1)" xfId="863"/>
    <cellStyle name="PrePop Units (1) 2" xfId="2163"/>
    <cellStyle name="PrePop Units (1) 3" xfId="3635"/>
    <cellStyle name="PrePop Units (2)" xfId="864"/>
    <cellStyle name="PrePop Units (2) 2" xfId="2164"/>
    <cellStyle name="PrePop Units (2) 3" xfId="3636"/>
    <cellStyle name="Price_Body" xfId="865"/>
    <cellStyle name="PSChar" xfId="866"/>
    <cellStyle name="PSChar 2" xfId="2165"/>
    <cellStyle name="PSChar 3" xfId="3637"/>
    <cellStyle name="PSDate" xfId="867"/>
    <cellStyle name="PSDec" xfId="868"/>
    <cellStyle name="PSHeading" xfId="869"/>
    <cellStyle name="PSHeading 2" xfId="2166"/>
    <cellStyle name="PSHeading 2 2" xfId="3640"/>
    <cellStyle name="PSHeading 2 2 2" xfId="3641"/>
    <cellStyle name="PSHeading 2 2 2 2" xfId="4777"/>
    <cellStyle name="PSHeading 2 2_Plan2" xfId="3642"/>
    <cellStyle name="PSHeading 2 3" xfId="3643"/>
    <cellStyle name="PSHeading 2 3 2" xfId="3644"/>
    <cellStyle name="PSHeading 2 4" xfId="3645"/>
    <cellStyle name="PSHeading 2 5" xfId="3646"/>
    <cellStyle name="PSHeading 2 6" xfId="3647"/>
    <cellStyle name="PSHeading 2 6 2" xfId="4778"/>
    <cellStyle name="PSHeading 2 7" xfId="3639"/>
    <cellStyle name="PSHeading 2_Plan2" xfId="3648"/>
    <cellStyle name="PSHeading 3" xfId="3649"/>
    <cellStyle name="PSHeading 3 2" xfId="3650"/>
    <cellStyle name="PSHeading 3 2 2" xfId="3651"/>
    <cellStyle name="PSHeading 3 2 2 2" xfId="4779"/>
    <cellStyle name="PSHeading 3 2_Plan2" xfId="3652"/>
    <cellStyle name="PSHeading 3 3" xfId="3653"/>
    <cellStyle name="PSHeading 3 3 2" xfId="3654"/>
    <cellStyle name="PSHeading 3 4" xfId="3655"/>
    <cellStyle name="PSHeading 3 5" xfId="3656"/>
    <cellStyle name="PSHeading 3 6" xfId="3657"/>
    <cellStyle name="PSHeading 3 6 2" xfId="4780"/>
    <cellStyle name="PSHeading 3_Plan2" xfId="3658"/>
    <cellStyle name="PSHeading 4" xfId="3659"/>
    <cellStyle name="PSHeading 5" xfId="3660"/>
    <cellStyle name="PSHeading 6" xfId="3638"/>
    <cellStyle name="PSInt" xfId="870"/>
    <cellStyle name="PSSpacer" xfId="871"/>
    <cellStyle name="PSSpacer 2" xfId="2167"/>
    <cellStyle name="PSSpacer 3" xfId="3661"/>
    <cellStyle name="Punto0" xfId="872"/>
    <cellStyle name="Red Text" xfId="873"/>
    <cellStyle name="Red Text 2" xfId="2168"/>
    <cellStyle name="Red Text 2 2" xfId="3663"/>
    <cellStyle name="Red Text 3" xfId="3664"/>
    <cellStyle name="Red Text 4" xfId="3665"/>
    <cellStyle name="Red Text 5" xfId="3662"/>
    <cellStyle name="Report Heading 0" xfId="874"/>
    <cellStyle name="RevList" xfId="875"/>
    <cellStyle name="RM" xfId="876"/>
    <cellStyle name="Saída 2" xfId="315"/>
    <cellStyle name="Saída 2 10" xfId="3666"/>
    <cellStyle name="Saída 2 2" xfId="877"/>
    <cellStyle name="Saída 2 2 2" xfId="2170"/>
    <cellStyle name="Saída 2 2 2 2" xfId="3669"/>
    <cellStyle name="Saída 2 2 2 2 2" xfId="4781"/>
    <cellStyle name="Saída 2 2 2 3" xfId="3670"/>
    <cellStyle name="Saída 2 2 2 3 2" xfId="4782"/>
    <cellStyle name="Saída 2 2 2 4" xfId="3671"/>
    <cellStyle name="Saída 2 2 2 4 2" xfId="4783"/>
    <cellStyle name="Saída 2 2 2 5" xfId="3672"/>
    <cellStyle name="Saída 2 2 2 6" xfId="3668"/>
    <cellStyle name="Saída 2 2 3" xfId="3673"/>
    <cellStyle name="Saída 2 2 3 2" xfId="4784"/>
    <cellStyle name="Saída 2 2 4" xfId="3674"/>
    <cellStyle name="Saída 2 2 4 2" xfId="4785"/>
    <cellStyle name="Saída 2 2 5" xfId="3675"/>
    <cellStyle name="Saída 2 2 5 2" xfId="4786"/>
    <cellStyle name="Saída 2 2 6" xfId="3676"/>
    <cellStyle name="Saída 2 2 7" xfId="3667"/>
    <cellStyle name="Saída 2 3" xfId="1751"/>
    <cellStyle name="Saída 2 3 2" xfId="3677"/>
    <cellStyle name="Saída 2 4" xfId="3678"/>
    <cellStyle name="Saída 2 4 2" xfId="3679"/>
    <cellStyle name="Saída 2 4 3" xfId="4787"/>
    <cellStyle name="Saída 2 4_Plan2" xfId="3680"/>
    <cellStyle name="Saída 2 5" xfId="3681"/>
    <cellStyle name="Saída 2 6" xfId="3682"/>
    <cellStyle name="Saída 2 6 2" xfId="4788"/>
    <cellStyle name="Saída 2 7" xfId="3683"/>
    <cellStyle name="Saída 2 7 2" xfId="4789"/>
    <cellStyle name="Saída 2 8" xfId="3684"/>
    <cellStyle name="Saída 2 8 2" xfId="4790"/>
    <cellStyle name="Saída 2 9" xfId="3685"/>
    <cellStyle name="Saída 2_Plan2" xfId="3686"/>
    <cellStyle name="Saída 3" xfId="878"/>
    <cellStyle name="Saída 3 2" xfId="2171"/>
    <cellStyle name="Saída 3 3" xfId="3687"/>
    <cellStyle name="Saída 3_Income statement" xfId="1453"/>
    <cellStyle name="Saída 4" xfId="879"/>
    <cellStyle name="Saída 4 2" xfId="2172"/>
    <cellStyle name="Saída 4 3" xfId="3688"/>
    <cellStyle name="Saída 4_Income statement" xfId="1454"/>
    <cellStyle name="Saída 5" xfId="880"/>
    <cellStyle name="Saída 5 2" xfId="2173"/>
    <cellStyle name="Saída 5 3" xfId="3689"/>
    <cellStyle name="Saída 5_Income statement" xfId="1455"/>
    <cellStyle name="Saída 6" xfId="881"/>
    <cellStyle name="Saída 6 2" xfId="2174"/>
    <cellStyle name="Saída 6 3" xfId="3690"/>
    <cellStyle name="Saída 6_Income statement" xfId="1456"/>
    <cellStyle name="Saída 7" xfId="1519"/>
    <cellStyle name="Saída 7 2" xfId="5071"/>
    <cellStyle name="Saída 8" xfId="4191"/>
    <cellStyle name="SAPBEXaggData" xfId="882"/>
    <cellStyle name="SAPBEXaggData 2" xfId="3692"/>
    <cellStyle name="SAPBEXaggData 2 2" xfId="3693"/>
    <cellStyle name="SAPBEXaggData 2 2 2" xfId="4791"/>
    <cellStyle name="SAPBEXaggData 2 3" xfId="3694"/>
    <cellStyle name="SAPBEXaggData 2 3 2" xfId="4792"/>
    <cellStyle name="SAPBEXaggData 2 4" xfId="3695"/>
    <cellStyle name="SAPBEXaggData 2 4 2" xfId="4793"/>
    <cellStyle name="SAPBEXaggData 2 5" xfId="3696"/>
    <cellStyle name="SAPBEXaggData 3" xfId="3697"/>
    <cellStyle name="SAPBEXaggData 3 2" xfId="4794"/>
    <cellStyle name="SAPBEXaggData 4" xfId="3698"/>
    <cellStyle name="SAPBEXaggData 4 2" xfId="4795"/>
    <cellStyle name="SAPBEXaggData 5" xfId="3699"/>
    <cellStyle name="SAPBEXaggData 5 2" xfId="4796"/>
    <cellStyle name="SAPBEXaggData 6" xfId="3700"/>
    <cellStyle name="SAPBEXaggDataEmph" xfId="883"/>
    <cellStyle name="SAPBEXaggDataEmph 2" xfId="3701"/>
    <cellStyle name="SAPBEXaggDataEmph 2 2" xfId="3702"/>
    <cellStyle name="SAPBEXaggDataEmph 2 2 2" xfId="4797"/>
    <cellStyle name="SAPBEXaggDataEmph 2 3" xfId="3703"/>
    <cellStyle name="SAPBEXaggDataEmph 2 3 2" xfId="4798"/>
    <cellStyle name="SAPBEXaggDataEmph 2 4" xfId="3704"/>
    <cellStyle name="SAPBEXaggDataEmph 2 4 2" xfId="4799"/>
    <cellStyle name="SAPBEXaggDataEmph 2 5" xfId="3705"/>
    <cellStyle name="SAPBEXaggDataEmph 3" xfId="3706"/>
    <cellStyle name="SAPBEXaggDataEmph 3 2" xfId="4800"/>
    <cellStyle name="SAPBEXaggDataEmph 4" xfId="3707"/>
    <cellStyle name="SAPBEXaggDataEmph 4 2" xfId="4801"/>
    <cellStyle name="SAPBEXaggDataEmph 5" xfId="3708"/>
    <cellStyle name="SAPBEXaggDataEmph 5 2" xfId="4802"/>
    <cellStyle name="SAPBEXaggDataEmph 6" xfId="3709"/>
    <cellStyle name="SAPBEXaggExc1" xfId="884"/>
    <cellStyle name="SAPBEXaggExc1Emph" xfId="885"/>
    <cellStyle name="SAPBEXaggExc2" xfId="886"/>
    <cellStyle name="SAPBEXaggExc2Emph" xfId="887"/>
    <cellStyle name="SAPBEXaggItem" xfId="888"/>
    <cellStyle name="SAPBEXaggItem 2" xfId="3710"/>
    <cellStyle name="SAPBEXaggItem 2 2" xfId="3711"/>
    <cellStyle name="SAPBEXaggItem 2 2 2" xfId="4803"/>
    <cellStyle name="SAPBEXaggItem 2 3" xfId="3712"/>
    <cellStyle name="SAPBEXaggItem 2 3 2" xfId="4804"/>
    <cellStyle name="SAPBEXaggItem 2 4" xfId="3713"/>
    <cellStyle name="SAPBEXaggItem 2 4 2" xfId="4805"/>
    <cellStyle name="SAPBEXaggItem 2 5" xfId="3714"/>
    <cellStyle name="SAPBEXaggItem 3" xfId="3715"/>
    <cellStyle name="SAPBEXaggItem 3 2" xfId="4806"/>
    <cellStyle name="SAPBEXaggItem 4" xfId="3716"/>
    <cellStyle name="SAPBEXaggItem 4 2" xfId="4807"/>
    <cellStyle name="SAPBEXaggItem 5" xfId="3717"/>
    <cellStyle name="SAPBEXaggItem 5 2" xfId="4808"/>
    <cellStyle name="SAPBEXaggItem 6" xfId="3718"/>
    <cellStyle name="SAPBEXaggItemX" xfId="889"/>
    <cellStyle name="SAPBEXaggItemX 2" xfId="2175"/>
    <cellStyle name="SAPBEXaggItemX 2 2" xfId="3721"/>
    <cellStyle name="SAPBEXaggItemX 2 2 2" xfId="4809"/>
    <cellStyle name="SAPBEXaggItemX 2 3" xfId="3722"/>
    <cellStyle name="SAPBEXaggItemX 2 3 2" xfId="4810"/>
    <cellStyle name="SAPBEXaggItemX 2 4" xfId="3723"/>
    <cellStyle name="SAPBEXaggItemX 2 4 2" xfId="4811"/>
    <cellStyle name="SAPBEXaggItemX 2 5" xfId="3724"/>
    <cellStyle name="SAPBEXaggItemX 2 6" xfId="3720"/>
    <cellStyle name="SAPBEXaggItemX 3" xfId="3725"/>
    <cellStyle name="SAPBEXaggItemX 3 2" xfId="4812"/>
    <cellStyle name="SAPBEXaggItemX 4" xfId="3726"/>
    <cellStyle name="SAPBEXaggItemX 4 2" xfId="4813"/>
    <cellStyle name="SAPBEXaggItemX 5" xfId="3727"/>
    <cellStyle name="SAPBEXaggItemX 5 2" xfId="4814"/>
    <cellStyle name="SAPBEXaggItemX 6" xfId="3728"/>
    <cellStyle name="SAPBEXaggItemX 7" xfId="3719"/>
    <cellStyle name="SAPBEXaggItemX_Income statement" xfId="1457"/>
    <cellStyle name="SAPBEXchaText" xfId="890"/>
    <cellStyle name="SAPBEXchaText 2" xfId="3729"/>
    <cellStyle name="SAPBEXchaText 2 2" xfId="3730"/>
    <cellStyle name="SAPBEXchaText 2 2 2" xfId="3731"/>
    <cellStyle name="SAPBEXchaText 2 2_Plan2" xfId="3732"/>
    <cellStyle name="SAPBEXchaText 2 3" xfId="3733"/>
    <cellStyle name="SAPBEXchaText 2_Plan2" xfId="3734"/>
    <cellStyle name="SAPBEXchaText 3" xfId="3735"/>
    <cellStyle name="SAPBEXchaText 3 2" xfId="3736"/>
    <cellStyle name="SAPBEXchaText 3 2 2" xfId="3737"/>
    <cellStyle name="SAPBEXchaText 3 2_Plan2" xfId="3738"/>
    <cellStyle name="SAPBEXchaText 3 3" xfId="3739"/>
    <cellStyle name="SAPBEXchaText 3_Plan2" xfId="3740"/>
    <cellStyle name="SAPBEXchaText 4" xfId="3741"/>
    <cellStyle name="SAPBEXchaText_Plan2" xfId="3742"/>
    <cellStyle name="SAPBEXexcBad7" xfId="891"/>
    <cellStyle name="SAPBEXexcBad7 2" xfId="3743"/>
    <cellStyle name="SAPBEXexcBad7 2 2" xfId="3744"/>
    <cellStyle name="SAPBEXexcBad7 2 2 2" xfId="4815"/>
    <cellStyle name="SAPBEXexcBad7 2 3" xfId="3745"/>
    <cellStyle name="SAPBEXexcBad7 2 3 2" xfId="4816"/>
    <cellStyle name="SAPBEXexcBad7 2 4" xfId="3746"/>
    <cellStyle name="SAPBEXexcBad7 2 4 2" xfId="4817"/>
    <cellStyle name="SAPBEXexcBad7 2 5" xfId="3747"/>
    <cellStyle name="SAPBEXexcBad7 3" xfId="3748"/>
    <cellStyle name="SAPBEXexcBad7 3 2" xfId="4818"/>
    <cellStyle name="SAPBEXexcBad7 4" xfId="3749"/>
    <cellStyle name="SAPBEXexcBad7 4 2" xfId="4819"/>
    <cellStyle name="SAPBEXexcBad7 5" xfId="3750"/>
    <cellStyle name="SAPBEXexcBad7 5 2" xfId="4820"/>
    <cellStyle name="SAPBEXexcBad7 6" xfId="3751"/>
    <cellStyle name="SAPBEXexcBad8" xfId="892"/>
    <cellStyle name="SAPBEXexcBad8 2" xfId="3752"/>
    <cellStyle name="SAPBEXexcBad8 2 2" xfId="3753"/>
    <cellStyle name="SAPBEXexcBad8 2 2 2" xfId="4821"/>
    <cellStyle name="SAPBEXexcBad8 2 3" xfId="3754"/>
    <cellStyle name="SAPBEXexcBad8 2 3 2" xfId="4822"/>
    <cellStyle name="SAPBEXexcBad8 2 4" xfId="3755"/>
    <cellStyle name="SAPBEXexcBad8 2 4 2" xfId="4823"/>
    <cellStyle name="SAPBEXexcBad8 2 5" xfId="3756"/>
    <cellStyle name="SAPBEXexcBad8 3" xfId="3757"/>
    <cellStyle name="SAPBEXexcBad8 3 2" xfId="4824"/>
    <cellStyle name="SAPBEXexcBad8 4" xfId="3758"/>
    <cellStyle name="SAPBEXexcBad8 4 2" xfId="4825"/>
    <cellStyle name="SAPBEXexcBad8 5" xfId="3759"/>
    <cellStyle name="SAPBEXexcBad8 5 2" xfId="4826"/>
    <cellStyle name="SAPBEXexcBad8 6" xfId="3760"/>
    <cellStyle name="SAPBEXexcBad9" xfId="893"/>
    <cellStyle name="SAPBEXexcBad9 2" xfId="3761"/>
    <cellStyle name="SAPBEXexcBad9 2 2" xfId="3762"/>
    <cellStyle name="SAPBEXexcBad9 2 2 2" xfId="4827"/>
    <cellStyle name="SAPBEXexcBad9 2 3" xfId="3763"/>
    <cellStyle name="SAPBEXexcBad9 2 3 2" xfId="4828"/>
    <cellStyle name="SAPBEXexcBad9 2 4" xfId="3764"/>
    <cellStyle name="SAPBEXexcBad9 2 4 2" xfId="4829"/>
    <cellStyle name="SAPBEXexcBad9 2 5" xfId="3765"/>
    <cellStyle name="SAPBEXexcBad9 3" xfId="3766"/>
    <cellStyle name="SAPBEXexcBad9 3 2" xfId="4830"/>
    <cellStyle name="SAPBEXexcBad9 4" xfId="3767"/>
    <cellStyle name="SAPBEXexcBad9 4 2" xfId="4831"/>
    <cellStyle name="SAPBEXexcBad9 5" xfId="3768"/>
    <cellStyle name="SAPBEXexcBad9 5 2" xfId="4832"/>
    <cellStyle name="SAPBEXexcBad9 6" xfId="3769"/>
    <cellStyle name="SAPBEXexcCritical4" xfId="894"/>
    <cellStyle name="SAPBEXexcCritical4 2" xfId="3770"/>
    <cellStyle name="SAPBEXexcCritical4 2 2" xfId="3771"/>
    <cellStyle name="SAPBEXexcCritical4 2 2 2" xfId="4833"/>
    <cellStyle name="SAPBEXexcCritical4 2 3" xfId="3772"/>
    <cellStyle name="SAPBEXexcCritical4 2 3 2" xfId="4834"/>
    <cellStyle name="SAPBEXexcCritical4 2 4" xfId="3773"/>
    <cellStyle name="SAPBEXexcCritical4 2 4 2" xfId="4835"/>
    <cellStyle name="SAPBEXexcCritical4 2 5" xfId="3774"/>
    <cellStyle name="SAPBEXexcCritical4 3" xfId="3775"/>
    <cellStyle name="SAPBEXexcCritical4 3 2" xfId="4836"/>
    <cellStyle name="SAPBEXexcCritical4 4" xfId="3776"/>
    <cellStyle name="SAPBEXexcCritical4 4 2" xfId="4837"/>
    <cellStyle name="SAPBEXexcCritical4 5" xfId="3777"/>
    <cellStyle name="SAPBEXexcCritical4 5 2" xfId="4838"/>
    <cellStyle name="SAPBEXexcCritical4 6" xfId="3778"/>
    <cellStyle name="SAPBEXexcCritical5" xfId="895"/>
    <cellStyle name="SAPBEXexcCritical5 2" xfId="3779"/>
    <cellStyle name="SAPBEXexcCritical5 2 2" xfId="3780"/>
    <cellStyle name="SAPBEXexcCritical5 2 2 2" xfId="4839"/>
    <cellStyle name="SAPBEXexcCritical5 2 3" xfId="3781"/>
    <cellStyle name="SAPBEXexcCritical5 2 3 2" xfId="4840"/>
    <cellStyle name="SAPBEXexcCritical5 2 4" xfId="3782"/>
    <cellStyle name="SAPBEXexcCritical5 2 4 2" xfId="4841"/>
    <cellStyle name="SAPBEXexcCritical5 2 5" xfId="3783"/>
    <cellStyle name="SAPBEXexcCritical5 3" xfId="3784"/>
    <cellStyle name="SAPBEXexcCritical5 3 2" xfId="4842"/>
    <cellStyle name="SAPBEXexcCritical5 4" xfId="3785"/>
    <cellStyle name="SAPBEXexcCritical5 4 2" xfId="4843"/>
    <cellStyle name="SAPBEXexcCritical5 5" xfId="3786"/>
    <cellStyle name="SAPBEXexcCritical5 5 2" xfId="4844"/>
    <cellStyle name="SAPBEXexcCritical5 6" xfId="3787"/>
    <cellStyle name="SAPBEXexcCritical6" xfId="896"/>
    <cellStyle name="SAPBEXexcCritical6 2" xfId="3788"/>
    <cellStyle name="SAPBEXexcCritical6 2 2" xfId="3789"/>
    <cellStyle name="SAPBEXexcCritical6 2 2 2" xfId="4845"/>
    <cellStyle name="SAPBEXexcCritical6 2 3" xfId="3790"/>
    <cellStyle name="SAPBEXexcCritical6 2 3 2" xfId="4846"/>
    <cellStyle name="SAPBEXexcCritical6 2 4" xfId="3791"/>
    <cellStyle name="SAPBEXexcCritical6 2 4 2" xfId="4847"/>
    <cellStyle name="SAPBEXexcCritical6 2 5" xfId="3792"/>
    <cellStyle name="SAPBEXexcCritical6 3" xfId="3793"/>
    <cellStyle name="SAPBEXexcCritical6 3 2" xfId="4848"/>
    <cellStyle name="SAPBEXexcCritical6 4" xfId="3794"/>
    <cellStyle name="SAPBEXexcCritical6 4 2" xfId="4849"/>
    <cellStyle name="SAPBEXexcCritical6 5" xfId="3795"/>
    <cellStyle name="SAPBEXexcCritical6 5 2" xfId="4850"/>
    <cellStyle name="SAPBEXexcCritical6 6" xfId="3796"/>
    <cellStyle name="SAPBEXexcGood1" xfId="897"/>
    <cellStyle name="SAPBEXexcGood1 2" xfId="3797"/>
    <cellStyle name="SAPBEXexcGood1 2 2" xfId="3798"/>
    <cellStyle name="SAPBEXexcGood1 2 2 2" xfId="4851"/>
    <cellStyle name="SAPBEXexcGood1 2 3" xfId="3799"/>
    <cellStyle name="SAPBEXexcGood1 2 3 2" xfId="4852"/>
    <cellStyle name="SAPBEXexcGood1 2 4" xfId="3800"/>
    <cellStyle name="SAPBEXexcGood1 2 4 2" xfId="4853"/>
    <cellStyle name="SAPBEXexcGood1 2 5" xfId="3801"/>
    <cellStyle name="SAPBEXexcGood1 3" xfId="3802"/>
    <cellStyle name="SAPBEXexcGood1 3 2" xfId="4854"/>
    <cellStyle name="SAPBEXexcGood1 4" xfId="3803"/>
    <cellStyle name="SAPBEXexcGood1 4 2" xfId="4855"/>
    <cellStyle name="SAPBEXexcGood1 5" xfId="3804"/>
    <cellStyle name="SAPBEXexcGood1 5 2" xfId="4856"/>
    <cellStyle name="SAPBEXexcGood1 6" xfId="3805"/>
    <cellStyle name="SAPBEXexcGood2" xfId="898"/>
    <cellStyle name="SAPBEXexcGood2 2" xfId="3806"/>
    <cellStyle name="SAPBEXexcGood2 2 2" xfId="3807"/>
    <cellStyle name="SAPBEXexcGood2 2 2 2" xfId="4857"/>
    <cellStyle name="SAPBEXexcGood2 2 3" xfId="3808"/>
    <cellStyle name="SAPBEXexcGood2 2 3 2" xfId="4858"/>
    <cellStyle name="SAPBEXexcGood2 2 4" xfId="3809"/>
    <cellStyle name="SAPBEXexcGood2 2 4 2" xfId="4859"/>
    <cellStyle name="SAPBEXexcGood2 2 5" xfId="3810"/>
    <cellStyle name="SAPBEXexcGood2 3" xfId="3811"/>
    <cellStyle name="SAPBEXexcGood2 3 2" xfId="4860"/>
    <cellStyle name="SAPBEXexcGood2 4" xfId="3812"/>
    <cellStyle name="SAPBEXexcGood2 4 2" xfId="4861"/>
    <cellStyle name="SAPBEXexcGood2 5" xfId="3813"/>
    <cellStyle name="SAPBEXexcGood2 5 2" xfId="4862"/>
    <cellStyle name="SAPBEXexcGood2 6" xfId="3814"/>
    <cellStyle name="SAPBEXexcGood3" xfId="899"/>
    <cellStyle name="SAPBEXexcGood3 2" xfId="3815"/>
    <cellStyle name="SAPBEXexcGood3 2 2" xfId="3816"/>
    <cellStyle name="SAPBEXexcGood3 2 2 2" xfId="4863"/>
    <cellStyle name="SAPBEXexcGood3 2 3" xfId="3817"/>
    <cellStyle name="SAPBEXexcGood3 2 3 2" xfId="4864"/>
    <cellStyle name="SAPBEXexcGood3 2 4" xfId="3818"/>
    <cellStyle name="SAPBEXexcGood3 2 4 2" xfId="4865"/>
    <cellStyle name="SAPBEXexcGood3 2 5" xfId="3819"/>
    <cellStyle name="SAPBEXexcGood3 3" xfId="3820"/>
    <cellStyle name="SAPBEXexcGood3 3 2" xfId="4866"/>
    <cellStyle name="SAPBEXexcGood3 4" xfId="3821"/>
    <cellStyle name="SAPBEXexcGood3 4 2" xfId="4867"/>
    <cellStyle name="SAPBEXexcGood3 5" xfId="3822"/>
    <cellStyle name="SAPBEXexcGood3 5 2" xfId="4868"/>
    <cellStyle name="SAPBEXexcGood3 6" xfId="3823"/>
    <cellStyle name="SAPBEXfilterDrill" xfId="900"/>
    <cellStyle name="SAPBEXfilterDrill 10" xfId="6210"/>
    <cellStyle name="SAPBEXfilterDrill 2" xfId="2177"/>
    <cellStyle name="SAPBEXfilterDrill 2 10" xfId="5895"/>
    <cellStyle name="SAPBEXfilterDrill 2 11" xfId="6221"/>
    <cellStyle name="SAPBEXfilterDrill 2 2" xfId="2354"/>
    <cellStyle name="SAPBEXfilterDrill 2 2 10" xfId="6246"/>
    <cellStyle name="SAPBEXfilterDrill 2 2 2" xfId="2379"/>
    <cellStyle name="SAPBEXfilterDrill 2 2 2 2" xfId="2414"/>
    <cellStyle name="SAPBEXfilterDrill 2 2 2 2 2" xfId="5854"/>
    <cellStyle name="SAPBEXfilterDrill 2 2 2 2 3" xfId="5599"/>
    <cellStyle name="SAPBEXfilterDrill 2 2 2 2 4" xfId="6151"/>
    <cellStyle name="SAPBEXfilterDrill 2 2 2 2 5" xfId="6170"/>
    <cellStyle name="SAPBEXfilterDrill 2 2 2 2 6" xfId="6186"/>
    <cellStyle name="SAPBEXfilterDrill 2 2 2 2 7" xfId="6202"/>
    <cellStyle name="SAPBEXfilterDrill 2 2 2 2 8" xfId="6299"/>
    <cellStyle name="SAPBEXfilterDrill 2 2 2 3" xfId="5819"/>
    <cellStyle name="SAPBEXfilterDrill 2 2 2 4" xfId="5755"/>
    <cellStyle name="SAPBEXfilterDrill 2 2 2 5" xfId="6145"/>
    <cellStyle name="SAPBEXfilterDrill 2 2 2 6" xfId="6165"/>
    <cellStyle name="SAPBEXfilterDrill 2 2 2 7" xfId="6182"/>
    <cellStyle name="SAPBEXfilterDrill 2 2 2 8" xfId="6198"/>
    <cellStyle name="SAPBEXfilterDrill 2 2 2 9" xfId="6264"/>
    <cellStyle name="SAPBEXfilterDrill 2 2 3" xfId="2396"/>
    <cellStyle name="SAPBEXfilterDrill 2 2 3 2" xfId="5836"/>
    <cellStyle name="SAPBEXfilterDrill 2 2 3 3" xfId="5685"/>
    <cellStyle name="SAPBEXfilterDrill 2 2 3 4" xfId="5938"/>
    <cellStyle name="SAPBEXfilterDrill 2 2 3 5" xfId="5869"/>
    <cellStyle name="SAPBEXfilterDrill 2 2 3 6" xfId="5748"/>
    <cellStyle name="SAPBEXfilterDrill 2 2 3 7" xfId="6039"/>
    <cellStyle name="SAPBEXfilterDrill 2 2 3 8" xfId="6281"/>
    <cellStyle name="SAPBEXfilterDrill 2 2 4" xfId="5801"/>
    <cellStyle name="SAPBEXfilterDrill 2 2 5" xfId="5690"/>
    <cellStyle name="SAPBEXfilterDrill 2 2 6" xfId="5948"/>
    <cellStyle name="SAPBEXfilterDrill 2 2 7" xfId="5967"/>
    <cellStyle name="SAPBEXfilterDrill 2 2 8" xfId="5568"/>
    <cellStyle name="SAPBEXfilterDrill 2 2 9" xfId="5931"/>
    <cellStyle name="SAPBEXfilterDrill 2 3" xfId="2369"/>
    <cellStyle name="SAPBEXfilterDrill 2 3 2" xfId="2404"/>
    <cellStyle name="SAPBEXfilterDrill 2 3 2 2" xfId="5844"/>
    <cellStyle name="SAPBEXfilterDrill 2 3 2 3" xfId="5918"/>
    <cellStyle name="SAPBEXfilterDrill 2 3 2 4" xfId="5731"/>
    <cellStyle name="SAPBEXfilterDrill 2 3 2 5" xfId="6040"/>
    <cellStyle name="SAPBEXfilterDrill 2 3 2 6" xfId="5737"/>
    <cellStyle name="SAPBEXfilterDrill 2 3 2 7" xfId="6118"/>
    <cellStyle name="SAPBEXfilterDrill 2 3 2 8" xfId="6289"/>
    <cellStyle name="SAPBEXfilterDrill 2 3 3" xfId="5809"/>
    <cellStyle name="SAPBEXfilterDrill 2 3 4" xfId="5498"/>
    <cellStyle name="SAPBEXfilterDrill 2 3 5" xfId="6005"/>
    <cellStyle name="SAPBEXfilterDrill 2 3 6" xfId="5879"/>
    <cellStyle name="SAPBEXfilterDrill 2 3 7" xfId="5588"/>
    <cellStyle name="SAPBEXfilterDrill 2 3 8" xfId="5940"/>
    <cellStyle name="SAPBEXfilterDrill 2 3 9" xfId="6254"/>
    <cellStyle name="SAPBEXfilterDrill 2 4" xfId="2333"/>
    <cellStyle name="SAPBEXfilterDrill 2 4 2" xfId="5792"/>
    <cellStyle name="SAPBEXfilterDrill 2 4 3" xfId="5730"/>
    <cellStyle name="SAPBEXfilterDrill 2 4 4" xfId="5946"/>
    <cellStyle name="SAPBEXfilterDrill 2 4 5" xfId="6036"/>
    <cellStyle name="SAPBEXfilterDrill 2 4 6" xfId="6050"/>
    <cellStyle name="SAPBEXfilterDrill 2 4 7" xfId="5912"/>
    <cellStyle name="SAPBEXfilterDrill 2 4 8" xfId="6237"/>
    <cellStyle name="SAPBEXfilterDrill 2 5" xfId="5766"/>
    <cellStyle name="SAPBEXfilterDrill 2 6" xfId="5695"/>
    <cellStyle name="SAPBEXfilterDrill 2 7" xfId="5906"/>
    <cellStyle name="SAPBEXfilterDrill 2 8" xfId="5559"/>
    <cellStyle name="SAPBEXfilterDrill 2 9" xfId="5897"/>
    <cellStyle name="SAPBEXfilterDrill 3" xfId="2340"/>
    <cellStyle name="SAPBEXfilterDrill 3 2" xfId="2390"/>
    <cellStyle name="SAPBEXfilterDrill 3 2 2" xfId="5830"/>
    <cellStyle name="SAPBEXfilterDrill 3 2 3" xfId="6115"/>
    <cellStyle name="SAPBEXfilterDrill 3 2 4" xfId="6126"/>
    <cellStyle name="SAPBEXfilterDrill 3 2 5" xfId="6064"/>
    <cellStyle name="SAPBEXfilterDrill 3 2 6" xfId="5882"/>
    <cellStyle name="SAPBEXfilterDrill 3 2 7" xfId="5873"/>
    <cellStyle name="SAPBEXfilterDrill 3 2 8" xfId="6275"/>
    <cellStyle name="SAPBEXfilterDrill 3 3" xfId="5794"/>
    <cellStyle name="SAPBEXfilterDrill 3 4" xfId="5693"/>
    <cellStyle name="SAPBEXfilterDrill 3 5" xfId="5947"/>
    <cellStyle name="SAPBEXfilterDrill 3 6" xfId="5472"/>
    <cellStyle name="SAPBEXfilterDrill 3 7" xfId="6130"/>
    <cellStyle name="SAPBEXfilterDrill 3 8" xfId="5495"/>
    <cellStyle name="SAPBEXfilterDrill 3 9" xfId="6239"/>
    <cellStyle name="SAPBEXfilterDrill 4" xfId="5610"/>
    <cellStyle name="SAPBEXfilterDrill 5" xfId="6074"/>
    <cellStyle name="SAPBEXfilterDrill 6" xfId="5735"/>
    <cellStyle name="SAPBEXfilterDrill 7" xfId="5596"/>
    <cellStyle name="SAPBEXfilterDrill 8" xfId="5743"/>
    <cellStyle name="SAPBEXfilterDrill 9" xfId="5654"/>
    <cellStyle name="SAPBEXfilterDrill_Income statement" xfId="1458"/>
    <cellStyle name="SAPBEXfilterItem" xfId="901"/>
    <cellStyle name="SAPBEXfilterText" xfId="902"/>
    <cellStyle name="SAPBEXformats" xfId="903"/>
    <cellStyle name="SAPBEXformats 2" xfId="3824"/>
    <cellStyle name="SAPBEXformats 2 2" xfId="3825"/>
    <cellStyle name="SAPBEXformats 2 2 2" xfId="4869"/>
    <cellStyle name="SAPBEXformats 2 3" xfId="3826"/>
    <cellStyle name="SAPBEXformats 2 3 2" xfId="4870"/>
    <cellStyle name="SAPBEXformats 2 4" xfId="3827"/>
    <cellStyle name="SAPBEXformats 2 4 2" xfId="4871"/>
    <cellStyle name="SAPBEXformats 2 5" xfId="3828"/>
    <cellStyle name="SAPBEXformats 3" xfId="3829"/>
    <cellStyle name="SAPBEXformats 3 2" xfId="4872"/>
    <cellStyle name="SAPBEXformats 4" xfId="3830"/>
    <cellStyle name="SAPBEXformats 4 2" xfId="4873"/>
    <cellStyle name="SAPBEXformats 5" xfId="3831"/>
    <cellStyle name="SAPBEXformats 5 2" xfId="4874"/>
    <cellStyle name="SAPBEXformats 6" xfId="3832"/>
    <cellStyle name="SAPBEXheaderData" xfId="904"/>
    <cellStyle name="SAPBEXheaderItem" xfId="905"/>
    <cellStyle name="SAPBEXheaderText" xfId="906"/>
    <cellStyle name="SAPBEXHLevel0" xfId="907"/>
    <cellStyle name="SAPBEXHLevel0 2" xfId="2178"/>
    <cellStyle name="SAPBEXHLevel0 2 2" xfId="3835"/>
    <cellStyle name="SAPBEXHLevel0 2 2 2" xfId="4875"/>
    <cellStyle name="SAPBEXHLevel0 2 3" xfId="3836"/>
    <cellStyle name="SAPBEXHLevel0 2 3 2" xfId="4876"/>
    <cellStyle name="SAPBEXHLevel0 2 4" xfId="3837"/>
    <cellStyle name="SAPBEXHLevel0 2 4 2" xfId="4877"/>
    <cellStyle name="SAPBEXHLevel0 2 5" xfId="3838"/>
    <cellStyle name="SAPBEXHLevel0 2 6" xfId="3834"/>
    <cellStyle name="SAPBEXHLevel0 3" xfId="3839"/>
    <cellStyle name="SAPBEXHLevel0 3 2" xfId="4878"/>
    <cellStyle name="SAPBEXHLevel0 4" xfId="3840"/>
    <cellStyle name="SAPBEXHLevel0 4 2" xfId="4879"/>
    <cellStyle name="SAPBEXHLevel0 5" xfId="3841"/>
    <cellStyle name="SAPBEXHLevel0 5 2" xfId="4880"/>
    <cellStyle name="SAPBEXHLevel0 6" xfId="3842"/>
    <cellStyle name="SAPBEXHLevel0 7" xfId="3833"/>
    <cellStyle name="SAPBEXHLevel0_Income statement" xfId="1459"/>
    <cellStyle name="SAPBEXHLevel0X" xfId="908"/>
    <cellStyle name="SAPBEXHLevel0X 2" xfId="2179"/>
    <cellStyle name="SAPBEXHLevel0X 2 2" xfId="3845"/>
    <cellStyle name="SAPBEXHLevel0X 2 2 2" xfId="4881"/>
    <cellStyle name="SAPBEXHLevel0X 2 3" xfId="3846"/>
    <cellStyle name="SAPBEXHLevel0X 2 3 2" xfId="4882"/>
    <cellStyle name="SAPBEXHLevel0X 2 4" xfId="3847"/>
    <cellStyle name="SAPBEXHLevel0X 2 4 2" xfId="4883"/>
    <cellStyle name="SAPBEXHLevel0X 2 5" xfId="3848"/>
    <cellStyle name="SAPBEXHLevel0X 2 6" xfId="3844"/>
    <cellStyle name="SAPBEXHLevel0X 3" xfId="3849"/>
    <cellStyle name="SAPBEXHLevel0X 3 2" xfId="4884"/>
    <cellStyle name="SAPBEXHLevel0X 4" xfId="3850"/>
    <cellStyle name="SAPBEXHLevel0X 4 2" xfId="4885"/>
    <cellStyle name="SAPBEXHLevel0X 5" xfId="3851"/>
    <cellStyle name="SAPBEXHLevel0X 5 2" xfId="4886"/>
    <cellStyle name="SAPBEXHLevel0X 6" xfId="3852"/>
    <cellStyle name="SAPBEXHLevel0X 7" xfId="3843"/>
    <cellStyle name="SAPBEXHLevel0X_Income statement" xfId="1460"/>
    <cellStyle name="SAPBEXHLevel1" xfId="909"/>
    <cellStyle name="SAPBEXHLevel1 2" xfId="2180"/>
    <cellStyle name="SAPBEXHLevel1 2 2" xfId="3855"/>
    <cellStyle name="SAPBEXHLevel1 2 2 2" xfId="4887"/>
    <cellStyle name="SAPBEXHLevel1 2 3" xfId="3856"/>
    <cellStyle name="SAPBEXHLevel1 2 3 2" xfId="4888"/>
    <cellStyle name="SAPBEXHLevel1 2 4" xfId="3857"/>
    <cellStyle name="SAPBEXHLevel1 2 4 2" xfId="4889"/>
    <cellStyle name="SAPBEXHLevel1 2 5" xfId="3858"/>
    <cellStyle name="SAPBEXHLevel1 2 6" xfId="3854"/>
    <cellStyle name="SAPBEXHLevel1 3" xfId="3859"/>
    <cellStyle name="SAPBEXHLevel1 3 2" xfId="4890"/>
    <cellStyle name="SAPBEXHLevel1 4" xfId="3860"/>
    <cellStyle name="SAPBEXHLevel1 4 2" xfId="4891"/>
    <cellStyle name="SAPBEXHLevel1 5" xfId="3861"/>
    <cellStyle name="SAPBEXHLevel1 5 2" xfId="4892"/>
    <cellStyle name="SAPBEXHLevel1 6" xfId="3862"/>
    <cellStyle name="SAPBEXHLevel1 7" xfId="3853"/>
    <cellStyle name="SAPBEXHLevel1_Income statement" xfId="1461"/>
    <cellStyle name="SAPBEXHLevel1X" xfId="910"/>
    <cellStyle name="SAPBEXHLevel1X 2" xfId="2181"/>
    <cellStyle name="SAPBEXHLevel1X 2 2" xfId="3865"/>
    <cellStyle name="SAPBEXHLevel1X 2 2 2" xfId="4893"/>
    <cellStyle name="SAPBEXHLevel1X 2 3" xfId="3866"/>
    <cellStyle name="SAPBEXHLevel1X 2 3 2" xfId="4894"/>
    <cellStyle name="SAPBEXHLevel1X 2 4" xfId="3867"/>
    <cellStyle name="SAPBEXHLevel1X 2 4 2" xfId="4895"/>
    <cellStyle name="SAPBEXHLevel1X 2 5" xfId="3868"/>
    <cellStyle name="SAPBEXHLevel1X 2 6" xfId="3864"/>
    <cellStyle name="SAPBEXHLevel1X 3" xfId="3869"/>
    <cellStyle name="SAPBEXHLevel1X 3 2" xfId="4896"/>
    <cellStyle name="SAPBEXHLevel1X 4" xfId="3870"/>
    <cellStyle name="SAPBEXHLevel1X 4 2" xfId="4897"/>
    <cellStyle name="SAPBEXHLevel1X 5" xfId="3871"/>
    <cellStyle name="SAPBEXHLevel1X 5 2" xfId="4898"/>
    <cellStyle name="SAPBEXHLevel1X 6" xfId="3872"/>
    <cellStyle name="SAPBEXHLevel1X 7" xfId="3863"/>
    <cellStyle name="SAPBEXHLevel1X_Income statement" xfId="1462"/>
    <cellStyle name="SAPBEXHLevel2" xfId="911"/>
    <cellStyle name="SAPBEXHLevel2 2" xfId="2182"/>
    <cellStyle name="SAPBEXHLevel2 2 2" xfId="3875"/>
    <cellStyle name="SAPBEXHLevel2 2 2 2" xfId="4899"/>
    <cellStyle name="SAPBEXHLevel2 2 3" xfId="3876"/>
    <cellStyle name="SAPBEXHLevel2 2 3 2" xfId="4900"/>
    <cellStyle name="SAPBEXHLevel2 2 4" xfId="3877"/>
    <cellStyle name="SAPBEXHLevel2 2 4 2" xfId="4901"/>
    <cellStyle name="SAPBEXHLevel2 2 5" xfId="3878"/>
    <cellStyle name="SAPBEXHLevel2 2 6" xfId="3874"/>
    <cellStyle name="SAPBEXHLevel2 3" xfId="3879"/>
    <cellStyle name="SAPBEXHLevel2 3 2" xfId="4902"/>
    <cellStyle name="SAPBEXHLevel2 4" xfId="3880"/>
    <cellStyle name="SAPBEXHLevel2 4 2" xfId="4903"/>
    <cellStyle name="SAPBEXHLevel2 5" xfId="3881"/>
    <cellStyle name="SAPBEXHLevel2 5 2" xfId="4904"/>
    <cellStyle name="SAPBEXHLevel2 6" xfId="3882"/>
    <cellStyle name="SAPBEXHLevel2 7" xfId="3873"/>
    <cellStyle name="SAPBEXHLevel2_Income statement" xfId="1463"/>
    <cellStyle name="SAPBEXHLevel2X" xfId="912"/>
    <cellStyle name="SAPBEXHLevel2X 2" xfId="2183"/>
    <cellStyle name="SAPBEXHLevel2X 2 2" xfId="3885"/>
    <cellStyle name="SAPBEXHLevel2X 2 2 2" xfId="4905"/>
    <cellStyle name="SAPBEXHLevel2X 2 3" xfId="3886"/>
    <cellStyle name="SAPBEXHLevel2X 2 3 2" xfId="4906"/>
    <cellStyle name="SAPBEXHLevel2X 2 4" xfId="3887"/>
    <cellStyle name="SAPBEXHLevel2X 2 4 2" xfId="4907"/>
    <cellStyle name="SAPBEXHLevel2X 2 5" xfId="3888"/>
    <cellStyle name="SAPBEXHLevel2X 2 6" xfId="3884"/>
    <cellStyle name="SAPBEXHLevel2X 3" xfId="3889"/>
    <cellStyle name="SAPBEXHLevel2X 3 2" xfId="4908"/>
    <cellStyle name="SAPBEXHLevel2X 4" xfId="3890"/>
    <cellStyle name="SAPBEXHLevel2X 4 2" xfId="4909"/>
    <cellStyle name="SAPBEXHLevel2X 5" xfId="3891"/>
    <cellStyle name="SAPBEXHLevel2X 5 2" xfId="4910"/>
    <cellStyle name="SAPBEXHLevel2X 6" xfId="3892"/>
    <cellStyle name="SAPBEXHLevel2X 7" xfId="3883"/>
    <cellStyle name="SAPBEXHLevel2X_Income statement" xfId="1464"/>
    <cellStyle name="SAPBEXHLevel3" xfId="913"/>
    <cellStyle name="SAPBEXHLevel3 2" xfId="2184"/>
    <cellStyle name="SAPBEXHLevel3 2 2" xfId="3895"/>
    <cellStyle name="SAPBEXHLevel3 2 2 2" xfId="4911"/>
    <cellStyle name="SAPBEXHLevel3 2 3" xfId="3896"/>
    <cellStyle name="SAPBEXHLevel3 2 3 2" xfId="4912"/>
    <cellStyle name="SAPBEXHLevel3 2 4" xfId="3897"/>
    <cellStyle name="SAPBEXHLevel3 2 4 2" xfId="4913"/>
    <cellStyle name="SAPBEXHLevel3 2 5" xfId="3898"/>
    <cellStyle name="SAPBEXHLevel3 2 6" xfId="3894"/>
    <cellStyle name="SAPBEXHLevel3 3" xfId="3899"/>
    <cellStyle name="SAPBEXHLevel3 3 2" xfId="4914"/>
    <cellStyle name="SAPBEXHLevel3 4" xfId="3900"/>
    <cellStyle name="SAPBEXHLevel3 4 2" xfId="4915"/>
    <cellStyle name="SAPBEXHLevel3 5" xfId="3901"/>
    <cellStyle name="SAPBEXHLevel3 5 2" xfId="4916"/>
    <cellStyle name="SAPBEXHLevel3 6" xfId="3902"/>
    <cellStyle name="SAPBEXHLevel3 7" xfId="3893"/>
    <cellStyle name="SAPBEXHLevel3_Income statement" xfId="1465"/>
    <cellStyle name="SAPBEXHLevel3X" xfId="914"/>
    <cellStyle name="SAPBEXHLevel3X 2" xfId="2185"/>
    <cellStyle name="SAPBEXHLevel3X 2 2" xfId="3905"/>
    <cellStyle name="SAPBEXHLevel3X 2 2 2" xfId="4917"/>
    <cellStyle name="SAPBEXHLevel3X 2 3" xfId="3906"/>
    <cellStyle name="SAPBEXHLevel3X 2 3 2" xfId="4918"/>
    <cellStyle name="SAPBEXHLevel3X 2 4" xfId="3907"/>
    <cellStyle name="SAPBEXHLevel3X 2 4 2" xfId="4919"/>
    <cellStyle name="SAPBEXHLevel3X 2 5" xfId="3908"/>
    <cellStyle name="SAPBEXHLevel3X 2 6" xfId="3904"/>
    <cellStyle name="SAPBEXHLevel3X 3" xfId="3909"/>
    <cellStyle name="SAPBEXHLevel3X 3 2" xfId="4920"/>
    <cellStyle name="SAPBEXHLevel3X 4" xfId="3910"/>
    <cellStyle name="SAPBEXHLevel3X 4 2" xfId="4921"/>
    <cellStyle name="SAPBEXHLevel3X 5" xfId="3911"/>
    <cellStyle name="SAPBEXHLevel3X 5 2" xfId="4922"/>
    <cellStyle name="SAPBEXHLevel3X 6" xfId="3912"/>
    <cellStyle name="SAPBEXHLevel3X 7" xfId="3903"/>
    <cellStyle name="SAPBEXHLevel3X_Income statement" xfId="1466"/>
    <cellStyle name="SAPBEXresData" xfId="915"/>
    <cellStyle name="SAPBEXresData 2" xfId="3914"/>
    <cellStyle name="SAPBEXresData 2 2" xfId="3915"/>
    <cellStyle name="SAPBEXresData 2 2 2" xfId="4923"/>
    <cellStyle name="SAPBEXresData 2 3" xfId="3916"/>
    <cellStyle name="SAPBEXresData 2 3 2" xfId="4924"/>
    <cellStyle name="SAPBEXresData 2 4" xfId="3917"/>
    <cellStyle name="SAPBEXresData 2 4 2" xfId="4925"/>
    <cellStyle name="SAPBEXresData 2 5" xfId="3918"/>
    <cellStyle name="SAPBEXresData 3" xfId="3919"/>
    <cellStyle name="SAPBEXresData 3 2" xfId="4926"/>
    <cellStyle name="SAPBEXresData 4" xfId="3920"/>
    <cellStyle name="SAPBEXresData 4 2" xfId="4927"/>
    <cellStyle name="SAPBEXresData 5" xfId="3921"/>
    <cellStyle name="SAPBEXresData 5 2" xfId="4928"/>
    <cellStyle name="SAPBEXresData 6" xfId="3922"/>
    <cellStyle name="SAPBEXresDataEmph" xfId="916"/>
    <cellStyle name="SAPBEXresDataEmph 2" xfId="3923"/>
    <cellStyle name="SAPBEXresDataEmph 2 2" xfId="3924"/>
    <cellStyle name="SAPBEXresDataEmph 2 2 2" xfId="4929"/>
    <cellStyle name="SAPBEXresDataEmph 2 3" xfId="3925"/>
    <cellStyle name="SAPBEXresDataEmph 2 3 2" xfId="4930"/>
    <cellStyle name="SAPBEXresDataEmph 2 4" xfId="3926"/>
    <cellStyle name="SAPBEXresDataEmph 2 4 2" xfId="4931"/>
    <cellStyle name="SAPBEXresDataEmph 2 5" xfId="3927"/>
    <cellStyle name="SAPBEXresDataEmph 3" xfId="3928"/>
    <cellStyle name="SAPBEXresDataEmph 3 2" xfId="4932"/>
    <cellStyle name="SAPBEXresDataEmph 4" xfId="3929"/>
    <cellStyle name="SAPBEXresDataEmph 4 2" xfId="4933"/>
    <cellStyle name="SAPBEXresDataEmph 5" xfId="3930"/>
    <cellStyle name="SAPBEXresDataEmph 5 2" xfId="4934"/>
    <cellStyle name="SAPBEXresDataEmph 6" xfId="3931"/>
    <cellStyle name="SAPBEXresExc1" xfId="917"/>
    <cellStyle name="SAPBEXresExc1Emph" xfId="918"/>
    <cellStyle name="SAPBEXresExc2" xfId="919"/>
    <cellStyle name="SAPBEXresExc2Emph" xfId="920"/>
    <cellStyle name="SAPBEXresItem" xfId="921"/>
    <cellStyle name="SAPBEXresItem 2" xfId="3933"/>
    <cellStyle name="SAPBEXresItem 2 2" xfId="3934"/>
    <cellStyle name="SAPBEXresItem 2 2 2" xfId="4935"/>
    <cellStyle name="SAPBEXresItem 2 3" xfId="3935"/>
    <cellStyle name="SAPBEXresItem 2 3 2" xfId="4936"/>
    <cellStyle name="SAPBEXresItem 2 4" xfId="3936"/>
    <cellStyle name="SAPBEXresItem 2 4 2" xfId="4937"/>
    <cellStyle name="SAPBEXresItem 2 5" xfId="3937"/>
    <cellStyle name="SAPBEXresItem 3" xfId="3938"/>
    <cellStyle name="SAPBEXresItem 3 2" xfId="4938"/>
    <cellStyle name="SAPBEXresItem 4" xfId="3939"/>
    <cellStyle name="SAPBEXresItem 4 2" xfId="4939"/>
    <cellStyle name="SAPBEXresItem 5" xfId="3940"/>
    <cellStyle name="SAPBEXresItem 5 2" xfId="4940"/>
    <cellStyle name="SAPBEXresItem 6" xfId="3941"/>
    <cellStyle name="SAPBEXresItemX" xfId="922"/>
    <cellStyle name="SAPBEXresItemX 2" xfId="2186"/>
    <cellStyle name="SAPBEXresItemX 2 2" xfId="3944"/>
    <cellStyle name="SAPBEXresItemX 2 2 2" xfId="4941"/>
    <cellStyle name="SAPBEXresItemX 2 3" xfId="3945"/>
    <cellStyle name="SAPBEXresItemX 2 3 2" xfId="4942"/>
    <cellStyle name="SAPBEXresItemX 2 4" xfId="3946"/>
    <cellStyle name="SAPBEXresItemX 2 4 2" xfId="4943"/>
    <cellStyle name="SAPBEXresItemX 2 5" xfId="3947"/>
    <cellStyle name="SAPBEXresItemX 2 6" xfId="3943"/>
    <cellStyle name="SAPBEXresItemX 3" xfId="3948"/>
    <cellStyle name="SAPBEXresItemX 3 2" xfId="4944"/>
    <cellStyle name="SAPBEXresItemX 4" xfId="3949"/>
    <cellStyle name="SAPBEXresItemX 4 2" xfId="4945"/>
    <cellStyle name="SAPBEXresItemX 5" xfId="3950"/>
    <cellStyle name="SAPBEXresItemX 5 2" xfId="4946"/>
    <cellStyle name="SAPBEXresItemX 6" xfId="3951"/>
    <cellStyle name="SAPBEXresItemX 7" xfId="3942"/>
    <cellStyle name="SAPBEXresItemX_Income statement" xfId="1467"/>
    <cellStyle name="SAPBEXstdData" xfId="923"/>
    <cellStyle name="SAPBEXstdData 2" xfId="3952"/>
    <cellStyle name="SAPBEXstdData 2 2" xfId="3953"/>
    <cellStyle name="SAPBEXstdData 2 2 2" xfId="4947"/>
    <cellStyle name="SAPBEXstdData 2 3" xfId="3954"/>
    <cellStyle name="SAPBEXstdData 2 3 2" xfId="4948"/>
    <cellStyle name="SAPBEXstdData 2 4" xfId="3955"/>
    <cellStyle name="SAPBEXstdData 2 4 2" xfId="4949"/>
    <cellStyle name="SAPBEXstdData 2 5" xfId="3956"/>
    <cellStyle name="SAPBEXstdData 3" xfId="3957"/>
    <cellStyle name="SAPBEXstdData 3 2" xfId="4950"/>
    <cellStyle name="SAPBEXstdData 4" xfId="3958"/>
    <cellStyle name="SAPBEXstdData 4 2" xfId="4951"/>
    <cellStyle name="SAPBEXstdData 5" xfId="3959"/>
    <cellStyle name="SAPBEXstdData 5 2" xfId="4952"/>
    <cellStyle name="SAPBEXstdData 6" xfId="3960"/>
    <cellStyle name="SAPBEXstdDataEmph" xfId="924"/>
    <cellStyle name="SAPBEXstdDataEmph 2" xfId="3961"/>
    <cellStyle name="SAPBEXstdDataEmph 2 2" xfId="3962"/>
    <cellStyle name="SAPBEXstdDataEmph 2 2 2" xfId="4953"/>
    <cellStyle name="SAPBEXstdDataEmph 2 3" xfId="3963"/>
    <cellStyle name="SAPBEXstdDataEmph 2 3 2" xfId="4954"/>
    <cellStyle name="SAPBEXstdDataEmph 2 4" xfId="3964"/>
    <cellStyle name="SAPBEXstdDataEmph 2 4 2" xfId="4955"/>
    <cellStyle name="SAPBEXstdDataEmph 2 5" xfId="3965"/>
    <cellStyle name="SAPBEXstdDataEmph 3" xfId="3966"/>
    <cellStyle name="SAPBEXstdDataEmph 3 2" xfId="4956"/>
    <cellStyle name="SAPBEXstdDataEmph 4" xfId="3967"/>
    <cellStyle name="SAPBEXstdDataEmph 4 2" xfId="4957"/>
    <cellStyle name="SAPBEXstdDataEmph 5" xfId="3968"/>
    <cellStyle name="SAPBEXstdDataEmph 5 2" xfId="4958"/>
    <cellStyle name="SAPBEXstdDataEmph 6" xfId="3969"/>
    <cellStyle name="SAPBEXstdExc1" xfId="925"/>
    <cellStyle name="SAPBEXstdExc1Emph" xfId="926"/>
    <cellStyle name="SAPBEXstdExc2" xfId="927"/>
    <cellStyle name="SAPBEXstdExc2Emph" xfId="928"/>
    <cellStyle name="SAPBEXstdItem" xfId="929"/>
    <cellStyle name="SAPBEXstdItem 2" xfId="3970"/>
    <cellStyle name="SAPBEXstdItem 2 2" xfId="3971"/>
    <cellStyle name="SAPBEXstdItem 2 2 2" xfId="4959"/>
    <cellStyle name="SAPBEXstdItem 2 3" xfId="3972"/>
    <cellStyle name="SAPBEXstdItem 2 3 2" xfId="4960"/>
    <cellStyle name="SAPBEXstdItem 2 4" xfId="3973"/>
    <cellStyle name="SAPBEXstdItem 2 4 2" xfId="4961"/>
    <cellStyle name="SAPBEXstdItem 2 5" xfId="3974"/>
    <cellStyle name="SAPBEXstdItem 3" xfId="3975"/>
    <cellStyle name="SAPBEXstdItem 3 2" xfId="4962"/>
    <cellStyle name="SAPBEXstdItem 4" xfId="3976"/>
    <cellStyle name="SAPBEXstdItem 4 2" xfId="4963"/>
    <cellStyle name="SAPBEXstdItem 5" xfId="3977"/>
    <cellStyle name="SAPBEXstdItem 5 2" xfId="4964"/>
    <cellStyle name="SAPBEXstdItem 6" xfId="3978"/>
    <cellStyle name="SAPBEXstdItemX" xfId="930"/>
    <cellStyle name="SAPBEXstdItemX 2" xfId="2188"/>
    <cellStyle name="SAPBEXstdItemX 2 2" xfId="3981"/>
    <cellStyle name="SAPBEXstdItemX 2 2 2" xfId="4965"/>
    <cellStyle name="SAPBEXstdItemX 2 3" xfId="3982"/>
    <cellStyle name="SAPBEXstdItemX 2 3 2" xfId="4966"/>
    <cellStyle name="SAPBEXstdItemX 2 4" xfId="3983"/>
    <cellStyle name="SAPBEXstdItemX 2 4 2" xfId="4967"/>
    <cellStyle name="SAPBEXstdItemX 2 5" xfId="3984"/>
    <cellStyle name="SAPBEXstdItemX 2 6" xfId="3980"/>
    <cellStyle name="SAPBEXstdItemX 3" xfId="3985"/>
    <cellStyle name="SAPBEXstdItemX 3 2" xfId="4968"/>
    <cellStyle name="SAPBEXstdItemX 4" xfId="3986"/>
    <cellStyle name="SAPBEXstdItemX 4 2" xfId="4969"/>
    <cellStyle name="SAPBEXstdItemX 5" xfId="3987"/>
    <cellStyle name="SAPBEXstdItemX 5 2" xfId="4970"/>
    <cellStyle name="SAPBEXstdItemX 6" xfId="3988"/>
    <cellStyle name="SAPBEXstdItemX 7" xfId="3979"/>
    <cellStyle name="SAPBEXstdItemX_Income statement" xfId="1468"/>
    <cellStyle name="SAPBEXsubData" xfId="931"/>
    <cellStyle name="SAPBEXsubData 10" xfId="6211"/>
    <cellStyle name="SAPBEXsubData 2" xfId="2189"/>
    <cellStyle name="SAPBEXsubData 2 10" xfId="5962"/>
    <cellStyle name="SAPBEXsubData 2 11" xfId="6222"/>
    <cellStyle name="SAPBEXsubData 2 2" xfId="2356"/>
    <cellStyle name="SAPBEXsubData 2 2 10" xfId="6247"/>
    <cellStyle name="SAPBEXsubData 2 2 2" xfId="2380"/>
    <cellStyle name="SAPBEXsubData 2 2 2 2" xfId="2415"/>
    <cellStyle name="SAPBEXsubData 2 2 2 2 2" xfId="5855"/>
    <cellStyle name="SAPBEXsubData 2 2 2 2 3" xfId="5914"/>
    <cellStyle name="SAPBEXsubData 2 2 2 2 4" xfId="6129"/>
    <cellStyle name="SAPBEXsubData 2 2 2 2 5" xfId="5935"/>
    <cellStyle name="SAPBEXsubData 2 2 2 2 6" xfId="5881"/>
    <cellStyle name="SAPBEXsubData 2 2 2 2 7" xfId="5975"/>
    <cellStyle name="SAPBEXsubData 2 2 2 2 8" xfId="6300"/>
    <cellStyle name="SAPBEXsubData 2 2 2 3" xfId="5820"/>
    <cellStyle name="SAPBEXsubData 2 2 2 4" xfId="5602"/>
    <cellStyle name="SAPBEXsubData 2 2 2 5" xfId="6149"/>
    <cellStyle name="SAPBEXsubData 2 2 2 6" xfId="6168"/>
    <cellStyle name="SAPBEXsubData 2 2 2 7" xfId="6184"/>
    <cellStyle name="SAPBEXsubData 2 2 2 8" xfId="6200"/>
    <cellStyle name="SAPBEXsubData 2 2 2 9" xfId="6265"/>
    <cellStyle name="SAPBEXsubData 2 2 3" xfId="2397"/>
    <cellStyle name="SAPBEXsubData 2 2 3 2" xfId="5837"/>
    <cellStyle name="SAPBEXsubData 2 2 3 3" xfId="5719"/>
    <cellStyle name="SAPBEXsubData 2 2 3 4" xfId="5776"/>
    <cellStyle name="SAPBEXsubData 2 2 3 5" xfId="6026"/>
    <cellStyle name="SAPBEXsubData 2 2 3 6" xfId="5738"/>
    <cellStyle name="SAPBEXsubData 2 2 3 7" xfId="6071"/>
    <cellStyle name="SAPBEXsubData 2 2 3 8" xfId="6282"/>
    <cellStyle name="SAPBEXsubData 2 2 4" xfId="5802"/>
    <cellStyle name="SAPBEXsubData 2 2 5" xfId="5500"/>
    <cellStyle name="SAPBEXsubData 2 2 6" xfId="6003"/>
    <cellStyle name="SAPBEXsubData 2 2 7" xfId="5725"/>
    <cellStyle name="SAPBEXsubData 2 2 8" xfId="6002"/>
    <cellStyle name="SAPBEXsubData 2 2 9" xfId="5880"/>
    <cellStyle name="SAPBEXsubData 2 3" xfId="2370"/>
    <cellStyle name="SAPBEXsubData 2 3 2" xfId="2405"/>
    <cellStyle name="SAPBEXsubData 2 3 2 2" xfId="5845"/>
    <cellStyle name="SAPBEXsubData 2 3 2 3" xfId="5709"/>
    <cellStyle name="SAPBEXsubData 2 3 2 4" xfId="6085"/>
    <cellStyle name="SAPBEXsubData 2 3 2 5" xfId="6025"/>
    <cellStyle name="SAPBEXsubData 2 3 2 6" xfId="5941"/>
    <cellStyle name="SAPBEXsubData 2 3 2 7" xfId="5911"/>
    <cellStyle name="SAPBEXsubData 2 3 2 8" xfId="6290"/>
    <cellStyle name="SAPBEXsubData 2 3 3" xfId="5810"/>
    <cellStyle name="SAPBEXsubData 2 3 4" xfId="5479"/>
    <cellStyle name="SAPBEXsubData 2 3 5" xfId="6061"/>
    <cellStyle name="SAPBEXsubData 2 3 6" xfId="5968"/>
    <cellStyle name="SAPBEXsubData 2 3 7" xfId="5573"/>
    <cellStyle name="SAPBEXsubData 2 3 8" xfId="6057"/>
    <cellStyle name="SAPBEXsubData 2 3 9" xfId="6255"/>
    <cellStyle name="SAPBEXsubData 2 4" xfId="2303"/>
    <cellStyle name="SAPBEXsubData 2 4 2" xfId="5783"/>
    <cellStyle name="SAPBEXsubData 2 4 3" xfId="5694"/>
    <cellStyle name="SAPBEXsubData 2 4 4" xfId="5459"/>
    <cellStyle name="SAPBEXsubData 2 4 5" xfId="6076"/>
    <cellStyle name="SAPBEXsubData 2 4 6" xfId="5884"/>
    <cellStyle name="SAPBEXsubData 2 4 7" xfId="5715"/>
    <cellStyle name="SAPBEXsubData 2 4 8" xfId="6231"/>
    <cellStyle name="SAPBEXsubData 2 5" xfId="5767"/>
    <cellStyle name="SAPBEXsubData 2 6" xfId="6109"/>
    <cellStyle name="SAPBEXsubData 2 7" xfId="5907"/>
    <cellStyle name="SAPBEXsubData 2 8" xfId="5973"/>
    <cellStyle name="SAPBEXsubData 2 9" xfId="5678"/>
    <cellStyle name="SAPBEXsubData 3" xfId="2092"/>
    <cellStyle name="SAPBEXsubData 3 2" xfId="2302"/>
    <cellStyle name="SAPBEXsubData 3 2 2" xfId="5782"/>
    <cellStyle name="SAPBEXsubData 3 2 3" xfId="5712"/>
    <cellStyle name="SAPBEXsubData 3 2 4" xfId="5682"/>
    <cellStyle name="SAPBEXsubData 3 2 5" xfId="5584"/>
    <cellStyle name="SAPBEXsubData 3 2 6" xfId="5971"/>
    <cellStyle name="SAPBEXsubData 3 2 7" xfId="5585"/>
    <cellStyle name="SAPBEXsubData 3 2 8" xfId="6230"/>
    <cellStyle name="SAPBEXsubData 3 3" xfId="5749"/>
    <cellStyle name="SAPBEXsubData 3 4" xfId="5928"/>
    <cellStyle name="SAPBEXsubData 3 5" xfId="6007"/>
    <cellStyle name="SAPBEXsubData 3 6" xfId="6028"/>
    <cellStyle name="SAPBEXsubData 3 7" xfId="6155"/>
    <cellStyle name="SAPBEXsubData 3 8" xfId="5692"/>
    <cellStyle name="SAPBEXsubData 3 9" xfId="6218"/>
    <cellStyle name="SAPBEXsubData 4" xfId="5613"/>
    <cellStyle name="SAPBEXsubData 5" xfId="6073"/>
    <cellStyle name="SAPBEXsubData 6" xfId="6059"/>
    <cellStyle name="SAPBEXsubData 7" xfId="5969"/>
    <cellStyle name="SAPBEXsubData 8" xfId="5865"/>
    <cellStyle name="SAPBEXsubData 9" xfId="5672"/>
    <cellStyle name="SAPBEXsubData_Income statement" xfId="1469"/>
    <cellStyle name="SAPBEXsubDataEmph" xfId="932"/>
    <cellStyle name="SAPBEXsubDataEmph 10" xfId="6212"/>
    <cellStyle name="SAPBEXsubDataEmph 2" xfId="2190"/>
    <cellStyle name="SAPBEXsubDataEmph 2 10" xfId="5974"/>
    <cellStyle name="SAPBEXsubDataEmph 2 11" xfId="6223"/>
    <cellStyle name="SAPBEXsubDataEmph 2 2" xfId="2357"/>
    <cellStyle name="SAPBEXsubDataEmph 2 2 10" xfId="6248"/>
    <cellStyle name="SAPBEXsubDataEmph 2 2 2" xfId="2381"/>
    <cellStyle name="SAPBEXsubDataEmph 2 2 2 2" xfId="2416"/>
    <cellStyle name="SAPBEXsubDataEmph 2 2 2 2 2" xfId="5856"/>
    <cellStyle name="SAPBEXsubDataEmph 2 2 2 2 3" xfId="5751"/>
    <cellStyle name="SAPBEXsubDataEmph 2 2 2 2 4" xfId="6134"/>
    <cellStyle name="SAPBEXsubDataEmph 2 2 2 2 5" xfId="5957"/>
    <cellStyle name="SAPBEXsubDataEmph 2 2 2 2 6" xfId="6032"/>
    <cellStyle name="SAPBEXsubDataEmph 2 2 2 2 7" xfId="6052"/>
    <cellStyle name="SAPBEXsubDataEmph 2 2 2 2 8" xfId="6301"/>
    <cellStyle name="SAPBEXsubDataEmph 2 2 2 3" xfId="5821"/>
    <cellStyle name="SAPBEXsubDataEmph 2 2 2 4" xfId="5687"/>
    <cellStyle name="SAPBEXsubDataEmph 2 2 2 5" xfId="5742"/>
    <cellStyle name="SAPBEXsubDataEmph 2 2 2 6" xfId="5745"/>
    <cellStyle name="SAPBEXsubDataEmph 2 2 2 7" xfId="5608"/>
    <cellStyle name="SAPBEXsubDataEmph 2 2 2 8" xfId="6088"/>
    <cellStyle name="SAPBEXsubDataEmph 2 2 2 9" xfId="6266"/>
    <cellStyle name="SAPBEXsubDataEmph 2 2 3" xfId="2398"/>
    <cellStyle name="SAPBEXsubDataEmph 2 2 3 2" xfId="5838"/>
    <cellStyle name="SAPBEXsubDataEmph 2 2 3 3" xfId="5497"/>
    <cellStyle name="SAPBEXsubDataEmph 2 2 3 4" xfId="5510"/>
    <cellStyle name="SAPBEXsubDataEmph 2 2 3 5" xfId="5901"/>
    <cellStyle name="SAPBEXsubDataEmph 2 2 3 6" xfId="5461"/>
    <cellStyle name="SAPBEXsubDataEmph 2 2 3 7" xfId="5673"/>
    <cellStyle name="SAPBEXsubDataEmph 2 2 3 8" xfId="6283"/>
    <cellStyle name="SAPBEXsubDataEmph 2 2 4" xfId="5803"/>
    <cellStyle name="SAPBEXsubDataEmph 2 2 5" xfId="5689"/>
    <cellStyle name="SAPBEXsubDataEmph 2 2 6" xfId="5648"/>
    <cellStyle name="SAPBEXsubDataEmph 2 2 7" xfId="6069"/>
    <cellStyle name="SAPBEXsubDataEmph 2 2 8" xfId="5966"/>
    <cellStyle name="SAPBEXsubDataEmph 2 2 9" xfId="5512"/>
    <cellStyle name="SAPBEXsubDataEmph 2 3" xfId="2371"/>
    <cellStyle name="SAPBEXsubDataEmph 2 3 2" xfId="2406"/>
    <cellStyle name="SAPBEXsubDataEmph 2 3 2 2" xfId="5846"/>
    <cellStyle name="SAPBEXsubDataEmph 2 3 2 3" xfId="5477"/>
    <cellStyle name="SAPBEXsubDataEmph 2 3 2 4" xfId="6121"/>
    <cellStyle name="SAPBEXsubDataEmph 2 3 2 5" xfId="5642"/>
    <cellStyle name="SAPBEXsubDataEmph 2 3 2 6" xfId="5790"/>
    <cellStyle name="SAPBEXsubDataEmph 2 3 2 7" xfId="5779"/>
    <cellStyle name="SAPBEXsubDataEmph 2 3 2 8" xfId="6291"/>
    <cellStyle name="SAPBEXsubDataEmph 2 3 3" xfId="5811"/>
    <cellStyle name="SAPBEXsubDataEmph 2 3 4" xfId="5466"/>
    <cellStyle name="SAPBEXsubDataEmph 2 3 5" xfId="5758"/>
    <cellStyle name="SAPBEXsubDataEmph 2 3 6" xfId="6045"/>
    <cellStyle name="SAPBEXsubDataEmph 2 3 7" xfId="6078"/>
    <cellStyle name="SAPBEXsubDataEmph 2 3 8" xfId="5926"/>
    <cellStyle name="SAPBEXsubDataEmph 2 3 9" xfId="6256"/>
    <cellStyle name="SAPBEXsubDataEmph 2 4" xfId="2322"/>
    <cellStyle name="SAPBEXsubDataEmph 2 4 2" xfId="5788"/>
    <cellStyle name="SAPBEXsubDataEmph 2 4 3" xfId="5482"/>
    <cellStyle name="SAPBEXsubDataEmph 2 4 4" xfId="5760"/>
    <cellStyle name="SAPBEXsubDataEmph 2 4 5" xfId="6006"/>
    <cellStyle name="SAPBEXsubDataEmph 2 4 6" xfId="5703"/>
    <cellStyle name="SAPBEXsubDataEmph 2 4 7" xfId="5604"/>
    <cellStyle name="SAPBEXsubDataEmph 2 4 8" xfId="6235"/>
    <cellStyle name="SAPBEXsubDataEmph 2 5" xfId="5768"/>
    <cellStyle name="SAPBEXsubDataEmph 2 6" xfId="6116"/>
    <cellStyle name="SAPBEXsubDataEmph 2 7" xfId="5905"/>
    <cellStyle name="SAPBEXsubDataEmph 2 8" xfId="5696"/>
    <cellStyle name="SAPBEXsubDataEmph 2 9" xfId="6035"/>
    <cellStyle name="SAPBEXsubDataEmph 3" xfId="2339"/>
    <cellStyle name="SAPBEXsubDataEmph 3 2" xfId="2389"/>
    <cellStyle name="SAPBEXsubDataEmph 3 2 2" xfId="5829"/>
    <cellStyle name="SAPBEXsubDataEmph 3 2 3" xfId="5683"/>
    <cellStyle name="SAPBEXsubDataEmph 3 2 4" xfId="6136"/>
    <cellStyle name="SAPBEXsubDataEmph 3 2 5" xfId="5958"/>
    <cellStyle name="SAPBEXsubDataEmph 3 2 6" xfId="6033"/>
    <cellStyle name="SAPBEXsubDataEmph 3 2 7" xfId="5595"/>
    <cellStyle name="SAPBEXsubDataEmph 3 2 8" xfId="6274"/>
    <cellStyle name="SAPBEXsubDataEmph 3 3" xfId="5793"/>
    <cellStyle name="SAPBEXsubDataEmph 3 4" xfId="5502"/>
    <cellStyle name="SAPBEXsubDataEmph 3 5" xfId="6010"/>
    <cellStyle name="SAPBEXsubDataEmph 3 6" xfId="5862"/>
    <cellStyle name="SAPBEXsubDataEmph 3 7" xfId="5955"/>
    <cellStyle name="SAPBEXsubDataEmph 3 8" xfId="5923"/>
    <cellStyle name="SAPBEXsubDataEmph 3 9" xfId="6238"/>
    <cellStyle name="SAPBEXsubDataEmph 4" xfId="5614"/>
    <cellStyle name="SAPBEXsubDataEmph 5" xfId="5965"/>
    <cellStyle name="SAPBEXsubDataEmph 6" xfId="5893"/>
    <cellStyle name="SAPBEXsubDataEmph 7" xfId="6055"/>
    <cellStyle name="SAPBEXsubDataEmph 8" xfId="5877"/>
    <cellStyle name="SAPBEXsubDataEmph 9" xfId="5487"/>
    <cellStyle name="SAPBEXsubDataEmph_Income statement" xfId="1470"/>
    <cellStyle name="SAPBEXsubExc1" xfId="933"/>
    <cellStyle name="SAPBEXsubExc1 10" xfId="6213"/>
    <cellStyle name="SAPBEXsubExc1 2" xfId="2191"/>
    <cellStyle name="SAPBEXsubExc1 2 10" xfId="5671"/>
    <cellStyle name="SAPBEXsubExc1 2 11" xfId="6224"/>
    <cellStyle name="SAPBEXsubExc1 2 2" xfId="2358"/>
    <cellStyle name="SAPBEXsubExc1 2 2 10" xfId="6249"/>
    <cellStyle name="SAPBEXsubExc1 2 2 2" xfId="2382"/>
    <cellStyle name="SAPBEXsubExc1 2 2 2 2" xfId="2417"/>
    <cellStyle name="SAPBEXsubExc1 2 2 2 2 2" xfId="5857"/>
    <cellStyle name="SAPBEXsubExc1 2 2 2 2 3" xfId="5598"/>
    <cellStyle name="SAPBEXsubExc1 2 2 2 2 4" xfId="6128"/>
    <cellStyle name="SAPBEXsubExc1 2 2 2 2 5" xfId="5644"/>
    <cellStyle name="SAPBEXsubExc1 2 2 2 2 6" xfId="6062"/>
    <cellStyle name="SAPBEXsubExc1 2 2 2 2 7" xfId="5977"/>
    <cellStyle name="SAPBEXsubExc1 2 2 2 2 8" xfId="6302"/>
    <cellStyle name="SAPBEXsubExc1 2 2 2 3" xfId="5822"/>
    <cellStyle name="SAPBEXsubExc1 2 2 2 4" xfId="5921"/>
    <cellStyle name="SAPBEXsubExc1 2 2 2 5" xfId="5490"/>
    <cellStyle name="SAPBEXsubExc1 2 2 2 6" xfId="5569"/>
    <cellStyle name="SAPBEXsubExc1 2 2 2 7" xfId="5763"/>
    <cellStyle name="SAPBEXsubExc1 2 2 2 8" xfId="5933"/>
    <cellStyle name="SAPBEXsubExc1 2 2 2 9" xfId="6267"/>
    <cellStyle name="SAPBEXsubExc1 2 2 3" xfId="2399"/>
    <cellStyle name="SAPBEXsubExc1 2 2 3 2" xfId="5839"/>
    <cellStyle name="SAPBEXsubExc1 2 2 3 3" xfId="5684"/>
    <cellStyle name="SAPBEXsubExc1 2 2 3 4" xfId="6012"/>
    <cellStyle name="SAPBEXsubExc1 2 2 3 5" xfId="5960"/>
    <cellStyle name="SAPBEXsubExc1 2 2 3 6" xfId="5675"/>
    <cellStyle name="SAPBEXsubExc1 2 2 3 7" xfId="6107"/>
    <cellStyle name="SAPBEXsubExc1 2 2 3 8" xfId="6284"/>
    <cellStyle name="SAPBEXsubExc1 2 2 4" xfId="5804"/>
    <cellStyle name="SAPBEXsubExc1 2 2 5" xfId="5722"/>
    <cellStyle name="SAPBEXsubExc1 2 2 6" xfId="6138"/>
    <cellStyle name="SAPBEXsubExc1 2 2 7" xfId="6066"/>
    <cellStyle name="SAPBEXsubExc1 2 2 8" xfId="6030"/>
    <cellStyle name="SAPBEXsubExc1 2 2 9" xfId="5910"/>
    <cellStyle name="SAPBEXsubExc1 2 3" xfId="2372"/>
    <cellStyle name="SAPBEXsubExc1 2 3 2" xfId="2407"/>
    <cellStyle name="SAPBEXsubExc1 2 3 2 2" xfId="5847"/>
    <cellStyle name="SAPBEXsubExc1 2 3 2 3" xfId="5464"/>
    <cellStyle name="SAPBEXsubExc1 2 3 2 4" xfId="5698"/>
    <cellStyle name="SAPBEXsubExc1 2 3 2 5" xfId="5603"/>
    <cellStyle name="SAPBEXsubExc1 2 3 2 6" xfId="5646"/>
    <cellStyle name="SAPBEXsubExc1 2 3 2 7" xfId="5942"/>
    <cellStyle name="SAPBEXsubExc1 2 3 2 8" xfId="6292"/>
    <cellStyle name="SAPBEXsubExc1 2 3 3" xfId="5812"/>
    <cellStyle name="SAPBEXsubExc1 2 3 4" xfId="6096"/>
    <cellStyle name="SAPBEXsubExc1 2 3 5" xfId="5647"/>
    <cellStyle name="SAPBEXsubExc1 2 3 6" xfId="6058"/>
    <cellStyle name="SAPBEXsubExc1 2 3 7" xfId="6038"/>
    <cellStyle name="SAPBEXsubExc1 2 3 8" xfId="5872"/>
    <cellStyle name="SAPBEXsubExc1 2 3 9" xfId="6257"/>
    <cellStyle name="SAPBEXsubExc1 2 4" xfId="2304"/>
    <cellStyle name="SAPBEXsubExc1 2 4 2" xfId="5784"/>
    <cellStyle name="SAPBEXsubExc1 2 4 3" xfId="5724"/>
    <cellStyle name="SAPBEXsubExc1 2 4 4" xfId="6144"/>
    <cellStyle name="SAPBEXsubExc1 2 4 5" xfId="6163"/>
    <cellStyle name="SAPBEXsubExc1 2 4 6" xfId="6181"/>
    <cellStyle name="SAPBEXsubExc1 2 4 7" xfId="6197"/>
    <cellStyle name="SAPBEXsubExc1 2 4 8" xfId="6232"/>
    <cellStyle name="SAPBEXsubExc1 2 5" xfId="5769"/>
    <cellStyle name="SAPBEXsubExc1 2 6" xfId="6108"/>
    <cellStyle name="SAPBEXsubExc1 2 7" xfId="5908"/>
    <cellStyle name="SAPBEXsubExc1 2 8" xfId="5746"/>
    <cellStyle name="SAPBEXsubExc1 2 9" xfId="6000"/>
    <cellStyle name="SAPBEXsubExc1 3" xfId="2343"/>
    <cellStyle name="SAPBEXsubExc1 3 2" xfId="2392"/>
    <cellStyle name="SAPBEXsubExc1 3 2 2" xfId="5832"/>
    <cellStyle name="SAPBEXsubExc1 3 2 3" xfId="6104"/>
    <cellStyle name="SAPBEXsubExc1 3 2 4" xfId="6123"/>
    <cellStyle name="SAPBEXsubExc1 3 2 5" xfId="5997"/>
    <cellStyle name="SAPBEXsubExc1 3 2 6" xfId="5699"/>
    <cellStyle name="SAPBEXsubExc1 3 2 7" xfId="6079"/>
    <cellStyle name="SAPBEXsubExc1 3 2 8" xfId="6277"/>
    <cellStyle name="SAPBEXsubExc1 3 3" xfId="5796"/>
    <cellStyle name="SAPBEXsubExc1 3 4" xfId="5480"/>
    <cellStyle name="SAPBEXsubExc1 3 5" xfId="5503"/>
    <cellStyle name="SAPBEXsubExc1 3 6" xfId="5898"/>
    <cellStyle name="SAPBEXsubExc1 3 7" xfId="5736"/>
    <cellStyle name="SAPBEXsubExc1 3 8" xfId="5734"/>
    <cellStyle name="SAPBEXsubExc1 3 9" xfId="6241"/>
    <cellStyle name="SAPBEXsubExc1 4" xfId="5615"/>
    <cellStyle name="SAPBEXsubExc1 5" xfId="5964"/>
    <cellStyle name="SAPBEXsubExc1 6" xfId="5578"/>
    <cellStyle name="SAPBEXsubExc1 7" xfId="6056"/>
    <cellStyle name="SAPBEXsubExc1 8" xfId="6087"/>
    <cellStyle name="SAPBEXsubExc1 9" xfId="5489"/>
    <cellStyle name="SAPBEXsubExc1_Income statement" xfId="1471"/>
    <cellStyle name="SAPBEXsubExc1Emph" xfId="934"/>
    <cellStyle name="SAPBEXsubExc1Emph 10" xfId="6214"/>
    <cellStyle name="SAPBEXsubExc1Emph 2" xfId="2192"/>
    <cellStyle name="SAPBEXsubExc1Emph 2 10" xfId="6083"/>
    <cellStyle name="SAPBEXsubExc1Emph 2 11" xfId="6225"/>
    <cellStyle name="SAPBEXsubExc1Emph 2 2" xfId="2359"/>
    <cellStyle name="SAPBEXsubExc1Emph 2 2 10" xfId="6250"/>
    <cellStyle name="SAPBEXsubExc1Emph 2 2 2" xfId="2383"/>
    <cellStyle name="SAPBEXsubExc1Emph 2 2 2 2" xfId="2418"/>
    <cellStyle name="SAPBEXsubExc1Emph 2 2 2 2 2" xfId="5858"/>
    <cellStyle name="SAPBEXsubExc1Emph 2 2 2 2 3" xfId="5913"/>
    <cellStyle name="SAPBEXsubExc1Emph 2 2 2 2 4" xfId="6154"/>
    <cellStyle name="SAPBEXsubExc1Emph 2 2 2 2 5" xfId="6173"/>
    <cellStyle name="SAPBEXsubExc1Emph 2 2 2 2 6" xfId="6189"/>
    <cellStyle name="SAPBEXsubExc1Emph 2 2 2 2 7" xfId="6205"/>
    <cellStyle name="SAPBEXsubExc1Emph 2 2 2 2 8" xfId="6303"/>
    <cellStyle name="SAPBEXsubExc1Emph 2 2 2 3" xfId="5823"/>
    <cellStyle name="SAPBEXsubExc1Emph 2 2 2 4" xfId="5754"/>
    <cellStyle name="SAPBEXsubExc1Emph 2 2 2 5" xfId="5700"/>
    <cellStyle name="SAPBEXsubExc1Emph 2 2 2 6" xfId="5961"/>
    <cellStyle name="SAPBEXsubExc1Emph 2 2 2 7" xfId="5740"/>
    <cellStyle name="SAPBEXsubExc1Emph 2 2 2 8" xfId="6054"/>
    <cellStyle name="SAPBEXsubExc1Emph 2 2 2 9" xfId="6268"/>
    <cellStyle name="SAPBEXsubExc1Emph 2 2 3" xfId="2400"/>
    <cellStyle name="SAPBEXsubExc1Emph 2 2 3 2" xfId="5840"/>
    <cellStyle name="SAPBEXsubExc1Emph 2 2 3 3" xfId="5718"/>
    <cellStyle name="SAPBEXsubExc1Emph 2 2 3 4" xfId="6102"/>
    <cellStyle name="SAPBEXsubExc1Emph 2 2 3 5" xfId="5868"/>
    <cellStyle name="SAPBEXsubExc1Emph 2 2 3 6" xfId="5930"/>
    <cellStyle name="SAPBEXsubExc1Emph 2 2 3 7" xfId="5866"/>
    <cellStyle name="SAPBEXsubExc1Emph 2 2 3 8" xfId="6285"/>
    <cellStyle name="SAPBEXsubExc1Emph 2 2 4" xfId="5805"/>
    <cellStyle name="SAPBEXsubExc1Emph 2 2 5" xfId="5499"/>
    <cellStyle name="SAPBEXsubExc1Emph 2 2 6" xfId="6124"/>
    <cellStyle name="SAPBEXsubExc1Emph 2 2 7" xfId="5934"/>
    <cellStyle name="SAPBEXsubExc1Emph 2 2 8" xfId="5896"/>
    <cellStyle name="SAPBEXsubExc1Emph 2 2 9" xfId="5929"/>
    <cellStyle name="SAPBEXsubExc1Emph 2 3" xfId="2373"/>
    <cellStyle name="SAPBEXsubExc1Emph 2 3 2" xfId="2408"/>
    <cellStyle name="SAPBEXsubExc1Emph 2 3 2 2" xfId="5848"/>
    <cellStyle name="SAPBEXsubExc1Emph 2 3 2 3" xfId="5707"/>
    <cellStyle name="SAPBEXsubExc1Emph 2 3 2 4" xfId="6020"/>
    <cellStyle name="SAPBEXsubExc1Emph 2 3 2 5" xfId="5863"/>
    <cellStyle name="SAPBEXsubExc1Emph 2 3 2 6" xfId="5954"/>
    <cellStyle name="SAPBEXsubExc1Emph 2 3 2 7" xfId="6047"/>
    <cellStyle name="SAPBEXsubExc1Emph 2 3 2 8" xfId="6293"/>
    <cellStyle name="SAPBEXsubExc1Emph 2 3 3" xfId="5813"/>
    <cellStyle name="SAPBEXsubExc1Emph 2 3 4" xfId="6105"/>
    <cellStyle name="SAPBEXsubExc1Emph 2 3 5" xfId="5775"/>
    <cellStyle name="SAPBEXsubExc1Emph 2 3 6" xfId="6110"/>
    <cellStyle name="SAPBEXsubExc1Emph 2 3 7" xfId="6009"/>
    <cellStyle name="SAPBEXsubExc1Emph 2 3 8" xfId="6113"/>
    <cellStyle name="SAPBEXsubExc1Emph 2 3 9" xfId="6258"/>
    <cellStyle name="SAPBEXsubExc1Emph 2 4" xfId="2349"/>
    <cellStyle name="SAPBEXsubExc1Emph 2 4 2" xfId="5798"/>
    <cellStyle name="SAPBEXsubExc1Emph 2 4 3" xfId="5691"/>
    <cellStyle name="SAPBEXsubExc1Emph 2 4 4" xfId="6060"/>
    <cellStyle name="SAPBEXsubExc1Emph 2 4 5" xfId="6092"/>
    <cellStyle name="SAPBEXsubExc1Emph 2 4 6" xfId="5904"/>
    <cellStyle name="SAPBEXsubExc1Emph 2 4 7" xfId="5732"/>
    <cellStyle name="SAPBEXsubExc1Emph 2 4 8" xfId="6243"/>
    <cellStyle name="SAPBEXsubExc1Emph 2 5" xfId="5770"/>
    <cellStyle name="SAPBEXsubExc1Emph 2 6" xfId="6090"/>
    <cellStyle name="SAPBEXsubExc1Emph 2 7" xfId="5580"/>
    <cellStyle name="SAPBEXsubExc1Emph 2 8" xfId="5762"/>
    <cellStyle name="SAPBEXsubExc1Emph 2 9" xfId="5927"/>
    <cellStyle name="SAPBEXsubExc1Emph 3" xfId="2346"/>
    <cellStyle name="SAPBEXsubExc1Emph 3 2" xfId="2393"/>
    <cellStyle name="SAPBEXsubExc1Emph 3 2 2" xfId="5833"/>
    <cellStyle name="SAPBEXsubExc1Emph 3 2 3" xfId="6095"/>
    <cellStyle name="SAPBEXsubExc1Emph 3 2 4" xfId="5680"/>
    <cellStyle name="SAPBEXsubExc1Emph 3 2 5" xfId="5488"/>
    <cellStyle name="SAPBEXsubExc1Emph 3 2 6" xfId="6001"/>
    <cellStyle name="SAPBEXsubExc1Emph 3 2 7" xfId="5943"/>
    <cellStyle name="SAPBEXsubExc1Emph 3 2 8" xfId="6278"/>
    <cellStyle name="SAPBEXsubExc1Emph 3 3" xfId="5797"/>
    <cellStyle name="SAPBEXsubExc1Emph 3 4" xfId="5791"/>
    <cellStyle name="SAPBEXsubExc1Emph 3 5" xfId="5605"/>
    <cellStyle name="SAPBEXsubExc1Emph 3 6" xfId="5970"/>
    <cellStyle name="SAPBEXsubExc1Emph 3 7" xfId="5572"/>
    <cellStyle name="SAPBEXsubExc1Emph 3 8" xfId="5697"/>
    <cellStyle name="SAPBEXsubExc1Emph 3 9" xfId="6242"/>
    <cellStyle name="SAPBEXsubExc1Emph 4" xfId="5616"/>
    <cellStyle name="SAPBEXsubExc1Emph 5" xfId="6072"/>
    <cellStyle name="SAPBEXsubExc1Emph 6" xfId="5674"/>
    <cellStyle name="SAPBEXsubExc1Emph 7" xfId="5641"/>
    <cellStyle name="SAPBEXsubExc1Emph 8" xfId="5951"/>
    <cellStyle name="SAPBEXsubExc1Emph 9" xfId="6164"/>
    <cellStyle name="SAPBEXsubExc1Emph_Income statement" xfId="1472"/>
    <cellStyle name="SAPBEXsubExc2" xfId="935"/>
    <cellStyle name="SAPBEXsubExc2Emph" xfId="936"/>
    <cellStyle name="SAPBEXsubItem" xfId="937"/>
    <cellStyle name="SAPBEXsubItem 10" xfId="6215"/>
    <cellStyle name="SAPBEXsubItem 2" xfId="2193"/>
    <cellStyle name="SAPBEXsubItem 2 10" xfId="5570"/>
    <cellStyle name="SAPBEXsubItem 2 11" xfId="6226"/>
    <cellStyle name="SAPBEXsubItem 2 2" xfId="2360"/>
    <cellStyle name="SAPBEXsubItem 2 2 10" xfId="6251"/>
    <cellStyle name="SAPBEXsubItem 2 2 2" xfId="2384"/>
    <cellStyle name="SAPBEXsubItem 2 2 2 2" xfId="2419"/>
    <cellStyle name="SAPBEXsubItem 2 2 2 2 2" xfId="5859"/>
    <cellStyle name="SAPBEXsubItem 2 2 2 2 3" xfId="5750"/>
    <cellStyle name="SAPBEXsubItem 2 2 2 2 4" xfId="5950"/>
    <cellStyle name="SAPBEXsubItem 2 2 2 2 5" xfId="5772"/>
    <cellStyle name="SAPBEXsubItem 2 2 2 2 6" xfId="6100"/>
    <cellStyle name="SAPBEXsubItem 2 2 2 2 7" xfId="5484"/>
    <cellStyle name="SAPBEXsubItem 2 2 2 2 8" xfId="6304"/>
    <cellStyle name="SAPBEXsubItem 2 2 2 3" xfId="5824"/>
    <cellStyle name="SAPBEXsubItem 2 2 2 4" xfId="5601"/>
    <cellStyle name="SAPBEXsubItem 2 2 2 5" xfId="6157"/>
    <cellStyle name="SAPBEXsubItem 2 2 2 6" xfId="6175"/>
    <cellStyle name="SAPBEXsubItem 2 2 2 7" xfId="6191"/>
    <cellStyle name="SAPBEXsubItem 2 2 2 8" xfId="6207"/>
    <cellStyle name="SAPBEXsubItem 2 2 2 9" xfId="6269"/>
    <cellStyle name="SAPBEXsubItem 2 2 3" xfId="2401"/>
    <cellStyle name="SAPBEXsubItem 2 2 3 2" xfId="5841"/>
    <cellStyle name="SAPBEXsubItem 2 2 3 3" xfId="5496"/>
    <cellStyle name="SAPBEXsubItem 2 2 3 4" xfId="5701"/>
    <cellStyle name="SAPBEXsubItem 2 2 3 5" xfId="6068"/>
    <cellStyle name="SAPBEXsubItem 2 2 3 6" xfId="5894"/>
    <cellStyle name="SAPBEXsubItem 2 2 3 7" xfId="6022"/>
    <cellStyle name="SAPBEXsubItem 2 2 3 8" xfId="6286"/>
    <cellStyle name="SAPBEXsubItem 2 2 4" xfId="5806"/>
    <cellStyle name="SAPBEXsubItem 2 2 5" xfId="5711"/>
    <cellStyle name="SAPBEXsubItem 2 2 6" xfId="5582"/>
    <cellStyle name="SAPBEXsubItem 2 2 7" xfId="6117"/>
    <cellStyle name="SAPBEXsubItem 2 2 8" xfId="5998"/>
    <cellStyle name="SAPBEXsubItem 2 2 9" xfId="5666"/>
    <cellStyle name="SAPBEXsubItem 2 3" xfId="2374"/>
    <cellStyle name="SAPBEXsubItem 2 3 2" xfId="2409"/>
    <cellStyle name="SAPBEXsubItem 2 3 2 2" xfId="5849"/>
    <cellStyle name="SAPBEXsubItem 2 3 2 3" xfId="5916"/>
    <cellStyle name="SAPBEXsubItem 2 3 2 4" xfId="6156"/>
    <cellStyle name="SAPBEXsubItem 2 3 2 5" xfId="6174"/>
    <cellStyle name="SAPBEXsubItem 2 3 2 6" xfId="6190"/>
    <cellStyle name="SAPBEXsubItem 2 3 2 7" xfId="6206"/>
    <cellStyle name="SAPBEXsubItem 2 3 2 8" xfId="6294"/>
    <cellStyle name="SAPBEXsubItem 2 3 3" xfId="5814"/>
    <cellStyle name="SAPBEXsubItem 2 3 4" xfId="6094"/>
    <cellStyle name="SAPBEXsubItem 2 3 5" xfId="6127"/>
    <cellStyle name="SAPBEXsubItem 2 3 6" xfId="5643"/>
    <cellStyle name="SAPBEXsubItem 2 3 7" xfId="6021"/>
    <cellStyle name="SAPBEXsubItem 2 3 8" xfId="5976"/>
    <cellStyle name="SAPBEXsubItem 2 3 9" xfId="6259"/>
    <cellStyle name="SAPBEXsubItem 2 4" xfId="2323"/>
    <cellStyle name="SAPBEXsubItem 2 4 2" xfId="5789"/>
    <cellStyle name="SAPBEXsubItem 2 4 3" xfId="5481"/>
    <cellStyle name="SAPBEXsubItem 2 4 4" xfId="5759"/>
    <cellStyle name="SAPBEXsubItem 2 4 5" xfId="5612"/>
    <cellStyle name="SAPBEXsubItem 2 4 6" xfId="5864"/>
    <cellStyle name="SAPBEXsubItem 2 4 7" xfId="5932"/>
    <cellStyle name="SAPBEXsubItem 2 4 8" xfId="6236"/>
    <cellStyle name="SAPBEXsubItem 2 5" xfId="5771"/>
    <cellStyle name="SAPBEXsubItem 2 6" xfId="6018"/>
    <cellStyle name="SAPBEXsubItem 2 7" xfId="5741"/>
    <cellStyle name="SAPBEXsubItem 2 8" xfId="5972"/>
    <cellStyle name="SAPBEXsubItem 2 9" xfId="5870"/>
    <cellStyle name="SAPBEXsubItem 3" xfId="2169"/>
    <cellStyle name="SAPBEXsubItem 3 2" xfId="2309"/>
    <cellStyle name="SAPBEXsubItem 3 2 2" xfId="5785"/>
    <cellStyle name="SAPBEXsubItem 3 2 3" xfId="5714"/>
    <cellStyle name="SAPBEXsubItem 3 2 4" xfId="6143"/>
    <cellStyle name="SAPBEXsubItem 3 2 5" xfId="6162"/>
    <cellStyle name="SAPBEXsubItem 3 2 6" xfId="6180"/>
    <cellStyle name="SAPBEXsubItem 3 2 7" xfId="6196"/>
    <cellStyle name="SAPBEXsubItem 3 2 8" xfId="6233"/>
    <cellStyle name="SAPBEXsubItem 3 3" xfId="5764"/>
    <cellStyle name="SAPBEXsubItem 3 4" xfId="5485"/>
    <cellStyle name="SAPBEXsubItem 3 5" xfId="6080"/>
    <cellStyle name="SAPBEXsubItem 3 6" xfId="6027"/>
    <cellStyle name="SAPBEXsubItem 3 7" xfId="5999"/>
    <cellStyle name="SAPBEXsubItem 3 8" xfId="5571"/>
    <cellStyle name="SAPBEXsubItem 3 9" xfId="6220"/>
    <cellStyle name="SAPBEXsubItem 4" xfId="5617"/>
    <cellStyle name="SAPBEXsubItem 5" xfId="5963"/>
    <cellStyle name="SAPBEXsubItem 6" xfId="5892"/>
    <cellStyle name="SAPBEXsubItem 7" xfId="5876"/>
    <cellStyle name="SAPBEXsubItem 8" xfId="5567"/>
    <cellStyle name="SAPBEXsubItem 9" xfId="6093"/>
    <cellStyle name="SAPBEXsubItem_Income statement" xfId="1473"/>
    <cellStyle name="SAPBEXtitle" xfId="938"/>
    <cellStyle name="SAPBEXtitle 2" xfId="3989"/>
    <cellStyle name="SAPBEXtitle 2 2" xfId="3990"/>
    <cellStyle name="SAPBEXtitle 2 2 2" xfId="4971"/>
    <cellStyle name="SAPBEXtitle 2 3" xfId="3991"/>
    <cellStyle name="SAPBEXtitle 2 3 2" xfId="4972"/>
    <cellStyle name="SAPBEXtitle 2 4" xfId="3992"/>
    <cellStyle name="SAPBEXtitle 2 4 2" xfId="4973"/>
    <cellStyle name="SAPBEXtitle 2 5" xfId="3993"/>
    <cellStyle name="SAPBEXtitle 3" xfId="3994"/>
    <cellStyle name="SAPBEXtitle 3 2" xfId="4974"/>
    <cellStyle name="SAPBEXtitle 4" xfId="3995"/>
    <cellStyle name="SAPBEXtitle 4 2" xfId="4975"/>
    <cellStyle name="SAPBEXtitle 5" xfId="3996"/>
    <cellStyle name="SAPBEXtitle 5 2" xfId="4976"/>
    <cellStyle name="SAPBEXtitle 6" xfId="3997"/>
    <cellStyle name="SAPBEXundefined" xfId="939"/>
    <cellStyle name="SAPBEXundefined 2" xfId="3998"/>
    <cellStyle name="SAPBEXundefined 2 2" xfId="3999"/>
    <cellStyle name="SAPBEXundefined 2 2 2" xfId="4977"/>
    <cellStyle name="SAPBEXundefined 2 3" xfId="4000"/>
    <cellStyle name="SAPBEXundefined 2 3 2" xfId="4978"/>
    <cellStyle name="SAPBEXundefined 2 4" xfId="4001"/>
    <cellStyle name="SAPBEXundefined 2 4 2" xfId="4979"/>
    <cellStyle name="SAPBEXundefined 2 5" xfId="4002"/>
    <cellStyle name="SAPBEXundefined 3" xfId="4003"/>
    <cellStyle name="SAPBEXundefined 3 2" xfId="4980"/>
    <cellStyle name="SAPBEXundefined 4" xfId="4004"/>
    <cellStyle name="SAPBEXundefined 4 2" xfId="4981"/>
    <cellStyle name="SAPBEXundefined 5" xfId="4005"/>
    <cellStyle name="SAPBEXundefined 5 2" xfId="4982"/>
    <cellStyle name="SAPBEXundefined 6" xfId="4006"/>
    <cellStyle name="SAPError" xfId="940"/>
    <cellStyle name="SAPError 2" xfId="2194"/>
    <cellStyle name="SAPError 3" xfId="4007"/>
    <cellStyle name="SAPKey" xfId="941"/>
    <cellStyle name="SAPKey 2" xfId="2195"/>
    <cellStyle name="SAPKey 3" xfId="4008"/>
    <cellStyle name="SAPLocked" xfId="942"/>
    <cellStyle name="SAPLocked 2" xfId="2196"/>
    <cellStyle name="SAPLocked 3" xfId="4009"/>
    <cellStyle name="SAPOutput" xfId="943"/>
    <cellStyle name="SAPOutput 2" xfId="2197"/>
    <cellStyle name="SAPOutput 3" xfId="4010"/>
    <cellStyle name="SAPSpace" xfId="944"/>
    <cellStyle name="SAPSpace 2" xfId="2198"/>
    <cellStyle name="SAPSpace 3" xfId="4011"/>
    <cellStyle name="SAPText" xfId="945"/>
    <cellStyle name="SAPText 2" xfId="2199"/>
    <cellStyle name="SAPText 3" xfId="4012"/>
    <cellStyle name="SAPUnLocked" xfId="946"/>
    <cellStyle name="SAPUnLocked 2" xfId="2200"/>
    <cellStyle name="SAPUnLocked 3" xfId="4013"/>
    <cellStyle name="Sep. milhar [0]" xfId="947"/>
    <cellStyle name="Separador de m" xfId="948"/>
    <cellStyle name="Separador de milhares 10" xfId="229"/>
    <cellStyle name="Separador de milhares 10 10" xfId="348"/>
    <cellStyle name="Separador de milhares 10 10 2" xfId="5549"/>
    <cellStyle name="Separador de milhares 10 11" xfId="351"/>
    <cellStyle name="Separador de milhares 10 11 2" xfId="5552"/>
    <cellStyle name="Separador de milhares 10 12" xfId="354"/>
    <cellStyle name="Separador de milhares 10 12 2" xfId="5555"/>
    <cellStyle name="Separador de milhares 10 13" xfId="377"/>
    <cellStyle name="Separador de milhares 10 13 2" xfId="5560"/>
    <cellStyle name="Separador de milhares 10 14" xfId="382"/>
    <cellStyle name="Separador de milhares 10 14 2" xfId="5565"/>
    <cellStyle name="Separador de milhares 10 15" xfId="267"/>
    <cellStyle name="Separador de milhares 10 15 2" xfId="5513"/>
    <cellStyle name="Separador de milhares 10 16" xfId="1154"/>
    <cellStyle name="Separador de milhares 10 17" xfId="4014"/>
    <cellStyle name="Separador de milhares 10 17 2" xfId="5978"/>
    <cellStyle name="Separador de milhares 10 18" xfId="5507"/>
    <cellStyle name="Separador de milhares 10 2" xfId="268"/>
    <cellStyle name="Separador de milhares 10 2 2" xfId="1155"/>
    <cellStyle name="Separador de milhares 10 2 2 2" xfId="5667"/>
    <cellStyle name="Separador de milhares 10 2 3" xfId="5514"/>
    <cellStyle name="Separador de milhares 10 3" xfId="327"/>
    <cellStyle name="Separador de milhares 10 3 2" xfId="5528"/>
    <cellStyle name="Separador de milhares 10 4" xfId="330"/>
    <cellStyle name="Separador de milhares 10 4 2" xfId="5531"/>
    <cellStyle name="Separador de milhares 10 5" xfId="333"/>
    <cellStyle name="Separador de milhares 10 5 2" xfId="5534"/>
    <cellStyle name="Separador de milhares 10 6" xfId="336"/>
    <cellStyle name="Separador de milhares 10 6 2" xfId="5537"/>
    <cellStyle name="Separador de milhares 10 7" xfId="339"/>
    <cellStyle name="Separador de milhares 10 7 2" xfId="5540"/>
    <cellStyle name="Separador de milhares 10 8" xfId="342"/>
    <cellStyle name="Separador de milhares 10 8 2" xfId="5543"/>
    <cellStyle name="Separador de milhares 10 9" xfId="345"/>
    <cellStyle name="Separador de milhares 10 9 2" xfId="5546"/>
    <cellStyle name="Separador de milhares 11" xfId="269"/>
    <cellStyle name="Separador de milhares 11 10" xfId="346"/>
    <cellStyle name="Separador de milhares 11 10 2" xfId="5547"/>
    <cellStyle name="Separador de milhares 11 11" xfId="349"/>
    <cellStyle name="Separador de milhares 11 11 2" xfId="5550"/>
    <cellStyle name="Separador de milhares 11 12" xfId="352"/>
    <cellStyle name="Separador de milhares 11 12 2" xfId="5553"/>
    <cellStyle name="Separador de milhares 11 13" xfId="355"/>
    <cellStyle name="Separador de milhares 11 13 2" xfId="5556"/>
    <cellStyle name="Separador de milhares 11 14" xfId="378"/>
    <cellStyle name="Separador de milhares 11 14 2" xfId="5561"/>
    <cellStyle name="Separador de milhares 11 15" xfId="381"/>
    <cellStyle name="Separador de milhares 11 15 2" xfId="5564"/>
    <cellStyle name="Separador de milhares 11 16" xfId="1156"/>
    <cellStyle name="Separador de milhares 11 17" xfId="5515"/>
    <cellStyle name="Separador de milhares 11 2" xfId="270"/>
    <cellStyle name="Separador de milhares 11 2 2" xfId="5516"/>
    <cellStyle name="Separador de milhares 11 3" xfId="280"/>
    <cellStyle name="Separador de milhares 11 3 2" xfId="5523"/>
    <cellStyle name="Separador de milhares 11 4" xfId="328"/>
    <cellStyle name="Separador de milhares 11 4 2" xfId="5529"/>
    <cellStyle name="Separador de milhares 11 5" xfId="331"/>
    <cellStyle name="Separador de milhares 11 5 2" xfId="5532"/>
    <cellStyle name="Separador de milhares 11 6" xfId="334"/>
    <cellStyle name="Separador de milhares 11 6 2" xfId="5535"/>
    <cellStyle name="Separador de milhares 11 7" xfId="337"/>
    <cellStyle name="Separador de milhares 11 7 2" xfId="5538"/>
    <cellStyle name="Separador de milhares 11 8" xfId="340"/>
    <cellStyle name="Separador de milhares 11 8 2" xfId="5541"/>
    <cellStyle name="Separador de milhares 11 9" xfId="343"/>
    <cellStyle name="Separador de milhares 11 9 2" xfId="5544"/>
    <cellStyle name="Separador de milhares 12" xfId="949"/>
    <cellStyle name="Separador de milhares 12 2" xfId="1157"/>
    <cellStyle name="Separador de milhares 12 2 2" xfId="4015"/>
    <cellStyle name="Separador de milhares 12 3" xfId="4016"/>
    <cellStyle name="Separador de milhares 12 4" xfId="4017"/>
    <cellStyle name="Separador de milhares 12_Plan2" xfId="4018"/>
    <cellStyle name="Separador de milhares 13" xfId="950"/>
    <cellStyle name="Separador de milhares 13 2" xfId="1162"/>
    <cellStyle name="Separador de milhares 13 2 2" xfId="4019"/>
    <cellStyle name="Separador de milhares 13 2 2 2" xfId="5979"/>
    <cellStyle name="Separador de milhares 13 3" xfId="4020"/>
    <cellStyle name="Separador de milhares 13 4" xfId="4021"/>
    <cellStyle name="Separador de milhares 13 4 2" xfId="5980"/>
    <cellStyle name="Separador de milhares 13 5" xfId="5618"/>
    <cellStyle name="Separador de milhares 13_Plan2" xfId="4022"/>
    <cellStyle name="Separador de milhares 14" xfId="951"/>
    <cellStyle name="Separador de milhares 14 2" xfId="1163"/>
    <cellStyle name="Separador de milhares 14 2 2" xfId="4023"/>
    <cellStyle name="Separador de milhares 14 2 3" xfId="5669"/>
    <cellStyle name="Separador de milhares 14 3" xfId="4024"/>
    <cellStyle name="Separador de milhares 14 3 2" xfId="5981"/>
    <cellStyle name="Separador de milhares 14 4" xfId="4025"/>
    <cellStyle name="Separador de milhares 14_Plan2" xfId="4026"/>
    <cellStyle name="Separador de milhares 15" xfId="952"/>
    <cellStyle name="Separador de milhares 15 2" xfId="1164"/>
    <cellStyle name="Separador de milhares 15 2 2" xfId="4027"/>
    <cellStyle name="Separador de milhares 15 3" xfId="4028"/>
    <cellStyle name="Separador de milhares 15 4" xfId="4029"/>
    <cellStyle name="Separador de milhares 15_Plan2" xfId="4030"/>
    <cellStyle name="Separador de milhares 16" xfId="953"/>
    <cellStyle name="Separador de milhares 17" xfId="954"/>
    <cellStyle name="Separador de milhares 18" xfId="955"/>
    <cellStyle name="Separador de milhares 19" xfId="956"/>
    <cellStyle name="Separador de milhares 19 2" xfId="5619"/>
    <cellStyle name="Separador de milhares 2" xfId="161"/>
    <cellStyle name="Separador de milhares 2 10" xfId="249"/>
    <cellStyle name="Separador de milhares 2 10 2" xfId="1704"/>
    <cellStyle name="Separador de milhares 2 10 3" xfId="4032"/>
    <cellStyle name="Separador de milhares 2 10 3 2" xfId="5982"/>
    <cellStyle name="Separador de milhares 2 11" xfId="957"/>
    <cellStyle name="Separador de milhares 2 11 2" xfId="5620"/>
    <cellStyle name="Separador de milhares 2 12" xfId="958"/>
    <cellStyle name="Separador de milhares 2 12 2" xfId="5621"/>
    <cellStyle name="Separador de milhares 2 13" xfId="959"/>
    <cellStyle name="Separador de milhares 2 13 2" xfId="5622"/>
    <cellStyle name="Separador de milhares 2 14" xfId="960"/>
    <cellStyle name="Separador de milhares 2 14 2" xfId="5623"/>
    <cellStyle name="Separador de milhares 2 15" xfId="961"/>
    <cellStyle name="Separador de milhares 2 15 2" xfId="5624"/>
    <cellStyle name="Separador de milhares 2 16" xfId="1109"/>
    <cellStyle name="Separador de milhares 2 16 2" xfId="2279"/>
    <cellStyle name="Separador de milhares 2 16_Income statement" xfId="1474"/>
    <cellStyle name="Separador de milhares 2 17" xfId="4031"/>
    <cellStyle name="Separador de milhares 2 18" xfId="5385"/>
    <cellStyle name="Separador de milhares 2 19" xfId="5270"/>
    <cellStyle name="Separador de milhares 2 2" xfId="316"/>
    <cellStyle name="Separador de milhares 2 2 2" xfId="962"/>
    <cellStyle name="Separador de milhares 2 2 2 2" xfId="5625"/>
    <cellStyle name="Separador de milhares 2 2 3" xfId="963"/>
    <cellStyle name="Separador de milhares 2 2 3 2" xfId="5626"/>
    <cellStyle name="Separador de milhares 2 2 4" xfId="964"/>
    <cellStyle name="Separador de milhares 2 2 4 2" xfId="5627"/>
    <cellStyle name="Separador de milhares 2 2 5" xfId="5525"/>
    <cellStyle name="Separador de milhares 2 20" xfId="5439"/>
    <cellStyle name="Separador de milhares 2 21" xfId="5399"/>
    <cellStyle name="Separador de milhares 2 22" xfId="5261"/>
    <cellStyle name="Separador de milhares 2 23" xfId="5253"/>
    <cellStyle name="Separador de milhares 2 24" xfId="5372"/>
    <cellStyle name="Separador de milhares 2 25" xfId="5455"/>
    <cellStyle name="Separador de milhares 2 26" xfId="5404"/>
    <cellStyle name="Separador de milhares 2 27" xfId="5418"/>
    <cellStyle name="Separador de milhares 2 28" xfId="5446"/>
    <cellStyle name="Separador de milhares 2 29" xfId="5437"/>
    <cellStyle name="Separador de milhares 2 3" xfId="359"/>
    <cellStyle name="Separador de milhares 2 3 2" xfId="965"/>
    <cellStyle name="Separador de milhares 2 3 2 2" xfId="5628"/>
    <cellStyle name="Separador de milhares 2 3 3" xfId="1766"/>
    <cellStyle name="Separador de milhares 2 3 4" xfId="4033"/>
    <cellStyle name="Separador de milhares 2 3 4 2" xfId="5983"/>
    <cellStyle name="Separador de milhares 2 30" xfId="5433"/>
    <cellStyle name="Separador de milhares 2 31" xfId="5445"/>
    <cellStyle name="Separador de milhares 2 4" xfId="366"/>
    <cellStyle name="Separador de milhares 2 4 2" xfId="966"/>
    <cellStyle name="Separador de milhares 2 4 2 2" xfId="5629"/>
    <cellStyle name="Separador de milhares 2 4 3" xfId="967"/>
    <cellStyle name="Separador de milhares 2 4 3 2" xfId="5630"/>
    <cellStyle name="Separador de milhares 2 4 4" xfId="1773"/>
    <cellStyle name="Separador de milhares 2 4 5" xfId="4034"/>
    <cellStyle name="Separador de milhares 2 4 5 2" xfId="5984"/>
    <cellStyle name="Separador de milhares 2 5" xfId="368"/>
    <cellStyle name="Separador de milhares 2 5 2" xfId="968"/>
    <cellStyle name="Separador de milhares 2 5 2 2" xfId="5631"/>
    <cellStyle name="Separador de milhares 2 5 3" xfId="1775"/>
    <cellStyle name="Separador de milhares 2 5 4" xfId="4035"/>
    <cellStyle name="Separador de milhares 2 5 4 2" xfId="5985"/>
    <cellStyle name="Separador de milhares 2 6" xfId="370"/>
    <cellStyle name="Separador de milhares 2 6 2" xfId="969"/>
    <cellStyle name="Separador de milhares 2 6 2 2" xfId="5632"/>
    <cellStyle name="Separador de milhares 2 6 3" xfId="1777"/>
    <cellStyle name="Separador de milhares 2 6 4" xfId="4036"/>
    <cellStyle name="Separador de milhares 2 6 4 2" xfId="5986"/>
    <cellStyle name="Separador de milhares 2 7" xfId="372"/>
    <cellStyle name="Separador de milhares 2 7 2" xfId="1779"/>
    <cellStyle name="Separador de milhares 2 7 3" xfId="4037"/>
    <cellStyle name="Separador de milhares 2 7 3 2" xfId="5987"/>
    <cellStyle name="Separador de milhares 2 8" xfId="374"/>
    <cellStyle name="Separador de milhares 2 8 2" xfId="1781"/>
    <cellStyle name="Separador de milhares 2 8 3" xfId="4038"/>
    <cellStyle name="Separador de milhares 2 8 3 2" xfId="5988"/>
    <cellStyle name="Separador de milhares 2 9" xfId="271"/>
    <cellStyle name="Separador de milhares 2 9 2" xfId="4039"/>
    <cellStyle name="Separador de milhares 2 9 2 2" xfId="5989"/>
    <cellStyle name="Separador de milhares 2 9 3" xfId="5517"/>
    <cellStyle name="Separador de milhares 20" xfId="970"/>
    <cellStyle name="Separador de milhares 21" xfId="971"/>
    <cellStyle name="Separador de milhares 21 2" xfId="5633"/>
    <cellStyle name="Separador de milhares 22" xfId="972"/>
    <cellStyle name="Separador de milhares 23" xfId="973"/>
    <cellStyle name="Separador de milhares 23 2" xfId="5634"/>
    <cellStyle name="Separador de milhares 24" xfId="974"/>
    <cellStyle name="Separador de milhares 25" xfId="975"/>
    <cellStyle name="Separador de milhares 26" xfId="976"/>
    <cellStyle name="Separador de milhares 26 2" xfId="5636"/>
    <cellStyle name="Separador de milhares 3" xfId="157"/>
    <cellStyle name="Separador de milhares 3 10" xfId="5422"/>
    <cellStyle name="Separador de milhares 3 11" xfId="5491"/>
    <cellStyle name="Separador de milhares 3 2" xfId="977"/>
    <cellStyle name="Separador de milhares 3 2 2" xfId="2207"/>
    <cellStyle name="Separador de milhares 3 2 3" xfId="4041"/>
    <cellStyle name="Separador de milhares 3 2_Income statement" xfId="1475"/>
    <cellStyle name="Separador de milhares 3 3" xfId="978"/>
    <cellStyle name="Separador de milhares 3 3 2" xfId="5637"/>
    <cellStyle name="Separador de milhares 3 4" xfId="979"/>
    <cellStyle name="Separador de milhares 3 4 2" xfId="5638"/>
    <cellStyle name="Separador de milhares 3 5" xfId="1110"/>
    <cellStyle name="Separador de milhares 3 5 2" xfId="2280"/>
    <cellStyle name="Separador de milhares 3 5_Income statement" xfId="1476"/>
    <cellStyle name="Separador de milhares 3 6" xfId="4040"/>
    <cellStyle name="Separador de milhares 3 7" xfId="5387"/>
    <cellStyle name="Separador de milhares 3 8" xfId="5414"/>
    <cellStyle name="Separador de milhares 3 9" xfId="5364"/>
    <cellStyle name="Separador de milhares 4" xfId="158"/>
    <cellStyle name="Separador de milhares 4 10" xfId="347"/>
    <cellStyle name="Separador de milhares 4 10 2" xfId="5548"/>
    <cellStyle name="Separador de milhares 4 11" xfId="350"/>
    <cellStyle name="Separador de milhares 4 11 2" xfId="5551"/>
    <cellStyle name="Separador de milhares 4 12" xfId="353"/>
    <cellStyle name="Separador de milhares 4 12 2" xfId="5554"/>
    <cellStyle name="Separador de milhares 4 13" xfId="356"/>
    <cellStyle name="Separador de milhares 4 13 2" xfId="5557"/>
    <cellStyle name="Separador de milhares 4 14" xfId="379"/>
    <cellStyle name="Separador de milhares 4 14 2" xfId="5562"/>
    <cellStyle name="Separador de milhares 4 15" xfId="380"/>
    <cellStyle name="Separador de milhares 4 15 2" xfId="5563"/>
    <cellStyle name="Separador de milhares 4 16" xfId="272"/>
    <cellStyle name="Separador de milhares 4 16 2" xfId="5518"/>
    <cellStyle name="Separador de milhares 4 17" xfId="1111"/>
    <cellStyle name="Separador de milhares 4 17 2" xfId="5662"/>
    <cellStyle name="Separador de milhares 4 18" xfId="4042"/>
    <cellStyle name="Separador de milhares 4 19" xfId="5492"/>
    <cellStyle name="Separador de milhares 4 2" xfId="273"/>
    <cellStyle name="Separador de milhares 4 2 2" xfId="1158"/>
    <cellStyle name="Separador de milhares 4 2 3" xfId="4043"/>
    <cellStyle name="Separador de milhares 4 2 3 2" xfId="5991"/>
    <cellStyle name="Separador de milhares 4 2 4" xfId="5519"/>
    <cellStyle name="Separador de milhares 4 3" xfId="281"/>
    <cellStyle name="Separador de milhares 4 3 2" xfId="5524"/>
    <cellStyle name="Separador de milhares 4 4" xfId="329"/>
    <cellStyle name="Separador de milhares 4 4 2" xfId="5530"/>
    <cellStyle name="Separador de milhares 4 5" xfId="332"/>
    <cellStyle name="Separador de milhares 4 5 2" xfId="5533"/>
    <cellStyle name="Separador de milhares 4 6" xfId="335"/>
    <cellStyle name="Separador de milhares 4 6 2" xfId="5536"/>
    <cellStyle name="Separador de milhares 4 7" xfId="338"/>
    <cellStyle name="Separador de milhares 4 7 2" xfId="5539"/>
    <cellStyle name="Separador de milhares 4 8" xfId="341"/>
    <cellStyle name="Separador de milhares 4 8 2" xfId="5542"/>
    <cellStyle name="Separador de milhares 4 9" xfId="344"/>
    <cellStyle name="Separador de milhares 4 9 2" xfId="5545"/>
    <cellStyle name="Separador de milhares 5" xfId="221"/>
    <cellStyle name="Separador de milhares 5 2" xfId="274"/>
    <cellStyle name="Separador de milhares 5 2 2" xfId="1159"/>
    <cellStyle name="Separador de milhares 5 2 2 2" xfId="4045"/>
    <cellStyle name="Separador de milhares 5 2 2 2 2" xfId="5993"/>
    <cellStyle name="Separador de milhares 5 2 2 3" xfId="5668"/>
    <cellStyle name="Separador de milhares 5 2 3" xfId="4046"/>
    <cellStyle name="Separador de milhares 5 2 3 2" xfId="5994"/>
    <cellStyle name="Separador de milhares 5 2 4" xfId="4047"/>
    <cellStyle name="Separador de milhares 5 2 4 2" xfId="5995"/>
    <cellStyle name="Separador de milhares 5 2 5" xfId="4044"/>
    <cellStyle name="Separador de milhares 5 2 5 2" xfId="5992"/>
    <cellStyle name="Separador de milhares 5 2 6" xfId="5520"/>
    <cellStyle name="Separador de milhares 5 3" xfId="1112"/>
    <cellStyle name="Separador de milhares 5 3 2" xfId="5663"/>
    <cellStyle name="Separador de milhares 5 4" xfId="5504"/>
    <cellStyle name="Separador de milhares 6" xfId="159"/>
    <cellStyle name="Separador de milhares 6 2" xfId="317"/>
    <cellStyle name="Separador de milhares 6 2 2" xfId="5526"/>
    <cellStyle name="Separador de milhares 6 3" xfId="275"/>
    <cellStyle name="Separador de milhares 6 3 2" xfId="5521"/>
    <cellStyle name="Separador de milhares 6 4" xfId="1113"/>
    <cellStyle name="Separador de milhares 6 4 2" xfId="5664"/>
    <cellStyle name="Separador de milhares 6 5" xfId="5493"/>
    <cellStyle name="Separador de milhares 7" xfId="160"/>
    <cellStyle name="Separador de milhares 7 2" xfId="318"/>
    <cellStyle name="Separador de milhares 7 2 2" xfId="5527"/>
    <cellStyle name="Separador de milhares 7 3" xfId="276"/>
    <cellStyle name="Separador de milhares 7 3 2" xfId="5522"/>
    <cellStyle name="Separador de milhares 7 4" xfId="1114"/>
    <cellStyle name="Separador de milhares 7 4 2" xfId="5665"/>
    <cellStyle name="Separador de milhares 7 5" xfId="4048"/>
    <cellStyle name="Separador de milhares 7 6" xfId="5494"/>
    <cellStyle name="Separador de milhares 8" xfId="224"/>
    <cellStyle name="Separador de milhares 8 2" xfId="980"/>
    <cellStyle name="Separador de milhares 8 2 2" xfId="5639"/>
    <cellStyle name="Separador de milhares 8 3" xfId="981"/>
    <cellStyle name="Separador de milhares 8 3 2" xfId="5640"/>
    <cellStyle name="Separador de milhares 8 4" xfId="1160"/>
    <cellStyle name="Separador de milhares 8 5" xfId="4049"/>
    <cellStyle name="Separador de milhares 8 6" xfId="5505"/>
    <cellStyle name="Separador de milhares 9" xfId="227"/>
    <cellStyle name="Separador de milhares 9 2" xfId="1161"/>
    <cellStyle name="Separador de milhares 9 3" xfId="4050"/>
    <cellStyle name="Separador de milhares 9 3 2" xfId="5996"/>
    <cellStyle name="Separador de milhares 9 4" xfId="5506"/>
    <cellStyle name="Sledovaný hypertextový odkaz" xfId="982"/>
    <cellStyle name="Sledovaný hypertextový odkaz 2" xfId="2208"/>
    <cellStyle name="Sledovaný hypertextový odkaz 3" xfId="4051"/>
    <cellStyle name="Standard_56686" xfId="983"/>
    <cellStyle name="Style 1" xfId="984"/>
    <cellStyle name="Style 1 2" xfId="2209"/>
    <cellStyle name="Style 1 3" xfId="4052"/>
    <cellStyle name="STYLE1" xfId="985"/>
    <cellStyle name="STYLE1 - Style1" xfId="986"/>
    <cellStyle name="STYLE1 - Style1 2" xfId="2211"/>
    <cellStyle name="STYLE1 - Style1 3" xfId="4054"/>
    <cellStyle name="STYLE1 10" xfId="5383"/>
    <cellStyle name="STYLE1 11" xfId="3231"/>
    <cellStyle name="STYLE1 12" xfId="5374"/>
    <cellStyle name="STYLE1 13" xfId="5254"/>
    <cellStyle name="STYLE1 14" xfId="5259"/>
    <cellStyle name="STYLE1 15" xfId="5423"/>
    <cellStyle name="STYLE1 16" xfId="5360"/>
    <cellStyle name="STYLE1 17" xfId="5416"/>
    <cellStyle name="STYLE1 18" xfId="5284"/>
    <cellStyle name="STYLE1 19" xfId="5353"/>
    <cellStyle name="STYLE1 2" xfId="2210"/>
    <cellStyle name="STYLE1 20" xfId="5386"/>
    <cellStyle name="STYLE1 3" xfId="2327"/>
    <cellStyle name="STYLE1 4" xfId="2289"/>
    <cellStyle name="STYLE1 5" xfId="2176"/>
    <cellStyle name="STYLE1 6" xfId="4053"/>
    <cellStyle name="STYLE1 7" xfId="5388"/>
    <cellStyle name="STYLE1 8" xfId="5413"/>
    <cellStyle name="STYLE1 9" xfId="5248"/>
    <cellStyle name="STYLE2" xfId="987"/>
    <cellStyle name="STYLE2 - Style2" xfId="988"/>
    <cellStyle name="STYLE2 - Style2 2" xfId="2213"/>
    <cellStyle name="STYLE2 - Style2 3" xfId="4056"/>
    <cellStyle name="STYLE2 10" xfId="5283"/>
    <cellStyle name="STYLE2 11" xfId="5448"/>
    <cellStyle name="STYLE2 12" xfId="5255"/>
    <cellStyle name="STYLE2 13" xfId="5280"/>
    <cellStyle name="STYLE2 14" xfId="5249"/>
    <cellStyle name="STYLE2 15" xfId="5381"/>
    <cellStyle name="STYLE2 16" xfId="5359"/>
    <cellStyle name="STYLE2 17" xfId="5247"/>
    <cellStyle name="STYLE2 18" xfId="5373"/>
    <cellStyle name="STYLE2 19" xfId="3139"/>
    <cellStyle name="STYLE2 2" xfId="2212"/>
    <cellStyle name="STYLE2 20" xfId="5391"/>
    <cellStyle name="STYLE2 3" xfId="2328"/>
    <cellStyle name="STYLE2 4" xfId="2202"/>
    <cellStyle name="STYLE2 5" xfId="2351"/>
    <cellStyle name="STYLE2 6" xfId="4055"/>
    <cellStyle name="STYLE2 7" xfId="5389"/>
    <cellStyle name="STYLE2 8" xfId="5412"/>
    <cellStyle name="STYLE2 9" xfId="5365"/>
    <cellStyle name="SubHeading" xfId="989"/>
    <cellStyle name="SubHeading 2" xfId="2214"/>
    <cellStyle name="SubHeading 3" xfId="4057"/>
    <cellStyle name="Subtotal" xfId="990"/>
    <cellStyle name="Synoptics" xfId="991"/>
    <cellStyle name="Synoptics 2" xfId="2215"/>
    <cellStyle name="Synoptics 3" xfId="4058"/>
    <cellStyle name="taples Plaza" xfId="992"/>
    <cellStyle name="taples Plaza 2" xfId="2216"/>
    <cellStyle name="taples Plaza 3" xfId="4059"/>
    <cellStyle name="Text" xfId="993"/>
    <cellStyle name="Text 2" xfId="2217"/>
    <cellStyle name="Text 3" xfId="4060"/>
    <cellStyle name="Text Indent A" xfId="994"/>
    <cellStyle name="Text Indent B" xfId="995"/>
    <cellStyle name="Text Indent C" xfId="996"/>
    <cellStyle name="Texto de Aviso" xfId="1060" builtinId="11" customBuiltin="1"/>
    <cellStyle name="Texto de Aviso 2" xfId="319"/>
    <cellStyle name="Texto de Aviso 2 2" xfId="997"/>
    <cellStyle name="Texto de Aviso 2 2 2" xfId="2218"/>
    <cellStyle name="Texto de Aviso 2 2 3" xfId="4062"/>
    <cellStyle name="Texto de Aviso 2 3" xfId="1752"/>
    <cellStyle name="Texto de Aviso 2 3 2" xfId="4063"/>
    <cellStyle name="Texto de Aviso 2 4" xfId="4064"/>
    <cellStyle name="Texto de Aviso 2 5" xfId="4061"/>
    <cellStyle name="Texto de Aviso 2_Plan2" xfId="4065"/>
    <cellStyle name="Texto de Aviso 3" xfId="998"/>
    <cellStyle name="Texto de Aviso 3 2" xfId="2219"/>
    <cellStyle name="Texto de Aviso 3 3" xfId="4066"/>
    <cellStyle name="Texto de Aviso 3_Income statement" xfId="1477"/>
    <cellStyle name="Texto de Aviso 4" xfId="999"/>
    <cellStyle name="Texto de Aviso 4 2" xfId="2220"/>
    <cellStyle name="Texto de Aviso 4 3" xfId="4067"/>
    <cellStyle name="Texto de Aviso 4_Income statement" xfId="1478"/>
    <cellStyle name="Texto de Aviso 5" xfId="1000"/>
    <cellStyle name="Texto de Aviso 5 2" xfId="2221"/>
    <cellStyle name="Texto de Aviso 5 3" xfId="4068"/>
    <cellStyle name="Texto de Aviso 5_Income statement" xfId="1479"/>
    <cellStyle name="Texto de Aviso 6" xfId="1001"/>
    <cellStyle name="Texto de Aviso 6 2" xfId="2222"/>
    <cellStyle name="Texto de Aviso 6 3" xfId="4069"/>
    <cellStyle name="Texto de Aviso 6_Income statement" xfId="1480"/>
    <cellStyle name="Texto de Aviso 7" xfId="1523"/>
    <cellStyle name="Texto de Aviso 7 2" xfId="5075"/>
    <cellStyle name="Texto de Aviso 8" xfId="4195"/>
    <cellStyle name="Texto Explicativo 2" xfId="320"/>
    <cellStyle name="Texto Explicativo 2 2" xfId="1002"/>
    <cellStyle name="Texto Explicativo 2 2 2" xfId="2223"/>
    <cellStyle name="Texto Explicativo 2 2 3" xfId="4071"/>
    <cellStyle name="Texto Explicativo 2 3" xfId="1753"/>
    <cellStyle name="Texto Explicativo 2 3 2" xfId="4072"/>
    <cellStyle name="Texto Explicativo 2 4" xfId="4073"/>
    <cellStyle name="Texto Explicativo 2 5" xfId="4070"/>
    <cellStyle name="Texto Explicativo 2_Plan2" xfId="4074"/>
    <cellStyle name="Texto Explicativo 3" xfId="1003"/>
    <cellStyle name="Texto Explicativo 3 2" xfId="2224"/>
    <cellStyle name="Texto Explicativo 3 3" xfId="4075"/>
    <cellStyle name="Texto Explicativo 3_Income statement" xfId="1481"/>
    <cellStyle name="Texto Explicativo 4" xfId="1004"/>
    <cellStyle name="Texto Explicativo 4 2" xfId="2225"/>
    <cellStyle name="Texto Explicativo 4 3" xfId="4076"/>
    <cellStyle name="Texto Explicativo 4_Income statement" xfId="1482"/>
    <cellStyle name="Texto Explicativo 5" xfId="1005"/>
    <cellStyle name="Texto Explicativo 5 2" xfId="2226"/>
    <cellStyle name="Texto Explicativo 5 3" xfId="4077"/>
    <cellStyle name="Texto Explicativo 5_Income statement" xfId="1483"/>
    <cellStyle name="Texto Explicativo 6" xfId="1006"/>
    <cellStyle name="Texto Explicativo 6 2" xfId="2227"/>
    <cellStyle name="Texto Explicativo 6 3" xfId="4078"/>
    <cellStyle name="Texto Explicativo 6_Income statement" xfId="1484"/>
    <cellStyle name="Texto Explicativo 7" xfId="1525"/>
    <cellStyle name="Texto Explicativo 7 2" xfId="5076"/>
    <cellStyle name="Texto Explicativo 8" xfId="4197"/>
    <cellStyle name="Tickmark" xfId="1007"/>
    <cellStyle name="Tickmark 2" xfId="2228"/>
    <cellStyle name="Tickmark 3" xfId="4079"/>
    <cellStyle name="Times New Roman" xfId="1008"/>
    <cellStyle name="Title" xfId="2"/>
    <cellStyle name="Title 2" xfId="2229"/>
    <cellStyle name="Title 3" xfId="4080"/>
    <cellStyle name="Título 1 2" xfId="321"/>
    <cellStyle name="Título 1 2 2" xfId="1009"/>
    <cellStyle name="Título 1 2 2 2" xfId="2230"/>
    <cellStyle name="Título 1 2 2 3" xfId="4082"/>
    <cellStyle name="Título 1 2 3" xfId="1754"/>
    <cellStyle name="Título 1 2 3 2" xfId="4083"/>
    <cellStyle name="Título 1 2 4" xfId="4084"/>
    <cellStyle name="Título 1 2 5" xfId="4081"/>
    <cellStyle name="Título 1 2_Plan2" xfId="4085"/>
    <cellStyle name="Título 1 3" xfId="1010"/>
    <cellStyle name="Título 1 3 2" xfId="2231"/>
    <cellStyle name="Título 1 3 3" xfId="4086"/>
    <cellStyle name="Título 1 3_Income statement" xfId="1485"/>
    <cellStyle name="Título 1 4" xfId="1011"/>
    <cellStyle name="Título 1 4 2" xfId="2232"/>
    <cellStyle name="Título 1 4 3" xfId="4087"/>
    <cellStyle name="Título 1 4_Income statement" xfId="1486"/>
    <cellStyle name="Título 1 5" xfId="1012"/>
    <cellStyle name="Título 1 5 2" xfId="2233"/>
    <cellStyle name="Título 1 5 3" xfId="4088"/>
    <cellStyle name="Título 1 5_Income statement" xfId="1487"/>
    <cellStyle name="Título 1 6" xfId="1013"/>
    <cellStyle name="Título 1 6 2" xfId="2234"/>
    <cellStyle name="Título 1 6 3" xfId="4089"/>
    <cellStyle name="Título 1 6_Income statement" xfId="1488"/>
    <cellStyle name="Título 1 7" xfId="1511"/>
    <cellStyle name="Título 1 7 2" xfId="5063"/>
    <cellStyle name="Título 1 8" xfId="4183"/>
    <cellStyle name="Título 10" xfId="1510"/>
    <cellStyle name="Título 11" xfId="2267"/>
    <cellStyle name="Título 12" xfId="2334"/>
    <cellStyle name="Título 13" xfId="2314"/>
    <cellStyle name="Título 14" xfId="4182"/>
    <cellStyle name="Título 15" xfId="5395"/>
    <cellStyle name="Título 16" xfId="5265"/>
    <cellStyle name="Título 17" xfId="5369"/>
    <cellStyle name="Título 18" xfId="5282"/>
    <cellStyle name="Título 19" xfId="5275"/>
    <cellStyle name="Título 2 2" xfId="322"/>
    <cellStyle name="Título 2 2 2" xfId="1014"/>
    <cellStyle name="Título 2 2 2 2" xfId="2235"/>
    <cellStyle name="Título 2 2 2 3" xfId="4091"/>
    <cellStyle name="Título 2 2 3" xfId="1755"/>
    <cellStyle name="Título 2 2 3 2" xfId="4092"/>
    <cellStyle name="Título 2 2 4" xfId="4093"/>
    <cellStyle name="Título 2 2 5" xfId="4090"/>
    <cellStyle name="Título 2 2_Plan2" xfId="4094"/>
    <cellStyle name="Título 2 3" xfId="1015"/>
    <cellStyle name="Título 2 3 2" xfId="2236"/>
    <cellStyle name="Título 2 3 3" xfId="4095"/>
    <cellStyle name="Título 2 3_Income statement" xfId="1489"/>
    <cellStyle name="Título 2 4" xfId="1016"/>
    <cellStyle name="Título 2 4 2" xfId="2237"/>
    <cellStyle name="Título 2 4 3" xfId="4096"/>
    <cellStyle name="Título 2 4_Income statement" xfId="1490"/>
    <cellStyle name="Título 2 5" xfId="1017"/>
    <cellStyle name="Título 2 5 2" xfId="2238"/>
    <cellStyle name="Título 2 5 3" xfId="4097"/>
    <cellStyle name="Título 2 5_Income statement" xfId="1491"/>
    <cellStyle name="Título 2 6" xfId="1018"/>
    <cellStyle name="Título 2 6 2" xfId="2239"/>
    <cellStyle name="Título 2 6 3" xfId="4098"/>
    <cellStyle name="Título 2 6_Income statement" xfId="1492"/>
    <cellStyle name="Título 2 7" xfId="1512"/>
    <cellStyle name="Título 2 7 2" xfId="5064"/>
    <cellStyle name="Título 2 8" xfId="4184"/>
    <cellStyle name="Título 20" xfId="5384"/>
    <cellStyle name="Título 21" xfId="5402"/>
    <cellStyle name="Título 22" xfId="5246"/>
    <cellStyle name="Título 23" xfId="3277"/>
    <cellStyle name="Título 24" xfId="5376"/>
    <cellStyle name="Título 25" xfId="5367"/>
    <cellStyle name="Título 26" xfId="5264"/>
    <cellStyle name="Título 27" xfId="5450"/>
    <cellStyle name="Título 28" xfId="5457"/>
    <cellStyle name="Título 3 2" xfId="323"/>
    <cellStyle name="Título 3 2 2" xfId="1019"/>
    <cellStyle name="Título 3 2 2 2" xfId="2240"/>
    <cellStyle name="Título 3 2 2 3" xfId="4100"/>
    <cellStyle name="Título 3 2 3" xfId="1756"/>
    <cellStyle name="Título 3 2 3 2" xfId="4101"/>
    <cellStyle name="Título 3 2 4" xfId="4102"/>
    <cellStyle name="Título 3 2 5" xfId="4099"/>
    <cellStyle name="Título 3 2_Plan2" xfId="4103"/>
    <cellStyle name="Título 3 3" xfId="1020"/>
    <cellStyle name="Título 3 3 2" xfId="2241"/>
    <cellStyle name="Título 3 3 3" xfId="4104"/>
    <cellStyle name="Título 3 3_Income statement" xfId="1493"/>
    <cellStyle name="Título 3 4" xfId="1021"/>
    <cellStyle name="Título 3 4 2" xfId="2242"/>
    <cellStyle name="Título 3 4 3" xfId="4105"/>
    <cellStyle name="Título 3 4_Income statement" xfId="1494"/>
    <cellStyle name="Título 3 5" xfId="1022"/>
    <cellStyle name="Título 3 5 2" xfId="2243"/>
    <cellStyle name="Título 3 5 3" xfId="4106"/>
    <cellStyle name="Título 3 5_Income statement" xfId="1495"/>
    <cellStyle name="Título 3 6" xfId="1023"/>
    <cellStyle name="Título 3 6 2" xfId="2244"/>
    <cellStyle name="Título 3 6 3" xfId="4107"/>
    <cellStyle name="Título 3 6_Income statement" xfId="1496"/>
    <cellStyle name="Título 3 7" xfId="1513"/>
    <cellStyle name="Título 3 7 2" xfId="5065"/>
    <cellStyle name="Título 3 8" xfId="4185"/>
    <cellStyle name="Título 4 2" xfId="324"/>
    <cellStyle name="Título 4 2 2" xfId="1024"/>
    <cellStyle name="Título 4 2 2 2" xfId="2245"/>
    <cellStyle name="Título 4 2 2 3" xfId="4109"/>
    <cellStyle name="Título 4 2 3" xfId="1757"/>
    <cellStyle name="Título 4 2 3 2" xfId="4110"/>
    <cellStyle name="Título 4 2 4" xfId="4111"/>
    <cellStyle name="Título 4 2 5" xfId="4108"/>
    <cellStyle name="Título 4 2_Plan2" xfId="4112"/>
    <cellStyle name="Título 4 3" xfId="1025"/>
    <cellStyle name="Título 4 3 2" xfId="2246"/>
    <cellStyle name="Título 4 3 3" xfId="4113"/>
    <cellStyle name="Título 4 3_Income statement" xfId="1497"/>
    <cellStyle name="Título 4 4" xfId="1026"/>
    <cellStyle name="Título 4 4 2" xfId="2247"/>
    <cellStyle name="Título 4 4 3" xfId="4114"/>
    <cellStyle name="Título 4 4_Income statement" xfId="1498"/>
    <cellStyle name="Título 4 5" xfId="1027"/>
    <cellStyle name="Título 4 5 2" xfId="2248"/>
    <cellStyle name="Título 4 5 3" xfId="4115"/>
    <cellStyle name="Título 4 5_Income statement" xfId="1499"/>
    <cellStyle name="Título 4 6" xfId="1028"/>
    <cellStyle name="Título 4 6 2" xfId="2249"/>
    <cellStyle name="Título 4 6 3" xfId="4116"/>
    <cellStyle name="Título 4 6_Income statement" xfId="1500"/>
    <cellStyle name="Título 4 7" xfId="1514"/>
    <cellStyle name="Título 4 7 2" xfId="5066"/>
    <cellStyle name="Título 4 8" xfId="4186"/>
    <cellStyle name="Título 5" xfId="325"/>
    <cellStyle name="Título 5 2" xfId="1029"/>
    <cellStyle name="Título 5 2 2" xfId="2250"/>
    <cellStyle name="Título 5 2 3" xfId="4118"/>
    <cellStyle name="Título 5 3" xfId="1758"/>
    <cellStyle name="Título 5 3 2" xfId="4119"/>
    <cellStyle name="Título 5 4" xfId="4120"/>
    <cellStyle name="Título 5 5" xfId="4117"/>
    <cellStyle name="Título 5_Plan2" xfId="4121"/>
    <cellStyle name="Título 6" xfId="1030"/>
    <cellStyle name="Título 6 2" xfId="2251"/>
    <cellStyle name="Título 6 3" xfId="4122"/>
    <cellStyle name="Título 6_Income statement" xfId="1501"/>
    <cellStyle name="Título 7" xfId="1031"/>
    <cellStyle name="Título 7 2" xfId="2252"/>
    <cellStyle name="Título 7 3" xfId="4123"/>
    <cellStyle name="Título 7_Income statement" xfId="1502"/>
    <cellStyle name="Título 8" xfId="1032"/>
    <cellStyle name="Título 8 2" xfId="2253"/>
    <cellStyle name="Título 8 3" xfId="4124"/>
    <cellStyle name="Título 8_Income statement" xfId="1503"/>
    <cellStyle name="Título 9" xfId="1033"/>
    <cellStyle name="Título 9 2" xfId="2254"/>
    <cellStyle name="Título 9 3" xfId="4125"/>
    <cellStyle name="Título 9_Income statement" xfId="1504"/>
    <cellStyle name="Titulo1" xfId="1034"/>
    <cellStyle name="Titulo2" xfId="1035"/>
    <cellStyle name="Todos" xfId="1036"/>
    <cellStyle name="TopGrey" xfId="1037"/>
    <cellStyle name="TopGrey 2" xfId="2255"/>
    <cellStyle name="TopGrey 2 2" xfId="4127"/>
    <cellStyle name="TopGrey 3" xfId="4128"/>
    <cellStyle name="TopGrey 4" xfId="4129"/>
    <cellStyle name="TopGrey 5" xfId="4126"/>
    <cellStyle name="TopGrey_Plan2" xfId="4130"/>
    <cellStyle name="Total" xfId="11" builtinId="25" customBuiltin="1"/>
    <cellStyle name="Total 2" xfId="326"/>
    <cellStyle name="Total 2 10" xfId="4131"/>
    <cellStyle name="Total 2 2" xfId="1038"/>
    <cellStyle name="Total 2 2 2" xfId="2256"/>
    <cellStyle name="Total 2 2 2 2" xfId="4134"/>
    <cellStyle name="Total 2 2 2 2 2" xfId="4983"/>
    <cellStyle name="Total 2 2 2 3" xfId="4135"/>
    <cellStyle name="Total 2 2 2 3 2" xfId="4984"/>
    <cellStyle name="Total 2 2 2 4" xfId="4136"/>
    <cellStyle name="Total 2 2 2 4 2" xfId="4985"/>
    <cellStyle name="Total 2 2 2 5" xfId="4137"/>
    <cellStyle name="Total 2 2 2 6" xfId="4133"/>
    <cellStyle name="Total 2 2 3" xfId="4138"/>
    <cellStyle name="Total 2 2 3 2" xfId="4986"/>
    <cellStyle name="Total 2 2 4" xfId="4139"/>
    <cellStyle name="Total 2 2 4 2" xfId="4987"/>
    <cellStyle name="Total 2 2 5" xfId="4140"/>
    <cellStyle name="Total 2 2 5 2" xfId="4988"/>
    <cellStyle name="Total 2 2 6" xfId="4141"/>
    <cellStyle name="Total 2 2 7" xfId="4132"/>
    <cellStyle name="Total 2 3" xfId="1759"/>
    <cellStyle name="Total 2 3 2" xfId="4142"/>
    <cellStyle name="Total 2 4" xfId="4143"/>
    <cellStyle name="Total 2 4 2" xfId="4144"/>
    <cellStyle name="Total 2 4 3" xfId="4989"/>
    <cellStyle name="Total 2 4_Plan2" xfId="4145"/>
    <cellStyle name="Total 2 5" xfId="4146"/>
    <cellStyle name="Total 2 6" xfId="4147"/>
    <cellStyle name="Total 2 6 2" xfId="4990"/>
    <cellStyle name="Total 2 7" xfId="4148"/>
    <cellStyle name="Total 2 7 2" xfId="4991"/>
    <cellStyle name="Total 2 8" xfId="4149"/>
    <cellStyle name="Total 2 8 2" xfId="4992"/>
    <cellStyle name="Total 2 9" xfId="4150"/>
    <cellStyle name="Total 2_Plan2" xfId="4151"/>
    <cellStyle name="Total 3" xfId="1039"/>
    <cellStyle name="Total 3 2" xfId="2257"/>
    <cellStyle name="Total 3 3" xfId="4152"/>
    <cellStyle name="Total 3_Income statement" xfId="1505"/>
    <cellStyle name="Total 4" xfId="1040"/>
    <cellStyle name="Total 4 2" xfId="2258"/>
    <cellStyle name="Total 4 3" xfId="4153"/>
    <cellStyle name="Total 4_Income statement" xfId="1506"/>
    <cellStyle name="Total 5" xfId="1041"/>
    <cellStyle name="Total 5 2" xfId="2259"/>
    <cellStyle name="Total 5 3" xfId="4154"/>
    <cellStyle name="Total 5_Income statement" xfId="1507"/>
    <cellStyle name="Total 6" xfId="1042"/>
    <cellStyle name="Total 6 2" xfId="2260"/>
    <cellStyle name="Total 6 3" xfId="4155"/>
    <cellStyle name="Total 6_Income statement" xfId="1508"/>
    <cellStyle name="Total 7" xfId="1526"/>
    <cellStyle name="Total 7 2" xfId="5077"/>
    <cellStyle name="Total 8" xfId="4198"/>
    <cellStyle name="ú" xfId="1043"/>
    <cellStyle name="ú 2" xfId="2261"/>
    <cellStyle name="ú 3" xfId="4156"/>
    <cellStyle name="Undefiniert" xfId="1044"/>
    <cellStyle name="Undefiniert 2" xfId="2262"/>
    <cellStyle name="Undefiniert 3" xfId="4157"/>
    <cellStyle name="UNIDAGSCode" xfId="1045"/>
    <cellStyle name="UNIDAGSCode2" xfId="1046"/>
    <cellStyle name="UNIDAGSCode2 2" xfId="4158"/>
    <cellStyle name="UNIDAGSCode2 2 2" xfId="4159"/>
    <cellStyle name="UNIDAGSCode2 2 2 2" xfId="4993"/>
    <cellStyle name="UNIDAGSCode2 2 2 2 2" xfId="5167"/>
    <cellStyle name="UNIDAGSCode2 2 2 2 3" xfId="5145"/>
    <cellStyle name="UNIDAGSCode2 2 2 3" xfId="5156"/>
    <cellStyle name="UNIDAGSCode2 2 2 4" xfId="5052"/>
    <cellStyle name="UNIDAGSCode2 2 3" xfId="4160"/>
    <cellStyle name="UNIDAGSCode2 2 3 2" xfId="4994"/>
    <cellStyle name="UNIDAGSCode2 2 3 2 2" xfId="5168"/>
    <cellStyle name="UNIDAGSCode2 2 3 2 3" xfId="5146"/>
    <cellStyle name="UNIDAGSCode2 2 3 3" xfId="5157"/>
    <cellStyle name="UNIDAGSCode2 2 3 4" xfId="5053"/>
    <cellStyle name="UNIDAGSCode2 2 4" xfId="4161"/>
    <cellStyle name="UNIDAGSCode2 2 4 2" xfId="4995"/>
    <cellStyle name="UNIDAGSCode2 2 4 2 2" xfId="5169"/>
    <cellStyle name="UNIDAGSCode2 2 4 2 3" xfId="5147"/>
    <cellStyle name="UNIDAGSCode2 2 4 3" xfId="5158"/>
    <cellStyle name="UNIDAGSCode2 2 4 4" xfId="5054"/>
    <cellStyle name="UNIDAGSCode2 2 5" xfId="4162"/>
    <cellStyle name="UNIDAGSCode2 2 5 2" xfId="5159"/>
    <cellStyle name="UNIDAGSCode2 2 5 3" xfId="5055"/>
    <cellStyle name="UNIDAGSCode2 2 6" xfId="5155"/>
    <cellStyle name="UNIDAGSCode2 2 7" xfId="5051"/>
    <cellStyle name="UNIDAGSCode2 3" xfId="4163"/>
    <cellStyle name="UNIDAGSCode2 3 2" xfId="4164"/>
    <cellStyle name="UNIDAGSCode2 3 2 2" xfId="4996"/>
    <cellStyle name="UNIDAGSCode2 3 2 2 2" xfId="5170"/>
    <cellStyle name="UNIDAGSCode2 3 2 2 3" xfId="5148"/>
    <cellStyle name="UNIDAGSCode2 3 2 3" xfId="5161"/>
    <cellStyle name="UNIDAGSCode2 3 2 4" xfId="5057"/>
    <cellStyle name="UNIDAGSCode2 3 3" xfId="4165"/>
    <cellStyle name="UNIDAGSCode2 3 3 2" xfId="4997"/>
    <cellStyle name="UNIDAGSCode2 3 3 2 2" xfId="5171"/>
    <cellStyle name="UNIDAGSCode2 3 3 2 3" xfId="5149"/>
    <cellStyle name="UNIDAGSCode2 3 3 3" xfId="5162"/>
    <cellStyle name="UNIDAGSCode2 3 3 4" xfId="5058"/>
    <cellStyle name="UNIDAGSCode2 3 4" xfId="4998"/>
    <cellStyle name="UNIDAGSCode2 3 4 2" xfId="5172"/>
    <cellStyle name="UNIDAGSCode2 3 4 3" xfId="5150"/>
    <cellStyle name="UNIDAGSCode2 3 5" xfId="5160"/>
    <cellStyle name="UNIDAGSCode2 3 6" xfId="5056"/>
    <cellStyle name="UNIDAGSCode2 4" xfId="4166"/>
    <cellStyle name="UNIDAGSCode2 4 2" xfId="4999"/>
    <cellStyle name="UNIDAGSCode2 4 2 2" xfId="5173"/>
    <cellStyle name="UNIDAGSCode2 4 2 3" xfId="5151"/>
    <cellStyle name="UNIDAGSCode2 4 3" xfId="5163"/>
    <cellStyle name="UNIDAGSCode2 4 4" xfId="5059"/>
    <cellStyle name="UNIDAGSCode2 5" xfId="4167"/>
    <cellStyle name="UNIDAGSCode2 5 2" xfId="5000"/>
    <cellStyle name="UNIDAGSCode2 5 2 2" xfId="5174"/>
    <cellStyle name="UNIDAGSCode2 5 2 3" xfId="5152"/>
    <cellStyle name="UNIDAGSCode2 5 3" xfId="5164"/>
    <cellStyle name="UNIDAGSCode2 5 4" xfId="5060"/>
    <cellStyle name="UNIDAGSCode2 6" xfId="4168"/>
    <cellStyle name="UNIDAGSCode2 6 2" xfId="5001"/>
    <cellStyle name="UNIDAGSCode2 6 2 2" xfId="5175"/>
    <cellStyle name="UNIDAGSCode2 6 2 3" xfId="5153"/>
    <cellStyle name="UNIDAGSCode2 6 3" xfId="5165"/>
    <cellStyle name="UNIDAGSCode2 6 4" xfId="5061"/>
    <cellStyle name="UNIDAGSCode2 7" xfId="4169"/>
    <cellStyle name="UNIDAGSCode2 7 2" xfId="5166"/>
    <cellStyle name="UNIDAGSCode2 7 3" xfId="5062"/>
    <cellStyle name="UNIDAGSCode2 8" xfId="5154"/>
    <cellStyle name="UNIDAGSCode2 9" xfId="5050"/>
    <cellStyle name="UNIDAGSCurrency" xfId="1047"/>
    <cellStyle name="UNIDAGSDate" xfId="1048"/>
    <cellStyle name="UNIDAGSPercent" xfId="1049"/>
    <cellStyle name="UNIDAGSPercent2" xfId="1050"/>
    <cellStyle name="Update" xfId="1051"/>
    <cellStyle name="Update 2" xfId="2263"/>
    <cellStyle name="Update 3" xfId="4170"/>
    <cellStyle name="Valuta (0)_ cellular Costs" xfId="1052"/>
    <cellStyle name="Valuta_ cellular Costs" xfId="1053"/>
    <cellStyle name="Vírgula" xfId="6310" builtinId="3"/>
    <cellStyle name="Vírgula 2" xfId="1054"/>
    <cellStyle name="Vírgula 2 2" xfId="2422"/>
    <cellStyle name="Vírgula 2 2 2" xfId="4172"/>
    <cellStyle name="Vírgula 2 2 2 2" xfId="6014"/>
    <cellStyle name="Vírgula 2 2 3" xfId="5861"/>
    <cellStyle name="Vírgula 2 3" xfId="4173"/>
    <cellStyle name="Vírgula 2 3 2" xfId="6015"/>
    <cellStyle name="Vírgula 2 4" xfId="4181"/>
    <cellStyle name="Vírgula 2 4 2" xfId="6019"/>
    <cellStyle name="Vírgula 2 5" xfId="4171"/>
    <cellStyle name="Vírgula 2 5 2" xfId="6013"/>
    <cellStyle name="Vírgula 2_Plan2" xfId="4174"/>
    <cellStyle name="Vírgula 3" xfId="1055"/>
    <cellStyle name="Vírgula 3 2" xfId="1056"/>
    <cellStyle name="Vírgula 3 2 2" xfId="5651"/>
    <cellStyle name="Vírgula 3 3" xfId="4175"/>
    <cellStyle name="Vírgula 3 3 2" xfId="6016"/>
    <cellStyle name="Vírgula 4" xfId="4176"/>
    <cellStyle name="Vírgula 4 2" xfId="6017"/>
    <cellStyle name="Vírgula 5" xfId="5002"/>
    <cellStyle name="Vírgula 5 2" xfId="6081"/>
    <cellStyle name="Vírgula 6" xfId="5458"/>
    <cellStyle name="Vírgula0" xfId="1057"/>
    <cellStyle name="Währung [0]_Compiling Utility Macros" xfId="1058"/>
    <cellStyle name="Währung_Compiling Utility Macros" xfId="1059"/>
    <cellStyle name="Warning Text 2" xfId="2266"/>
    <cellStyle name="Warning Text 3" xfId="4177"/>
    <cellStyle name="Денежный [0]_18.04" xfId="1061"/>
    <cellStyle name="Денежный_18.04" xfId="1062"/>
    <cellStyle name="Обычный_3Com" xfId="1063"/>
    <cellStyle name="Тысячи [0]_3Com" xfId="1064"/>
    <cellStyle name="Тысячи_3Com" xfId="1065"/>
    <cellStyle name="Финансовый [0]_18.04" xfId="1066"/>
    <cellStyle name="Финансовый_18.04" xfId="1067"/>
    <cellStyle name="千位分隔[0]_BOOK1" xfId="1068"/>
    <cellStyle name="千位分隔_BOOK1" xfId="1069"/>
    <cellStyle name="常规_BOOK1" xfId="1070"/>
    <cellStyle name="归盒啦_95" xfId="1071"/>
    <cellStyle name="烹拳 [0]_4瞒俊辑 柯 5瞒" xfId="1072"/>
    <cellStyle name="烹拳_4瞒俊辑 柯 5瞒" xfId="1073"/>
    <cellStyle name="货币[0]_BOOK1" xfId="1074"/>
    <cellStyle name="货币_BOOK1" xfId="1075"/>
    <cellStyle name="钎霖_3八脚没" xfId="1076"/>
    <cellStyle name="霓付 [0]_4瞒俊辑 柯 5瞒" xfId="1077"/>
    <cellStyle name="霓付_4瞒俊辑 柯 5瞒" xfId="1078"/>
  </cellStyles>
  <dxfs count="0"/>
  <tableStyles count="0" defaultTableStyle="TableStyleMedium9" defaultPivotStyle="PivotStyleLight16"/>
  <colors>
    <mruColors>
      <color rgb="FF244062"/>
      <color rgb="FF00668A"/>
      <color rgb="FF1F4E78"/>
      <color rgb="FF404142"/>
      <color rgb="FFF1B5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13" Type="http://schemas.openxmlformats.org/officeDocument/2006/relationships/hyperlink" Target="#'DRE Conso ex Postos pre IFRS16'!A1"/><Relationship Id="rId3" Type="http://schemas.openxmlformats.org/officeDocument/2006/relationships/hyperlink" Target="#Endividamento!A1"/><Relationship Id="rId7" Type="http://schemas.openxmlformats.org/officeDocument/2006/relationships/image" Target="../media/image2.jpeg"/><Relationship Id="rId12" Type="http://schemas.openxmlformats.org/officeDocument/2006/relationships/hyperlink" Target="#'Receita Bruta por Bandeira'!A1"/><Relationship Id="rId2" Type="http://schemas.openxmlformats.org/officeDocument/2006/relationships/hyperlink" Target="#'BP - Consolidado'!A1"/><Relationship Id="rId1" Type="http://schemas.openxmlformats.org/officeDocument/2006/relationships/hyperlink" Target="#'DRE Conso excl. Postos'!A1"/><Relationship Id="rId6" Type="http://schemas.openxmlformats.org/officeDocument/2006/relationships/hyperlink" Target="#Lojas!A1"/><Relationship Id="rId11" Type="http://schemas.microsoft.com/office/2007/relationships/hdphoto" Target="../media/hdphoto1.wdp"/><Relationship Id="rId5" Type="http://schemas.openxmlformats.org/officeDocument/2006/relationships/hyperlink" Target="#Capex!A1"/><Relationship Id="rId10" Type="http://schemas.openxmlformats.org/officeDocument/2006/relationships/image" Target="../media/image5.png"/><Relationship Id="rId4" Type="http://schemas.openxmlformats.org/officeDocument/2006/relationships/image" Target="../media/image1.png"/><Relationship Id="rId9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6.png"/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6.png"/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6.png"/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6.png"/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6.png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6.png"/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4</xdr:row>
      <xdr:rowOff>100548</xdr:rowOff>
    </xdr:from>
    <xdr:to>
      <xdr:col>10</xdr:col>
      <xdr:colOff>533400</xdr:colOff>
      <xdr:row>5</xdr:row>
      <xdr:rowOff>163471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00025" y="862548"/>
          <a:ext cx="6471708" cy="253423"/>
        </a:xfrm>
        <a:prstGeom prst="roundRect">
          <a:avLst/>
        </a:prstGeom>
        <a:solidFill>
          <a:srgbClr val="404142"/>
        </a:solidFill>
        <a:ln>
          <a:solidFill>
            <a:srgbClr val="003E7B">
              <a:alpha val="7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Fundamentos e Planilhas</a:t>
          </a:r>
        </a:p>
      </xdr:txBody>
    </xdr:sp>
    <xdr:clientData/>
  </xdr:twoCellAnchor>
  <xdr:twoCellAnchor>
    <xdr:from>
      <xdr:col>0</xdr:col>
      <xdr:colOff>205317</xdr:colOff>
      <xdr:row>6</xdr:row>
      <xdr:rowOff>57157</xdr:rowOff>
    </xdr:from>
    <xdr:to>
      <xdr:col>10</xdr:col>
      <xdr:colOff>510117</xdr:colOff>
      <xdr:row>7</xdr:row>
      <xdr:rowOff>118657</xdr:rowOff>
    </xdr:to>
    <xdr:sp macro="" textlink="">
      <xdr:nvSpPr>
        <xdr:cNvPr id="6" name="Retângulo de cantos arredondado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05317" y="1200157"/>
          <a:ext cx="6443133" cy="252000"/>
        </a:xfrm>
        <a:prstGeom prst="roundRect">
          <a:avLst/>
        </a:prstGeom>
        <a:noFill/>
        <a:ln>
          <a:solidFill>
            <a:srgbClr val="1F4E7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552451</xdr:colOff>
      <xdr:row>6</xdr:row>
      <xdr:rowOff>46575</xdr:rowOff>
    </xdr:from>
    <xdr:to>
      <xdr:col>3</xdr:col>
      <xdr:colOff>323850</xdr:colOff>
      <xdr:row>7</xdr:row>
      <xdr:rowOff>125950</xdr:rowOff>
    </xdr:to>
    <xdr:sp macro="" textlink="">
      <xdr:nvSpPr>
        <xdr:cNvPr id="7" name="CaixaDeTexto 6">
          <a:hlinkClick xmlns:r="http://schemas.openxmlformats.org/officeDocument/2006/relationships" r:id="rId1" tooltip="DRE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52451" y="1189575"/>
          <a:ext cx="1612899" cy="269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DRE Pós IFRS</a:t>
          </a:r>
          <a:r>
            <a:rPr lang="pt-BR" sz="1100" b="1" baseline="0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 16 </a:t>
          </a:r>
          <a:endParaRPr lang="pt-BR" sz="1100" b="1">
            <a:solidFill>
              <a:srgbClr val="404142"/>
            </a:solidFill>
            <a:latin typeface="+mn-lt"/>
            <a:ea typeface="Roboto" panose="02000000000000000000" pitchFamily="2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549275</xdr:colOff>
      <xdr:row>9</xdr:row>
      <xdr:rowOff>177809</xdr:rowOff>
    </xdr:from>
    <xdr:to>
      <xdr:col>5</xdr:col>
      <xdr:colOff>53974</xdr:colOff>
      <xdr:row>11</xdr:row>
      <xdr:rowOff>66684</xdr:rowOff>
    </xdr:to>
    <xdr:sp macro="" textlink="">
      <xdr:nvSpPr>
        <xdr:cNvPr id="9" name="CaixaDeTexto 8">
          <a:hlinkClick xmlns:r="http://schemas.openxmlformats.org/officeDocument/2006/relationships" r:id="rId2" tooltip="Balanço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49275" y="1892309"/>
          <a:ext cx="2573866" cy="269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 baseline="0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Balanço Patrimonial </a:t>
          </a:r>
          <a:endParaRPr lang="pt-BR" sz="1100" b="1">
            <a:solidFill>
              <a:srgbClr val="404142"/>
            </a:solidFill>
            <a:latin typeface="+mn-lt"/>
            <a:ea typeface="Roboto" panose="02000000000000000000" pitchFamily="2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542926</xdr:colOff>
      <xdr:row>11</xdr:row>
      <xdr:rowOff>140770</xdr:rowOff>
    </xdr:from>
    <xdr:to>
      <xdr:col>4</xdr:col>
      <xdr:colOff>495300</xdr:colOff>
      <xdr:row>13</xdr:row>
      <xdr:rowOff>42345</xdr:rowOff>
    </xdr:to>
    <xdr:sp macro="" textlink="">
      <xdr:nvSpPr>
        <xdr:cNvPr id="11" name="CaixaDeTexto 10">
          <a:hlinkClick xmlns:r="http://schemas.openxmlformats.org/officeDocument/2006/relationships" r:id="rId3" tooltip="Endividamento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42926" y="2236270"/>
          <a:ext cx="2407707" cy="282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Endividamento</a:t>
          </a:r>
        </a:p>
      </xdr:txBody>
    </xdr:sp>
    <xdr:clientData/>
  </xdr:twoCellAnchor>
  <xdr:twoCellAnchor>
    <xdr:from>
      <xdr:col>2</xdr:col>
      <xdr:colOff>533666</xdr:colOff>
      <xdr:row>19</xdr:row>
      <xdr:rowOff>31747</xdr:rowOff>
    </xdr:from>
    <xdr:to>
      <xdr:col>8</xdr:col>
      <xdr:colOff>124091</xdr:colOff>
      <xdr:row>21</xdr:row>
      <xdr:rowOff>168272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761333" y="3651247"/>
          <a:ext cx="3273425" cy="517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900" b="1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Relações</a:t>
          </a:r>
          <a:r>
            <a:rPr lang="pt-BR" sz="900" b="1" baseline="0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 com Investidores</a:t>
          </a:r>
        </a:p>
        <a:p>
          <a:pPr algn="ctr"/>
          <a:r>
            <a:rPr lang="pt-BR" sz="900" b="0" baseline="0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+55 11 3886 0421</a:t>
          </a:r>
          <a:br>
            <a:rPr lang="pt-BR" sz="900" b="0" baseline="0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</a:br>
          <a:r>
            <a:rPr lang="pt-BR" sz="900" b="0" baseline="0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gpa.ri@gpabr.com</a:t>
          </a:r>
          <a:endParaRPr lang="pt-BR" sz="900" b="0">
            <a:solidFill>
              <a:srgbClr val="404142"/>
            </a:solidFill>
            <a:latin typeface="+mn-lt"/>
            <a:ea typeface="Roboto" panose="02000000000000000000" pitchFamily="2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205317</xdr:colOff>
      <xdr:row>9</xdr:row>
      <xdr:rowOff>189803</xdr:rowOff>
    </xdr:from>
    <xdr:to>
      <xdr:col>10</xdr:col>
      <xdr:colOff>510117</xdr:colOff>
      <xdr:row>11</xdr:row>
      <xdr:rowOff>60803</xdr:rowOff>
    </xdr:to>
    <xdr:sp macro="" textlink="">
      <xdr:nvSpPr>
        <xdr:cNvPr id="15" name="Retângulo de cantos arredondados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05317" y="1904303"/>
          <a:ext cx="6443133" cy="252000"/>
        </a:xfrm>
        <a:prstGeom prst="roundRect">
          <a:avLst/>
        </a:prstGeom>
        <a:noFill/>
        <a:ln>
          <a:solidFill>
            <a:srgbClr val="1F4E7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205317</xdr:colOff>
      <xdr:row>15</xdr:row>
      <xdr:rowOff>103022</xdr:rowOff>
    </xdr:from>
    <xdr:to>
      <xdr:col>10</xdr:col>
      <xdr:colOff>510117</xdr:colOff>
      <xdr:row>16</xdr:row>
      <xdr:rowOff>164522</xdr:rowOff>
    </xdr:to>
    <xdr:sp macro="" textlink="">
      <xdr:nvSpPr>
        <xdr:cNvPr id="16" name="Retângulo de cantos arredondados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05317" y="2960522"/>
          <a:ext cx="6443133" cy="252000"/>
        </a:xfrm>
        <a:prstGeom prst="roundRect">
          <a:avLst/>
        </a:prstGeom>
        <a:noFill/>
        <a:ln>
          <a:solidFill>
            <a:srgbClr val="1F4E7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0</xdr:col>
      <xdr:colOff>276228</xdr:colOff>
      <xdr:row>0</xdr:row>
      <xdr:rowOff>97370</xdr:rowOff>
    </xdr:from>
    <xdr:to>
      <xdr:col>2</xdr:col>
      <xdr:colOff>349251</xdr:colOff>
      <xdr:row>4</xdr:row>
      <xdr:rowOff>499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8" y="97370"/>
          <a:ext cx="1300690" cy="665129"/>
        </a:xfrm>
        <a:prstGeom prst="rect">
          <a:avLst/>
        </a:prstGeom>
      </xdr:spPr>
    </xdr:pic>
    <xdr:clientData/>
  </xdr:twoCellAnchor>
  <xdr:twoCellAnchor>
    <xdr:from>
      <xdr:col>0</xdr:col>
      <xdr:colOff>205317</xdr:colOff>
      <xdr:row>13</xdr:row>
      <xdr:rowOff>131949</xdr:rowOff>
    </xdr:from>
    <xdr:to>
      <xdr:col>10</xdr:col>
      <xdr:colOff>510117</xdr:colOff>
      <xdr:row>15</xdr:row>
      <xdr:rowOff>2949</xdr:rowOff>
    </xdr:to>
    <xdr:sp macro="" textlink="">
      <xdr:nvSpPr>
        <xdr:cNvPr id="31" name="Retângulo de cantos arredondados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05317" y="2608449"/>
          <a:ext cx="6443133" cy="252000"/>
        </a:xfrm>
        <a:prstGeom prst="roundRect">
          <a:avLst/>
        </a:prstGeom>
        <a:noFill/>
        <a:ln>
          <a:solidFill>
            <a:srgbClr val="1F4E7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205317</xdr:colOff>
      <xdr:row>11</xdr:row>
      <xdr:rowOff>160876</xdr:rowOff>
    </xdr:from>
    <xdr:to>
      <xdr:col>10</xdr:col>
      <xdr:colOff>510117</xdr:colOff>
      <xdr:row>13</xdr:row>
      <xdr:rowOff>31876</xdr:rowOff>
    </xdr:to>
    <xdr:sp macro="" textlink="">
      <xdr:nvSpPr>
        <xdr:cNvPr id="32" name="Retângulo de cantos arredondados 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205317" y="2256376"/>
          <a:ext cx="6443133" cy="252000"/>
        </a:xfrm>
        <a:prstGeom prst="roundRect">
          <a:avLst/>
        </a:prstGeom>
        <a:noFill/>
        <a:ln>
          <a:solidFill>
            <a:srgbClr val="1F4E7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552451</xdr:colOff>
      <xdr:row>13</xdr:row>
      <xdr:rowOff>114312</xdr:rowOff>
    </xdr:from>
    <xdr:to>
      <xdr:col>4</xdr:col>
      <xdr:colOff>504825</xdr:colOff>
      <xdr:row>15</xdr:row>
      <xdr:rowOff>15887</xdr:rowOff>
    </xdr:to>
    <xdr:sp macro="" textlink="">
      <xdr:nvSpPr>
        <xdr:cNvPr id="35" name="CaixaDeTexto 34">
          <a:hlinkClick xmlns:r="http://schemas.openxmlformats.org/officeDocument/2006/relationships" r:id="rId5" tooltip="Capex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52451" y="2590812"/>
          <a:ext cx="2407707" cy="282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Capex</a:t>
          </a:r>
        </a:p>
      </xdr:txBody>
    </xdr:sp>
    <xdr:clientData/>
  </xdr:twoCellAnchor>
  <xdr:twoCellAnchor>
    <xdr:from>
      <xdr:col>0</xdr:col>
      <xdr:colOff>552451</xdr:colOff>
      <xdr:row>15</xdr:row>
      <xdr:rowOff>106904</xdr:rowOff>
    </xdr:from>
    <xdr:to>
      <xdr:col>4</xdr:col>
      <xdr:colOff>504825</xdr:colOff>
      <xdr:row>17</xdr:row>
      <xdr:rowOff>8479</xdr:rowOff>
    </xdr:to>
    <xdr:sp macro="" textlink="">
      <xdr:nvSpPr>
        <xdr:cNvPr id="36" name="CaixaDeTexto 35">
          <a:hlinkClick xmlns:r="http://schemas.openxmlformats.org/officeDocument/2006/relationships" r:id="rId6" tooltip="Lojas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52451" y="2964404"/>
          <a:ext cx="2407707" cy="282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Lojas</a:t>
          </a:r>
        </a:p>
      </xdr:txBody>
    </xdr:sp>
    <xdr:clientData/>
  </xdr:twoCellAnchor>
  <xdr:twoCellAnchor editAs="oneCell">
    <xdr:from>
      <xdr:col>2</xdr:col>
      <xdr:colOff>370416</xdr:colOff>
      <xdr:row>22</xdr:row>
      <xdr:rowOff>116425</xdr:rowOff>
    </xdr:from>
    <xdr:to>
      <xdr:col>3</xdr:col>
      <xdr:colOff>300816</xdr:colOff>
      <xdr:row>24</xdr:row>
      <xdr:rowOff>98305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083" y="4307425"/>
          <a:ext cx="544233" cy="362880"/>
        </a:xfrm>
        <a:prstGeom prst="rect">
          <a:avLst/>
        </a:prstGeom>
      </xdr:spPr>
    </xdr:pic>
    <xdr:clientData/>
  </xdr:twoCellAnchor>
  <xdr:twoCellAnchor editAs="oneCell">
    <xdr:from>
      <xdr:col>4</xdr:col>
      <xdr:colOff>25853</xdr:colOff>
      <xdr:row>22</xdr:row>
      <xdr:rowOff>116425</xdr:rowOff>
    </xdr:from>
    <xdr:to>
      <xdr:col>4</xdr:col>
      <xdr:colOff>570087</xdr:colOff>
      <xdr:row>24</xdr:row>
      <xdr:rowOff>98305</xdr:rowOff>
    </xdr:to>
    <xdr:pic>
      <xdr:nvPicPr>
        <xdr:cNvPr id="42" name="Imagem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1186" y="4307425"/>
          <a:ext cx="544234" cy="362880"/>
        </a:xfrm>
        <a:prstGeom prst="rect">
          <a:avLst/>
        </a:prstGeom>
      </xdr:spPr>
    </xdr:pic>
    <xdr:clientData/>
  </xdr:twoCellAnchor>
  <xdr:twoCellAnchor editAs="oneCell">
    <xdr:from>
      <xdr:col>7</xdr:col>
      <xdr:colOff>227543</xdr:colOff>
      <xdr:row>22</xdr:row>
      <xdr:rowOff>129865</xdr:rowOff>
    </xdr:from>
    <xdr:to>
      <xdr:col>8</xdr:col>
      <xdr:colOff>157942</xdr:colOff>
      <xdr:row>24</xdr:row>
      <xdr:rowOff>84865</xdr:rowOff>
    </xdr:to>
    <xdr:pic>
      <xdr:nvPicPr>
        <xdr:cNvPr id="43" name="Imagem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4320865"/>
          <a:ext cx="544233" cy="336000"/>
        </a:xfrm>
        <a:prstGeom prst="rect">
          <a:avLst/>
        </a:prstGeom>
      </xdr:spPr>
    </xdr:pic>
    <xdr:clientData/>
  </xdr:twoCellAnchor>
  <xdr:twoCellAnchor editAs="oneCell">
    <xdr:from>
      <xdr:col>5</xdr:col>
      <xdr:colOff>295123</xdr:colOff>
      <xdr:row>22</xdr:row>
      <xdr:rowOff>117948</xdr:rowOff>
    </xdr:from>
    <xdr:to>
      <xdr:col>6</xdr:col>
      <xdr:colOff>502505</xdr:colOff>
      <xdr:row>24</xdr:row>
      <xdr:rowOff>96782</xdr:rowOff>
    </xdr:to>
    <xdr:pic>
      <xdr:nvPicPr>
        <xdr:cNvPr id="44" name="Imagem 43" descr="Desenho de personagem de desenhos animados com texto preto sobre fundo branco&#10;&#10;Descrição gerada automaticamente com confiança média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4290" y="4308948"/>
          <a:ext cx="821215" cy="359834"/>
        </a:xfrm>
        <a:prstGeom prst="rect">
          <a:avLst/>
        </a:prstGeom>
      </xdr:spPr>
    </xdr:pic>
    <xdr:clientData/>
  </xdr:twoCellAnchor>
  <xdr:twoCellAnchor>
    <xdr:from>
      <xdr:col>0</xdr:col>
      <xdr:colOff>209550</xdr:colOff>
      <xdr:row>17</xdr:row>
      <xdr:rowOff>74094</xdr:rowOff>
    </xdr:from>
    <xdr:to>
      <xdr:col>10</xdr:col>
      <xdr:colOff>514350</xdr:colOff>
      <xdr:row>18</xdr:row>
      <xdr:rowOff>135594</xdr:rowOff>
    </xdr:to>
    <xdr:sp macro="" textlink="">
      <xdr:nvSpPr>
        <xdr:cNvPr id="19" name="Retângulo de cantos arredondados 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09550" y="3312594"/>
          <a:ext cx="6443133" cy="252000"/>
        </a:xfrm>
        <a:prstGeom prst="roundRect">
          <a:avLst/>
        </a:prstGeom>
        <a:noFill/>
        <a:ln>
          <a:solidFill>
            <a:srgbClr val="1F4E7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556684</xdr:colOff>
      <xdr:row>17</xdr:row>
      <xdr:rowOff>68801</xdr:rowOff>
    </xdr:from>
    <xdr:to>
      <xdr:col>4</xdr:col>
      <xdr:colOff>509058</xdr:colOff>
      <xdr:row>18</xdr:row>
      <xdr:rowOff>160876</xdr:rowOff>
    </xdr:to>
    <xdr:sp macro="" textlink="">
      <xdr:nvSpPr>
        <xdr:cNvPr id="20" name="CaixaDeTexto 19">
          <a:hlinkClick xmlns:r="http://schemas.openxmlformats.org/officeDocument/2006/relationships" r:id="rId12" tooltip="Lojas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56684" y="3307301"/>
          <a:ext cx="2407707" cy="282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Receita Bruta por Bandeira</a:t>
          </a:r>
        </a:p>
      </xdr:txBody>
    </xdr:sp>
    <xdr:clientData/>
  </xdr:twoCellAnchor>
  <xdr:twoCellAnchor>
    <xdr:from>
      <xdr:col>0</xdr:col>
      <xdr:colOff>542925</xdr:colOff>
      <xdr:row>8</xdr:row>
      <xdr:rowOff>23291</xdr:rowOff>
    </xdr:from>
    <xdr:to>
      <xdr:col>5</xdr:col>
      <xdr:colOff>47624</xdr:colOff>
      <xdr:row>9</xdr:row>
      <xdr:rowOff>102666</xdr:rowOff>
    </xdr:to>
    <xdr:sp macro="" textlink="">
      <xdr:nvSpPr>
        <xdr:cNvPr id="23" name="CaixaDeTexto 22">
          <a:hlinkClick xmlns:r="http://schemas.openxmlformats.org/officeDocument/2006/relationships" r:id="rId13" tooltip="Balanço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42925" y="1547291"/>
          <a:ext cx="2573866" cy="269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 baseline="0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DRE Pré IFRS 16</a:t>
          </a:r>
          <a:endParaRPr lang="pt-BR" sz="1100" b="1">
            <a:solidFill>
              <a:srgbClr val="404142"/>
            </a:solidFill>
            <a:latin typeface="+mn-lt"/>
            <a:ea typeface="Roboto" panose="02000000000000000000" pitchFamily="2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198967</xdr:colOff>
      <xdr:row>8</xdr:row>
      <xdr:rowOff>28230</xdr:rowOff>
    </xdr:from>
    <xdr:to>
      <xdr:col>10</xdr:col>
      <xdr:colOff>503767</xdr:colOff>
      <xdr:row>9</xdr:row>
      <xdr:rowOff>89730</xdr:rowOff>
    </xdr:to>
    <xdr:sp macro="" textlink="">
      <xdr:nvSpPr>
        <xdr:cNvPr id="24" name="Retângulo de cantos arredondados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98967" y="1552230"/>
          <a:ext cx="6443133" cy="252000"/>
        </a:xfrm>
        <a:prstGeom prst="roundRect">
          <a:avLst/>
        </a:prstGeom>
        <a:noFill/>
        <a:ln>
          <a:solidFill>
            <a:srgbClr val="1F4E7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67740</xdr:colOff>
      <xdr:row>3</xdr:row>
      <xdr:rowOff>70906</xdr:rowOff>
    </xdr:from>
    <xdr:to>
      <xdr:col>2</xdr:col>
      <xdr:colOff>596908</xdr:colOff>
      <xdr:row>3</xdr:row>
      <xdr:rowOff>264583</xdr:rowOff>
    </xdr:to>
    <xdr:sp macro="" textlink="">
      <xdr:nvSpPr>
        <xdr:cNvPr id="2" name="CaixaDeTexto 1">
          <a:hlinkClick xmlns:r="http://schemas.openxmlformats.org/officeDocument/2006/relationships" r:id="rId1" tooltip="Índice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5052490" y="610656"/>
          <a:ext cx="529168" cy="193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000" b="1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Índice</a:t>
          </a:r>
          <a:endParaRPr lang="pt-BR" sz="1100" b="1">
            <a:solidFill>
              <a:srgbClr val="404142"/>
            </a:solidFill>
            <a:latin typeface="+mn-lt"/>
            <a:ea typeface="Roboto" panose="02000000000000000000" pitchFamily="2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1310218</xdr:colOff>
      <xdr:row>2</xdr:row>
      <xdr:rowOff>104774</xdr:rowOff>
    </xdr:from>
    <xdr:to>
      <xdr:col>1</xdr:col>
      <xdr:colOff>4005793</xdr:colOff>
      <xdr:row>3</xdr:row>
      <xdr:rowOff>266700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91193" y="466724"/>
          <a:ext cx="2695575" cy="342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1F4E78"/>
              </a:solidFill>
              <a:latin typeface="+mn-lt"/>
            </a:rPr>
            <a:t>Demonstração de Resultados</a:t>
          </a:r>
        </a:p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24343</xdr:colOff>
      <xdr:row>0</xdr:row>
      <xdr:rowOff>104775</xdr:rowOff>
    </xdr:from>
    <xdr:to>
      <xdr:col>1</xdr:col>
      <xdr:colOff>1176868</xdr:colOff>
      <xdr:row>3</xdr:row>
      <xdr:rowOff>154682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18" y="104775"/>
          <a:ext cx="1152525" cy="592832"/>
        </a:xfrm>
        <a:prstGeom prst="rect">
          <a:avLst/>
        </a:prstGeom>
      </xdr:spPr>
    </xdr:pic>
    <xdr:clientData/>
  </xdr:twoCellAnchor>
  <xdr:twoCellAnchor>
    <xdr:from>
      <xdr:col>2</xdr:col>
      <xdr:colOff>138641</xdr:colOff>
      <xdr:row>1</xdr:row>
      <xdr:rowOff>98424</xdr:rowOff>
    </xdr:from>
    <xdr:to>
      <xdr:col>2</xdr:col>
      <xdr:colOff>517130</xdr:colOff>
      <xdr:row>3</xdr:row>
      <xdr:rowOff>93055</xdr:rowOff>
    </xdr:to>
    <xdr:pic>
      <xdr:nvPicPr>
        <xdr:cNvPr id="5" name="Imagem 2">
          <a:hlinkClick xmlns:r="http://schemas.openxmlformats.org/officeDocument/2006/relationships" r:id="rId1" tooltip="Índice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rgbClr val="40414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3391" y="278341"/>
          <a:ext cx="378489" cy="354464"/>
        </a:xfrm>
        <a:prstGeom prst="rect">
          <a:avLst/>
        </a:prstGeom>
        <a:solidFill>
          <a:sysClr val="window" lastClr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67732</xdr:colOff>
      <xdr:row>2</xdr:row>
      <xdr:rowOff>144990</xdr:rowOff>
    </xdr:from>
    <xdr:to>
      <xdr:col>2</xdr:col>
      <xdr:colOff>625475</xdr:colOff>
      <xdr:row>3</xdr:row>
      <xdr:rowOff>268815</xdr:rowOff>
    </xdr:to>
    <xdr:sp macro="" textlink="">
      <xdr:nvSpPr>
        <xdr:cNvPr id="2" name="CaixaDeTexto 1">
          <a:hlinkClick xmlns:r="http://schemas.openxmlformats.org/officeDocument/2006/relationships" r:id="rId1" tooltip="Índice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444065" y="504823"/>
          <a:ext cx="557743" cy="303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000" b="1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Índice</a:t>
          </a:r>
          <a:endParaRPr lang="pt-BR" sz="1100" b="1">
            <a:solidFill>
              <a:srgbClr val="404142"/>
            </a:solidFill>
            <a:latin typeface="+mn-lt"/>
            <a:ea typeface="Roboto" panose="02000000000000000000" pitchFamily="2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1310218</xdr:colOff>
      <xdr:row>2</xdr:row>
      <xdr:rowOff>104774</xdr:rowOff>
    </xdr:from>
    <xdr:to>
      <xdr:col>1</xdr:col>
      <xdr:colOff>4005793</xdr:colOff>
      <xdr:row>3</xdr:row>
      <xdr:rowOff>266700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491193" y="466724"/>
          <a:ext cx="2695575" cy="342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1F4E78"/>
              </a:solidFill>
              <a:latin typeface="+mn-lt"/>
            </a:rPr>
            <a:t>Demonstração de Resultados</a:t>
          </a:r>
        </a:p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24343</xdr:colOff>
      <xdr:row>0</xdr:row>
      <xdr:rowOff>104775</xdr:rowOff>
    </xdr:from>
    <xdr:to>
      <xdr:col>1</xdr:col>
      <xdr:colOff>1176868</xdr:colOff>
      <xdr:row>3</xdr:row>
      <xdr:rowOff>154682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18" y="104775"/>
          <a:ext cx="1152525" cy="592832"/>
        </a:xfrm>
        <a:prstGeom prst="rect">
          <a:avLst/>
        </a:prstGeom>
      </xdr:spPr>
    </xdr:pic>
    <xdr:clientData/>
  </xdr:twoCellAnchor>
  <xdr:twoCellAnchor>
    <xdr:from>
      <xdr:col>2</xdr:col>
      <xdr:colOff>149224</xdr:colOff>
      <xdr:row>0</xdr:row>
      <xdr:rowOff>172508</xdr:rowOff>
    </xdr:from>
    <xdr:to>
      <xdr:col>2</xdr:col>
      <xdr:colOff>527713</xdr:colOff>
      <xdr:row>2</xdr:row>
      <xdr:rowOff>167139</xdr:rowOff>
    </xdr:to>
    <xdr:pic>
      <xdr:nvPicPr>
        <xdr:cNvPr id="5" name="Imagem 2">
          <a:hlinkClick xmlns:r="http://schemas.openxmlformats.org/officeDocument/2006/relationships" r:id="rId1" tooltip="Índice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rgbClr val="40414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5557" y="172508"/>
          <a:ext cx="378489" cy="354464"/>
        </a:xfrm>
        <a:prstGeom prst="rect">
          <a:avLst/>
        </a:prstGeom>
        <a:solidFill>
          <a:sysClr val="window" lastClr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1283759</xdr:colOff>
      <xdr:row>2</xdr:row>
      <xdr:rowOff>123824</xdr:rowOff>
    </xdr:from>
    <xdr:to>
      <xdr:col>1</xdr:col>
      <xdr:colOff>3979334</xdr:colOff>
      <xdr:row>4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464734" y="485774"/>
          <a:ext cx="2695575" cy="342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1F4E78"/>
              </a:solidFill>
              <a:latin typeface="+mn-lt"/>
            </a:rPr>
            <a:t>Demonstração de Resultados</a:t>
          </a:r>
        </a:p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7409</xdr:colOff>
      <xdr:row>0</xdr:row>
      <xdr:rowOff>114300</xdr:rowOff>
    </xdr:from>
    <xdr:to>
      <xdr:col>1</xdr:col>
      <xdr:colOff>1159934</xdr:colOff>
      <xdr:row>3</xdr:row>
      <xdr:rowOff>164207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384" y="114300"/>
          <a:ext cx="1152525" cy="592832"/>
        </a:xfrm>
        <a:prstGeom prst="rect">
          <a:avLst/>
        </a:prstGeom>
      </xdr:spPr>
    </xdr:pic>
    <xdr:clientData/>
  </xdr:twoCellAnchor>
  <xdr:twoCellAnchor>
    <xdr:from>
      <xdr:col>2</xdr:col>
      <xdr:colOff>25398</xdr:colOff>
      <xdr:row>3</xdr:row>
      <xdr:rowOff>70905</xdr:rowOff>
    </xdr:from>
    <xdr:to>
      <xdr:col>2</xdr:col>
      <xdr:colOff>583141</xdr:colOff>
      <xdr:row>3</xdr:row>
      <xdr:rowOff>275166</xdr:rowOff>
    </xdr:to>
    <xdr:sp macro="" textlink="">
      <xdr:nvSpPr>
        <xdr:cNvPr id="4" name="CaixaDeTexto 3">
          <a:hlinkClick xmlns:r="http://schemas.openxmlformats.org/officeDocument/2006/relationships" r:id="rId2" tooltip="Índice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4883148" y="610655"/>
          <a:ext cx="557743" cy="204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000" b="1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Índice</a:t>
          </a:r>
          <a:endParaRPr lang="pt-BR" sz="1100" b="1">
            <a:solidFill>
              <a:srgbClr val="404142"/>
            </a:solidFill>
            <a:latin typeface="+mn-lt"/>
            <a:ea typeface="Roboto" panose="02000000000000000000" pitchFamily="2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106890</xdr:colOff>
      <xdr:row>1</xdr:row>
      <xdr:rowOff>98423</xdr:rowOff>
    </xdr:from>
    <xdr:to>
      <xdr:col>2</xdr:col>
      <xdr:colOff>485379</xdr:colOff>
      <xdr:row>3</xdr:row>
      <xdr:rowOff>93054</xdr:rowOff>
    </xdr:to>
    <xdr:pic>
      <xdr:nvPicPr>
        <xdr:cNvPr id="5" name="Imagem 2">
          <a:hlinkClick xmlns:r="http://schemas.openxmlformats.org/officeDocument/2006/relationships" r:id="rId2" tooltip="Índice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rgbClr val="40414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4640" y="278340"/>
          <a:ext cx="378489" cy="354464"/>
        </a:xfrm>
        <a:prstGeom prst="rect">
          <a:avLst/>
        </a:prstGeom>
        <a:solidFill>
          <a:sysClr val="window" lastClr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1283759</xdr:colOff>
      <xdr:row>2</xdr:row>
      <xdr:rowOff>123824</xdr:rowOff>
    </xdr:from>
    <xdr:to>
      <xdr:col>1</xdr:col>
      <xdr:colOff>3979334</xdr:colOff>
      <xdr:row>4</xdr:row>
      <xdr:rowOff>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1463676" y="483657"/>
          <a:ext cx="2695575" cy="341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1F4E78"/>
              </a:solidFill>
              <a:latin typeface="+mn-lt"/>
            </a:rPr>
            <a:t>Demonstração de Resultados</a:t>
          </a:r>
        </a:p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7409</xdr:colOff>
      <xdr:row>0</xdr:row>
      <xdr:rowOff>114300</xdr:rowOff>
    </xdr:from>
    <xdr:to>
      <xdr:col>1</xdr:col>
      <xdr:colOff>1159934</xdr:colOff>
      <xdr:row>3</xdr:row>
      <xdr:rowOff>164207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326" y="114300"/>
          <a:ext cx="1152525" cy="589657"/>
        </a:xfrm>
        <a:prstGeom prst="rect">
          <a:avLst/>
        </a:prstGeom>
      </xdr:spPr>
    </xdr:pic>
    <xdr:clientData/>
  </xdr:twoCellAnchor>
  <xdr:twoCellAnchor>
    <xdr:from>
      <xdr:col>2</xdr:col>
      <xdr:colOff>78316</xdr:colOff>
      <xdr:row>3</xdr:row>
      <xdr:rowOff>7406</xdr:rowOff>
    </xdr:from>
    <xdr:to>
      <xdr:col>2</xdr:col>
      <xdr:colOff>636059</xdr:colOff>
      <xdr:row>4</xdr:row>
      <xdr:rowOff>25398</xdr:rowOff>
    </xdr:to>
    <xdr:sp macro="" textlink="">
      <xdr:nvSpPr>
        <xdr:cNvPr id="6" name="CaixaDeTexto 5">
          <a:hlinkClick xmlns:r="http://schemas.openxmlformats.org/officeDocument/2006/relationships" r:id="rId2" tooltip="Índice"/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5454649" y="547156"/>
          <a:ext cx="557743" cy="303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000" b="1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Índice</a:t>
          </a:r>
          <a:endParaRPr lang="pt-BR" sz="1100" b="1">
            <a:solidFill>
              <a:srgbClr val="404142"/>
            </a:solidFill>
            <a:latin typeface="+mn-lt"/>
            <a:ea typeface="Roboto" panose="02000000000000000000" pitchFamily="2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159808</xdr:colOff>
      <xdr:row>1</xdr:row>
      <xdr:rowOff>34924</xdr:rowOff>
    </xdr:from>
    <xdr:to>
      <xdr:col>2</xdr:col>
      <xdr:colOff>538297</xdr:colOff>
      <xdr:row>3</xdr:row>
      <xdr:rowOff>29555</xdr:rowOff>
    </xdr:to>
    <xdr:pic>
      <xdr:nvPicPr>
        <xdr:cNvPr id="9" name="Imagem 2">
          <a:hlinkClick xmlns:r="http://schemas.openxmlformats.org/officeDocument/2006/relationships" r:id="rId2" tooltip="Índice"/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rgbClr val="40414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6141" y="214841"/>
          <a:ext cx="378489" cy="354464"/>
        </a:xfrm>
        <a:prstGeom prst="rect">
          <a:avLst/>
        </a:prstGeom>
        <a:solidFill>
          <a:sysClr val="window" lastClr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1296460</xdr:colOff>
      <xdr:row>2</xdr:row>
      <xdr:rowOff>132291</xdr:rowOff>
    </xdr:from>
    <xdr:to>
      <xdr:col>1</xdr:col>
      <xdr:colOff>3992035</xdr:colOff>
      <xdr:row>4</xdr:row>
      <xdr:rowOff>9525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1476377" y="492124"/>
          <a:ext cx="2695575" cy="342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1F4E78"/>
              </a:solidFill>
              <a:latin typeface="+mn-lt"/>
            </a:rPr>
            <a:t>Demonstração de Resultados</a:t>
          </a:r>
        </a:p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10585</xdr:colOff>
      <xdr:row>0</xdr:row>
      <xdr:rowOff>127000</xdr:rowOff>
    </xdr:from>
    <xdr:to>
      <xdr:col>1</xdr:col>
      <xdr:colOff>1163110</xdr:colOff>
      <xdr:row>3</xdr:row>
      <xdr:rowOff>180082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2" y="127000"/>
          <a:ext cx="1152525" cy="592832"/>
        </a:xfrm>
        <a:prstGeom prst="rect">
          <a:avLst/>
        </a:prstGeom>
      </xdr:spPr>
    </xdr:pic>
    <xdr:clientData/>
  </xdr:twoCellAnchor>
  <xdr:twoCellAnchor>
    <xdr:from>
      <xdr:col>2</xdr:col>
      <xdr:colOff>110067</xdr:colOff>
      <xdr:row>3</xdr:row>
      <xdr:rowOff>70906</xdr:rowOff>
    </xdr:from>
    <xdr:to>
      <xdr:col>2</xdr:col>
      <xdr:colOff>667810</xdr:colOff>
      <xdr:row>3</xdr:row>
      <xdr:rowOff>275167</xdr:rowOff>
    </xdr:to>
    <xdr:sp macro="" textlink="">
      <xdr:nvSpPr>
        <xdr:cNvPr id="6" name="CaixaDeTexto 5">
          <a:hlinkClick xmlns:r="http://schemas.openxmlformats.org/officeDocument/2006/relationships" r:id="rId2" tooltip="Índice"/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4999567" y="610656"/>
          <a:ext cx="557743" cy="204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000" b="1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Índice</a:t>
          </a:r>
          <a:endParaRPr lang="pt-BR" sz="1100" b="1">
            <a:solidFill>
              <a:srgbClr val="404142"/>
            </a:solidFill>
            <a:latin typeface="+mn-lt"/>
            <a:ea typeface="Roboto" panose="02000000000000000000" pitchFamily="2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191559</xdr:colOff>
      <xdr:row>1</xdr:row>
      <xdr:rowOff>98424</xdr:rowOff>
    </xdr:from>
    <xdr:to>
      <xdr:col>2</xdr:col>
      <xdr:colOff>570048</xdr:colOff>
      <xdr:row>3</xdr:row>
      <xdr:rowOff>93055</xdr:rowOff>
    </xdr:to>
    <xdr:pic>
      <xdr:nvPicPr>
        <xdr:cNvPr id="11" name="Imagem 2">
          <a:hlinkClick xmlns:r="http://schemas.openxmlformats.org/officeDocument/2006/relationships" r:id="rId2" tooltip="Índice"/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rgbClr val="40414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1059" y="278341"/>
          <a:ext cx="378489" cy="354464"/>
        </a:xfrm>
        <a:prstGeom prst="rect">
          <a:avLst/>
        </a:prstGeom>
        <a:solidFill>
          <a:sysClr val="window" lastClr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94189</xdr:colOff>
      <xdr:row>2</xdr:row>
      <xdr:rowOff>171450</xdr:rowOff>
    </xdr:from>
    <xdr:to>
      <xdr:col>2</xdr:col>
      <xdr:colOff>662515</xdr:colOff>
      <xdr:row>4</xdr:row>
      <xdr:rowOff>9525</xdr:rowOff>
    </xdr:to>
    <xdr:sp macro="" textlink="">
      <xdr:nvSpPr>
        <xdr:cNvPr id="7" name="CaixaDeTexto 6">
          <a:hlinkClick xmlns:r="http://schemas.openxmlformats.org/officeDocument/2006/relationships" r:id="rId1" tooltip="Índice"/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4782606" y="531283"/>
          <a:ext cx="568326" cy="303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000" b="1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Índice</a:t>
          </a:r>
          <a:endParaRPr lang="pt-BR" sz="1100" b="1">
            <a:solidFill>
              <a:srgbClr val="404142"/>
            </a:solidFill>
            <a:latin typeface="+mn-lt"/>
            <a:ea typeface="Roboto" panose="02000000000000000000" pitchFamily="2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186264</xdr:colOff>
      <xdr:row>1</xdr:row>
      <xdr:rowOff>28575</xdr:rowOff>
    </xdr:from>
    <xdr:to>
      <xdr:col>2</xdr:col>
      <xdr:colOff>564753</xdr:colOff>
      <xdr:row>3</xdr:row>
      <xdr:rowOff>23206</xdr:rowOff>
    </xdr:to>
    <xdr:pic>
      <xdr:nvPicPr>
        <xdr:cNvPr id="8" name="Imagem 2">
          <a:hlinkClick xmlns:r="http://schemas.openxmlformats.org/officeDocument/2006/relationships" r:id="rId1" tooltip="Índice"/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rgbClr val="40414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4681" y="208492"/>
          <a:ext cx="378489" cy="354464"/>
        </a:xfrm>
        <a:prstGeom prst="rect">
          <a:avLst/>
        </a:prstGeom>
        <a:solidFill>
          <a:sysClr val="window" lastClr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1254125</xdr:colOff>
      <xdr:row>2</xdr:row>
      <xdr:rowOff>132291</xdr:rowOff>
    </xdr:from>
    <xdr:to>
      <xdr:col>1</xdr:col>
      <xdr:colOff>3949700</xdr:colOff>
      <xdr:row>4</xdr:row>
      <xdr:rowOff>9525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1434042" y="492124"/>
          <a:ext cx="2695575" cy="342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1F4E78"/>
              </a:solidFill>
              <a:latin typeface="+mn-lt"/>
            </a:rPr>
            <a:t>Demonstração de Resultados</a:t>
          </a:r>
        </a:p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0</xdr:col>
      <xdr:colOff>148167</xdr:colOff>
      <xdr:row>0</xdr:row>
      <xdr:rowOff>127000</xdr:rowOff>
    </xdr:from>
    <xdr:to>
      <xdr:col>1</xdr:col>
      <xdr:colOff>1120775</xdr:colOff>
      <xdr:row>3</xdr:row>
      <xdr:rowOff>180082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7" y="127000"/>
          <a:ext cx="1152525" cy="59283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62441</xdr:colOff>
      <xdr:row>2</xdr:row>
      <xdr:rowOff>160866</xdr:rowOff>
    </xdr:from>
    <xdr:to>
      <xdr:col>2</xdr:col>
      <xdr:colOff>630767</xdr:colOff>
      <xdr:row>3</xdr:row>
      <xdr:rowOff>284691</xdr:rowOff>
    </xdr:to>
    <xdr:sp macro="" textlink="">
      <xdr:nvSpPr>
        <xdr:cNvPr id="8" name="CaixaDeTexto 7">
          <a:hlinkClick xmlns:r="http://schemas.openxmlformats.org/officeDocument/2006/relationships" r:id="rId1" tooltip="Índice"/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/>
      </xdr:nvSpPr>
      <xdr:spPr>
        <a:xfrm>
          <a:off x="4750858" y="520699"/>
          <a:ext cx="568326" cy="303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000" b="1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Índice</a:t>
          </a:r>
          <a:endParaRPr lang="pt-BR" sz="1100" b="1">
            <a:solidFill>
              <a:srgbClr val="404142"/>
            </a:solidFill>
            <a:latin typeface="+mn-lt"/>
            <a:ea typeface="Roboto" panose="02000000000000000000" pitchFamily="2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154516</xdr:colOff>
      <xdr:row>1</xdr:row>
      <xdr:rowOff>17991</xdr:rowOff>
    </xdr:from>
    <xdr:to>
      <xdr:col>2</xdr:col>
      <xdr:colOff>533005</xdr:colOff>
      <xdr:row>3</xdr:row>
      <xdr:rowOff>12622</xdr:rowOff>
    </xdr:to>
    <xdr:pic>
      <xdr:nvPicPr>
        <xdr:cNvPr id="9" name="Imagem 2">
          <a:hlinkClick xmlns:r="http://schemas.openxmlformats.org/officeDocument/2006/relationships" r:id="rId1" tooltip="Índice"/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rgbClr val="40414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2933" y="197908"/>
          <a:ext cx="378489" cy="354464"/>
        </a:xfrm>
        <a:prstGeom prst="rect">
          <a:avLst/>
        </a:prstGeom>
        <a:solidFill>
          <a:sysClr val="window" lastClr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1275292</xdr:colOff>
      <xdr:row>2</xdr:row>
      <xdr:rowOff>121707</xdr:rowOff>
    </xdr:from>
    <xdr:to>
      <xdr:col>1</xdr:col>
      <xdr:colOff>3970867</xdr:colOff>
      <xdr:row>3</xdr:row>
      <xdr:rowOff>284691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1455209" y="481540"/>
          <a:ext cx="2695575" cy="342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1F4E78"/>
              </a:solidFill>
              <a:latin typeface="+mn-lt"/>
            </a:rPr>
            <a:t>Demonstração de Resultados</a:t>
          </a:r>
        </a:p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0</xdr:col>
      <xdr:colOff>169334</xdr:colOff>
      <xdr:row>0</xdr:row>
      <xdr:rowOff>116416</xdr:rowOff>
    </xdr:from>
    <xdr:to>
      <xdr:col>1</xdr:col>
      <xdr:colOff>1141942</xdr:colOff>
      <xdr:row>3</xdr:row>
      <xdr:rowOff>169498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4" y="116416"/>
          <a:ext cx="1152525" cy="59283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</xdr:colOff>
      <xdr:row>1</xdr:row>
      <xdr:rowOff>104775</xdr:rowOff>
    </xdr:from>
    <xdr:to>
      <xdr:col>11</xdr:col>
      <xdr:colOff>1</xdr:colOff>
      <xdr:row>4</xdr:row>
      <xdr:rowOff>381</xdr:rowOff>
    </xdr:to>
    <xdr:grpSp>
      <xdr:nvGrpSpPr>
        <xdr:cNvPr id="4" name="Grup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pSpPr/>
      </xdr:nvGrpSpPr>
      <xdr:grpSpPr>
        <a:xfrm>
          <a:off x="11091334" y="291042"/>
          <a:ext cx="0" cy="522139"/>
          <a:chOff x="3752850" y="257175"/>
          <a:chExt cx="589597" cy="533781"/>
        </a:xfrm>
      </xdr:grpSpPr>
      <xdr:pic>
        <xdr:nvPicPr>
          <xdr:cNvPr id="5" name="Imagem 2">
            <a:extLst>
              <a:ext uri="{FF2B5EF4-FFF2-40B4-BE49-F238E27FC236}">
                <a16:creationId xmlns:a16="http://schemas.microsoft.com/office/drawing/2014/main" id="{00000000-0008-0000-1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57175"/>
            <a:ext cx="378489" cy="3565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00000000-0008-0000-1000-000006000000}"/>
              </a:ext>
            </a:extLst>
          </xdr:cNvPr>
          <xdr:cNvSpPr txBox="1"/>
        </xdr:nvSpPr>
        <xdr:spPr bwMode="auto">
          <a:xfrm>
            <a:off x="3752850" y="514350"/>
            <a:ext cx="589597" cy="2766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Índice</a:t>
            </a:r>
          </a:p>
        </xdr:txBody>
      </xdr:sp>
    </xdr:grpSp>
    <xdr:clientData/>
  </xdr:twoCellAnchor>
  <xdr:twoCellAnchor>
    <xdr:from>
      <xdr:col>1</xdr:col>
      <xdr:colOff>1296458</xdr:colOff>
      <xdr:row>2</xdr:row>
      <xdr:rowOff>142874</xdr:rowOff>
    </xdr:from>
    <xdr:to>
      <xdr:col>1</xdr:col>
      <xdr:colOff>3992033</xdr:colOff>
      <xdr:row>5</xdr:row>
      <xdr:rowOff>9525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 txBox="1"/>
      </xdr:nvSpPr>
      <xdr:spPr>
        <a:xfrm>
          <a:off x="1476375" y="523874"/>
          <a:ext cx="2695575" cy="342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1F4E78"/>
              </a:solidFill>
              <a:latin typeface="+mn-lt"/>
            </a:rPr>
            <a:t>Balanço Patrimonial</a:t>
          </a:r>
        </a:p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10583</xdr:colOff>
      <xdr:row>0</xdr:row>
      <xdr:rowOff>158750</xdr:rowOff>
    </xdr:from>
    <xdr:to>
      <xdr:col>1</xdr:col>
      <xdr:colOff>1163108</xdr:colOff>
      <xdr:row>3</xdr:row>
      <xdr:rowOff>180082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58750"/>
          <a:ext cx="1152525" cy="592832"/>
        </a:xfrm>
        <a:prstGeom prst="rect">
          <a:avLst/>
        </a:prstGeom>
      </xdr:spPr>
    </xdr:pic>
    <xdr:clientData/>
  </xdr:twoCellAnchor>
  <xdr:twoCellAnchor>
    <xdr:from>
      <xdr:col>2</xdr:col>
      <xdr:colOff>78317</xdr:colOff>
      <xdr:row>3</xdr:row>
      <xdr:rowOff>49741</xdr:rowOff>
    </xdr:from>
    <xdr:to>
      <xdr:col>2</xdr:col>
      <xdr:colOff>636060</xdr:colOff>
      <xdr:row>4</xdr:row>
      <xdr:rowOff>0</xdr:rowOff>
    </xdr:to>
    <xdr:sp macro="" textlink="">
      <xdr:nvSpPr>
        <xdr:cNvPr id="9" name="CaixaDeTexto 8">
          <a:hlinkClick xmlns:r="http://schemas.openxmlformats.org/officeDocument/2006/relationships" r:id="rId1" tooltip="Índice"/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4565650" y="621241"/>
          <a:ext cx="557743" cy="204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000" b="1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Índice</a:t>
          </a:r>
          <a:endParaRPr lang="pt-BR" sz="1100" b="1">
            <a:solidFill>
              <a:srgbClr val="404142"/>
            </a:solidFill>
            <a:latin typeface="+mn-lt"/>
            <a:ea typeface="Roboto" panose="02000000000000000000" pitchFamily="2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159809</xdr:colOff>
      <xdr:row>1</xdr:row>
      <xdr:rowOff>77259</xdr:rowOff>
    </xdr:from>
    <xdr:to>
      <xdr:col>2</xdr:col>
      <xdr:colOff>538298</xdr:colOff>
      <xdr:row>3</xdr:row>
      <xdr:rowOff>71890</xdr:rowOff>
    </xdr:to>
    <xdr:pic>
      <xdr:nvPicPr>
        <xdr:cNvPr id="14" name="Imagem 2">
          <a:hlinkClick xmlns:r="http://schemas.openxmlformats.org/officeDocument/2006/relationships" r:id="rId1" tooltip="Índice"/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rgbClr val="40414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7142" y="267759"/>
          <a:ext cx="378489" cy="375631"/>
        </a:xfrm>
        <a:prstGeom prst="rect">
          <a:avLst/>
        </a:prstGeom>
        <a:solidFill>
          <a:sysClr val="window" lastClr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1285875</xdr:colOff>
      <xdr:row>2</xdr:row>
      <xdr:rowOff>121709</xdr:rowOff>
    </xdr:from>
    <xdr:to>
      <xdr:col>1</xdr:col>
      <xdr:colOff>3981450</xdr:colOff>
      <xdr:row>4</xdr:row>
      <xdr:rowOff>20110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1457325" y="502709"/>
          <a:ext cx="2695575" cy="346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1F4E78"/>
              </a:solidFill>
              <a:latin typeface="+mn-lt"/>
            </a:rPr>
            <a:t>Endividamento</a:t>
          </a:r>
        </a:p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127002</xdr:rowOff>
    </xdr:from>
    <xdr:to>
      <xdr:col>1</xdr:col>
      <xdr:colOff>1152525</xdr:colOff>
      <xdr:row>3</xdr:row>
      <xdr:rowOff>148334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27002"/>
          <a:ext cx="1152525" cy="592832"/>
        </a:xfrm>
        <a:prstGeom prst="rect">
          <a:avLst/>
        </a:prstGeom>
      </xdr:spPr>
    </xdr:pic>
    <xdr:clientData/>
  </xdr:twoCellAnchor>
  <xdr:twoCellAnchor>
    <xdr:from>
      <xdr:col>1</xdr:col>
      <xdr:colOff>3867158</xdr:colOff>
      <xdr:row>2</xdr:row>
      <xdr:rowOff>155573</xdr:rowOff>
    </xdr:from>
    <xdr:to>
      <xdr:col>1</xdr:col>
      <xdr:colOff>4396326</xdr:colOff>
      <xdr:row>3</xdr:row>
      <xdr:rowOff>169332</xdr:rowOff>
    </xdr:to>
    <xdr:sp macro="" textlink="">
      <xdr:nvSpPr>
        <xdr:cNvPr id="4" name="CaixaDeTexto 3">
          <a:hlinkClick xmlns:r="http://schemas.openxmlformats.org/officeDocument/2006/relationships" r:id="rId2" tooltip="Índice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4036491" y="536573"/>
          <a:ext cx="529168" cy="204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000" b="1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Índice</a:t>
          </a:r>
          <a:endParaRPr lang="pt-BR" sz="1100" b="1">
            <a:solidFill>
              <a:srgbClr val="404142"/>
            </a:solidFill>
            <a:latin typeface="+mn-lt"/>
            <a:ea typeface="Roboto" panose="02000000000000000000" pitchFamily="2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3948650</xdr:colOff>
      <xdr:row>0</xdr:row>
      <xdr:rowOff>183091</xdr:rowOff>
    </xdr:from>
    <xdr:to>
      <xdr:col>1</xdr:col>
      <xdr:colOff>4327139</xdr:colOff>
      <xdr:row>2</xdr:row>
      <xdr:rowOff>177722</xdr:rowOff>
    </xdr:to>
    <xdr:pic>
      <xdr:nvPicPr>
        <xdr:cNvPr id="5" name="Imagem 2">
          <a:hlinkClick xmlns:r="http://schemas.openxmlformats.org/officeDocument/2006/relationships" r:id="rId2" tooltip="Índice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rgbClr val="40414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7983" y="183091"/>
          <a:ext cx="378489" cy="375631"/>
        </a:xfrm>
        <a:prstGeom prst="rect">
          <a:avLst/>
        </a:prstGeom>
        <a:solidFill>
          <a:sysClr val="window" lastClr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</xdr:colOff>
      <xdr:row>1</xdr:row>
      <xdr:rowOff>104775</xdr:rowOff>
    </xdr:from>
    <xdr:to>
      <xdr:col>11</xdr:col>
      <xdr:colOff>1</xdr:colOff>
      <xdr:row>4</xdr:row>
      <xdr:rowOff>381</xdr:rowOff>
    </xdr:to>
    <xdr:grpSp>
      <xdr:nvGrpSpPr>
        <xdr:cNvPr id="4" name="Grup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pSpPr/>
      </xdr:nvGrpSpPr>
      <xdr:grpSpPr>
        <a:xfrm>
          <a:off x="11091334" y="291042"/>
          <a:ext cx="0" cy="522139"/>
          <a:chOff x="3752850" y="257175"/>
          <a:chExt cx="589597" cy="533781"/>
        </a:xfrm>
      </xdr:grpSpPr>
      <xdr:pic>
        <xdr:nvPicPr>
          <xdr:cNvPr id="5" name="Imagem 2">
            <a:extLst>
              <a:ext uri="{FF2B5EF4-FFF2-40B4-BE49-F238E27FC236}">
                <a16:creationId xmlns:a16="http://schemas.microsoft.com/office/drawing/2014/main" id="{00000000-0008-0000-1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57175"/>
            <a:ext cx="378489" cy="3565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00000000-0008-0000-1200-000006000000}"/>
              </a:ext>
            </a:extLst>
          </xdr:cNvPr>
          <xdr:cNvSpPr txBox="1"/>
        </xdr:nvSpPr>
        <xdr:spPr bwMode="auto">
          <a:xfrm>
            <a:off x="3752850" y="514350"/>
            <a:ext cx="589597" cy="2766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Índice</a:t>
            </a:r>
          </a:p>
        </xdr:txBody>
      </xdr:sp>
    </xdr:grpSp>
    <xdr:clientData/>
  </xdr:twoCellAnchor>
  <xdr:twoCellAnchor>
    <xdr:from>
      <xdr:col>1</xdr:col>
      <xdr:colOff>1304925</xdr:colOff>
      <xdr:row>2</xdr:row>
      <xdr:rowOff>136524</xdr:rowOff>
    </xdr:from>
    <xdr:to>
      <xdr:col>1</xdr:col>
      <xdr:colOff>4000500</xdr:colOff>
      <xdr:row>5</xdr:row>
      <xdr:rowOff>3175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1485900" y="517524"/>
          <a:ext cx="2695575" cy="342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1F4E78"/>
              </a:solidFill>
              <a:latin typeface="+mn-lt"/>
            </a:rPr>
            <a:t>Balanço Patrimonial</a:t>
          </a:r>
        </a:p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19050</xdr:colOff>
      <xdr:row>0</xdr:row>
      <xdr:rowOff>152400</xdr:rowOff>
    </xdr:from>
    <xdr:to>
      <xdr:col>1</xdr:col>
      <xdr:colOff>1171575</xdr:colOff>
      <xdr:row>3</xdr:row>
      <xdr:rowOff>173732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2400"/>
          <a:ext cx="1152525" cy="592832"/>
        </a:xfrm>
        <a:prstGeom prst="rect">
          <a:avLst/>
        </a:prstGeom>
      </xdr:spPr>
    </xdr:pic>
    <xdr:clientData/>
  </xdr:twoCellAnchor>
  <xdr:twoCellAnchor>
    <xdr:from>
      <xdr:col>2</xdr:col>
      <xdr:colOff>110065</xdr:colOff>
      <xdr:row>3</xdr:row>
      <xdr:rowOff>60323</xdr:rowOff>
    </xdr:from>
    <xdr:to>
      <xdr:col>2</xdr:col>
      <xdr:colOff>667808</xdr:colOff>
      <xdr:row>4</xdr:row>
      <xdr:rowOff>10583</xdr:rowOff>
    </xdr:to>
    <xdr:sp macro="" textlink="">
      <xdr:nvSpPr>
        <xdr:cNvPr id="9" name="CaixaDeTexto 8">
          <a:hlinkClick xmlns:r="http://schemas.openxmlformats.org/officeDocument/2006/relationships" r:id="rId1" tooltip="Índice"/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4597398" y="631823"/>
          <a:ext cx="557743" cy="204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000" b="1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Índice</a:t>
          </a:r>
          <a:endParaRPr lang="pt-BR" sz="1100" b="1">
            <a:solidFill>
              <a:srgbClr val="404142"/>
            </a:solidFill>
            <a:latin typeface="+mn-lt"/>
            <a:ea typeface="Roboto" panose="02000000000000000000" pitchFamily="2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191557</xdr:colOff>
      <xdr:row>1</xdr:row>
      <xdr:rowOff>87841</xdr:rowOff>
    </xdr:from>
    <xdr:to>
      <xdr:col>2</xdr:col>
      <xdr:colOff>570046</xdr:colOff>
      <xdr:row>3</xdr:row>
      <xdr:rowOff>82472</xdr:rowOff>
    </xdr:to>
    <xdr:pic>
      <xdr:nvPicPr>
        <xdr:cNvPr id="14" name="Imagem 2">
          <a:hlinkClick xmlns:r="http://schemas.openxmlformats.org/officeDocument/2006/relationships" r:id="rId1" tooltip="Índice"/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rgbClr val="40414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8890" y="278341"/>
          <a:ext cx="378489" cy="375631"/>
        </a:xfrm>
        <a:prstGeom prst="rect">
          <a:avLst/>
        </a:prstGeom>
        <a:solidFill>
          <a:sysClr val="window" lastClr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76211</xdr:colOff>
      <xdr:row>3</xdr:row>
      <xdr:rowOff>70906</xdr:rowOff>
    </xdr:from>
    <xdr:to>
      <xdr:col>2</xdr:col>
      <xdr:colOff>605379</xdr:colOff>
      <xdr:row>3</xdr:row>
      <xdr:rowOff>264583</xdr:rowOff>
    </xdr:to>
    <xdr:sp macro="" textlink="">
      <xdr:nvSpPr>
        <xdr:cNvPr id="2" name="CaixaDeTexto 1">
          <a:hlinkClick xmlns:r="http://schemas.openxmlformats.org/officeDocument/2006/relationships" r:id="rId1" tooltip="Índice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638811" y="629706"/>
          <a:ext cx="529168" cy="193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000" b="1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Índice</a:t>
          </a:r>
          <a:endParaRPr lang="pt-BR" sz="1100" b="1">
            <a:solidFill>
              <a:srgbClr val="404142"/>
            </a:solidFill>
            <a:latin typeface="+mn-lt"/>
            <a:ea typeface="Roboto" panose="02000000000000000000" pitchFamily="2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1310218</xdr:colOff>
      <xdr:row>2</xdr:row>
      <xdr:rowOff>104774</xdr:rowOff>
    </xdr:from>
    <xdr:to>
      <xdr:col>1</xdr:col>
      <xdr:colOff>4005793</xdr:colOff>
      <xdr:row>3</xdr:row>
      <xdr:rowOff>266700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91193" y="466724"/>
          <a:ext cx="2695575" cy="342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1F4E78"/>
              </a:solidFill>
              <a:latin typeface="+mn-lt"/>
            </a:rPr>
            <a:t>Demonstração de Resultados</a:t>
          </a:r>
        </a:p>
      </xdr:txBody>
    </xdr:sp>
    <xdr:clientData/>
  </xdr:twoCellAnchor>
  <xdr:twoCellAnchor editAs="oneCell">
    <xdr:from>
      <xdr:col>1</xdr:col>
      <xdr:colOff>24343</xdr:colOff>
      <xdr:row>0</xdr:row>
      <xdr:rowOff>104775</xdr:rowOff>
    </xdr:from>
    <xdr:to>
      <xdr:col>1</xdr:col>
      <xdr:colOff>1161628</xdr:colOff>
      <xdr:row>3</xdr:row>
      <xdr:rowOff>154682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18" y="104775"/>
          <a:ext cx="1152525" cy="592832"/>
        </a:xfrm>
        <a:prstGeom prst="rect">
          <a:avLst/>
        </a:prstGeom>
      </xdr:spPr>
    </xdr:pic>
    <xdr:clientData/>
  </xdr:twoCellAnchor>
  <xdr:twoCellAnchor>
    <xdr:from>
      <xdr:col>2</xdr:col>
      <xdr:colOff>164044</xdr:colOff>
      <xdr:row>1</xdr:row>
      <xdr:rowOff>98424</xdr:rowOff>
    </xdr:from>
    <xdr:to>
      <xdr:col>2</xdr:col>
      <xdr:colOff>542533</xdr:colOff>
      <xdr:row>3</xdr:row>
      <xdr:rowOff>93055</xdr:rowOff>
    </xdr:to>
    <xdr:pic>
      <xdr:nvPicPr>
        <xdr:cNvPr id="5" name="Imagem 2">
          <a:hlinkClick xmlns:r="http://schemas.openxmlformats.org/officeDocument/2006/relationships" r:id="rId1" tooltip="Índice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rgbClr val="40414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6644" y="284691"/>
          <a:ext cx="378489" cy="367164"/>
        </a:xfrm>
        <a:prstGeom prst="rect">
          <a:avLst/>
        </a:prstGeom>
        <a:solidFill>
          <a:sysClr val="window" lastClr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1317626</xdr:colOff>
      <xdr:row>2</xdr:row>
      <xdr:rowOff>111127</xdr:rowOff>
    </xdr:from>
    <xdr:to>
      <xdr:col>1</xdr:col>
      <xdr:colOff>2995084</xdr:colOff>
      <xdr:row>4</xdr:row>
      <xdr:rowOff>9528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498601" y="492127"/>
          <a:ext cx="1677458" cy="346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1F4E78"/>
              </a:solidFill>
              <a:latin typeface="+mn-lt"/>
            </a:rPr>
            <a:t>Capex</a:t>
          </a:r>
        </a:p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31750</xdr:colOff>
      <xdr:row>0</xdr:row>
      <xdr:rowOff>127003</xdr:rowOff>
    </xdr:from>
    <xdr:to>
      <xdr:col>1</xdr:col>
      <xdr:colOff>1184275</xdr:colOff>
      <xdr:row>3</xdr:row>
      <xdr:rowOff>148335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725" y="127003"/>
          <a:ext cx="1152525" cy="592832"/>
        </a:xfrm>
        <a:prstGeom prst="rect">
          <a:avLst/>
        </a:prstGeom>
      </xdr:spPr>
    </xdr:pic>
    <xdr:clientData/>
  </xdr:twoCellAnchor>
  <xdr:twoCellAnchor>
    <xdr:from>
      <xdr:col>2</xdr:col>
      <xdr:colOff>78320</xdr:colOff>
      <xdr:row>3</xdr:row>
      <xdr:rowOff>17989</xdr:rowOff>
    </xdr:from>
    <xdr:to>
      <xdr:col>2</xdr:col>
      <xdr:colOff>607488</xdr:colOff>
      <xdr:row>4</xdr:row>
      <xdr:rowOff>0</xdr:rowOff>
    </xdr:to>
    <xdr:sp macro="" textlink="">
      <xdr:nvSpPr>
        <xdr:cNvPr id="4" name="CaixaDeTexto 3">
          <a:hlinkClick xmlns:r="http://schemas.openxmlformats.org/officeDocument/2006/relationships" r:id="rId2" tooltip="Índice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3278720" y="589489"/>
          <a:ext cx="529168" cy="2391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000" b="1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Índice</a:t>
          </a:r>
          <a:endParaRPr lang="pt-BR" sz="1100" b="1">
            <a:solidFill>
              <a:srgbClr val="404142"/>
            </a:solidFill>
            <a:latin typeface="+mn-lt"/>
            <a:ea typeface="Roboto" panose="02000000000000000000" pitchFamily="2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159812</xdr:colOff>
      <xdr:row>1</xdr:row>
      <xdr:rowOff>45507</xdr:rowOff>
    </xdr:from>
    <xdr:to>
      <xdr:col>2</xdr:col>
      <xdr:colOff>538301</xdr:colOff>
      <xdr:row>3</xdr:row>
      <xdr:rowOff>52916</xdr:rowOff>
    </xdr:to>
    <xdr:pic>
      <xdr:nvPicPr>
        <xdr:cNvPr id="5" name="Imagem 2">
          <a:hlinkClick xmlns:r="http://schemas.openxmlformats.org/officeDocument/2006/relationships" r:id="rId2" tooltip="Índice"/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rgbClr val="40414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212" y="236007"/>
          <a:ext cx="378489" cy="388409"/>
        </a:xfrm>
        <a:prstGeom prst="rect">
          <a:avLst/>
        </a:prstGeom>
        <a:solidFill>
          <a:sysClr val="window" lastClr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1</xdr:row>
      <xdr:rowOff>142875</xdr:rowOff>
    </xdr:from>
    <xdr:to>
      <xdr:col>6</xdr:col>
      <xdr:colOff>1</xdr:colOff>
      <xdr:row>5</xdr:row>
      <xdr:rowOff>9906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pSpPr/>
      </xdr:nvGrpSpPr>
      <xdr:grpSpPr>
        <a:xfrm>
          <a:off x="6265334" y="329142"/>
          <a:ext cx="0" cy="518964"/>
          <a:chOff x="3752850" y="257175"/>
          <a:chExt cx="589597" cy="53378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14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57175"/>
            <a:ext cx="378489" cy="3565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0000000-0008-0000-1400-000004000000}"/>
              </a:ext>
            </a:extLst>
          </xdr:cNvPr>
          <xdr:cNvSpPr txBox="1"/>
        </xdr:nvSpPr>
        <xdr:spPr bwMode="auto">
          <a:xfrm>
            <a:off x="3752850" y="514350"/>
            <a:ext cx="589597" cy="2766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Índice</a:t>
            </a:r>
          </a:p>
        </xdr:txBody>
      </xdr:sp>
    </xdr:grpSp>
    <xdr:clientData/>
  </xdr:twoCellAnchor>
  <xdr:twoCellAnchor>
    <xdr:from>
      <xdr:col>1</xdr:col>
      <xdr:colOff>1307043</xdr:colOff>
      <xdr:row>2</xdr:row>
      <xdr:rowOff>132291</xdr:rowOff>
    </xdr:from>
    <xdr:to>
      <xdr:col>8</xdr:col>
      <xdr:colOff>0</xdr:colOff>
      <xdr:row>4</xdr:row>
      <xdr:rowOff>30692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 txBox="1"/>
      </xdr:nvSpPr>
      <xdr:spPr>
        <a:xfrm>
          <a:off x="1488018" y="513291"/>
          <a:ext cx="3388782" cy="346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1F4E78"/>
              </a:solidFill>
              <a:latin typeface="+mn-lt"/>
            </a:rPr>
            <a:t>Histórico Pro Forma</a:t>
          </a:r>
          <a:endParaRPr lang="pt-BR" sz="2800" baseline="30000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21167</xdr:colOff>
      <xdr:row>0</xdr:row>
      <xdr:rowOff>148167</xdr:rowOff>
    </xdr:from>
    <xdr:to>
      <xdr:col>1</xdr:col>
      <xdr:colOff>1173692</xdr:colOff>
      <xdr:row>3</xdr:row>
      <xdr:rowOff>169499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142" y="148167"/>
          <a:ext cx="1152525" cy="592832"/>
        </a:xfrm>
        <a:prstGeom prst="rect">
          <a:avLst/>
        </a:prstGeom>
      </xdr:spPr>
    </xdr:pic>
    <xdr:clientData/>
  </xdr:twoCellAnchor>
  <xdr:twoCellAnchor>
    <xdr:from>
      <xdr:col>2</xdr:col>
      <xdr:colOff>52920</xdr:colOff>
      <xdr:row>3</xdr:row>
      <xdr:rowOff>25399</xdr:rowOff>
    </xdr:from>
    <xdr:to>
      <xdr:col>2</xdr:col>
      <xdr:colOff>610662</xdr:colOff>
      <xdr:row>4</xdr:row>
      <xdr:rowOff>0</xdr:rowOff>
    </xdr:to>
    <xdr:sp macro="" textlink="">
      <xdr:nvSpPr>
        <xdr:cNvPr id="11" name="CaixaDeTexto 10">
          <a:hlinkClick xmlns:r="http://schemas.openxmlformats.org/officeDocument/2006/relationships" r:id="rId1" tooltip="Índice"/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714753" y="596899"/>
          <a:ext cx="557742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000" b="1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Índice</a:t>
          </a:r>
          <a:endParaRPr lang="pt-BR" sz="1100" b="1">
            <a:solidFill>
              <a:srgbClr val="404142"/>
            </a:solidFill>
            <a:latin typeface="+mn-lt"/>
            <a:ea typeface="Roboto" panose="02000000000000000000" pitchFamily="2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134412</xdr:colOff>
      <xdr:row>1</xdr:row>
      <xdr:rowOff>52917</xdr:rowOff>
    </xdr:from>
    <xdr:to>
      <xdr:col>2</xdr:col>
      <xdr:colOff>512901</xdr:colOff>
      <xdr:row>3</xdr:row>
      <xdr:rowOff>47548</xdr:rowOff>
    </xdr:to>
    <xdr:pic>
      <xdr:nvPicPr>
        <xdr:cNvPr id="12" name="Imagem 2">
          <a:hlinkClick xmlns:r="http://schemas.openxmlformats.org/officeDocument/2006/relationships" r:id="rId1" tooltip="Índice"/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rgbClr val="40414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6245" y="243417"/>
          <a:ext cx="378489" cy="375631"/>
        </a:xfrm>
        <a:prstGeom prst="rect">
          <a:avLst/>
        </a:prstGeom>
        <a:solidFill>
          <a:sysClr val="window" lastClr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76211</xdr:colOff>
      <xdr:row>3</xdr:row>
      <xdr:rowOff>70906</xdr:rowOff>
    </xdr:from>
    <xdr:to>
      <xdr:col>2</xdr:col>
      <xdr:colOff>605379</xdr:colOff>
      <xdr:row>3</xdr:row>
      <xdr:rowOff>264583</xdr:rowOff>
    </xdr:to>
    <xdr:sp macro="" textlink="">
      <xdr:nvSpPr>
        <xdr:cNvPr id="2" name="CaixaDeTexto 1">
          <a:hlinkClick xmlns:r="http://schemas.openxmlformats.org/officeDocument/2006/relationships" r:id="rId1" tooltip="Índice"/>
          <a:extLst>
            <a:ext uri="{FF2B5EF4-FFF2-40B4-BE49-F238E27FC236}">
              <a16:creationId xmlns:a16="http://schemas.microsoft.com/office/drawing/2014/main" id="{5535E0DC-7BAA-4C74-B6DF-231A30878D23}"/>
            </a:ext>
          </a:extLst>
        </xdr:cNvPr>
        <xdr:cNvSpPr txBox="1"/>
      </xdr:nvSpPr>
      <xdr:spPr>
        <a:xfrm>
          <a:off x="5638811" y="619546"/>
          <a:ext cx="529168" cy="193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000" b="1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Índice</a:t>
          </a:r>
          <a:endParaRPr lang="pt-BR" sz="1100" b="1">
            <a:solidFill>
              <a:srgbClr val="404142"/>
            </a:solidFill>
            <a:latin typeface="+mn-lt"/>
            <a:ea typeface="Roboto" panose="02000000000000000000" pitchFamily="2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1310218</xdr:colOff>
      <xdr:row>2</xdr:row>
      <xdr:rowOff>104774</xdr:rowOff>
    </xdr:from>
    <xdr:to>
      <xdr:col>1</xdr:col>
      <xdr:colOff>4005793</xdr:colOff>
      <xdr:row>3</xdr:row>
      <xdr:rowOff>266700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FA5AC18-17E0-414D-8740-1403DCFCBAB6}"/>
            </a:ext>
          </a:extLst>
        </xdr:cNvPr>
        <xdr:cNvSpPr txBox="1"/>
      </xdr:nvSpPr>
      <xdr:spPr>
        <a:xfrm>
          <a:off x="1493098" y="470534"/>
          <a:ext cx="2695575" cy="3448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1F4E78"/>
              </a:solidFill>
              <a:latin typeface="+mn-lt"/>
            </a:rPr>
            <a:t>Demonstração de Resultados</a:t>
          </a:r>
        </a:p>
      </xdr:txBody>
    </xdr:sp>
    <xdr:clientData/>
  </xdr:twoCellAnchor>
  <xdr:twoCellAnchor editAs="oneCell">
    <xdr:from>
      <xdr:col>1</xdr:col>
      <xdr:colOff>24343</xdr:colOff>
      <xdr:row>0</xdr:row>
      <xdr:rowOff>104775</xdr:rowOff>
    </xdr:from>
    <xdr:to>
      <xdr:col>1</xdr:col>
      <xdr:colOff>1161628</xdr:colOff>
      <xdr:row>3</xdr:row>
      <xdr:rowOff>154682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6DC584E-7B3E-4CC7-90ED-E19994129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23" y="104775"/>
          <a:ext cx="1137285" cy="598547"/>
        </a:xfrm>
        <a:prstGeom prst="rect">
          <a:avLst/>
        </a:prstGeom>
      </xdr:spPr>
    </xdr:pic>
    <xdr:clientData/>
  </xdr:twoCellAnchor>
  <xdr:twoCellAnchor>
    <xdr:from>
      <xdr:col>2</xdr:col>
      <xdr:colOff>164044</xdr:colOff>
      <xdr:row>1</xdr:row>
      <xdr:rowOff>98424</xdr:rowOff>
    </xdr:from>
    <xdr:to>
      <xdr:col>2</xdr:col>
      <xdr:colOff>542533</xdr:colOff>
      <xdr:row>3</xdr:row>
      <xdr:rowOff>93055</xdr:rowOff>
    </xdr:to>
    <xdr:pic>
      <xdr:nvPicPr>
        <xdr:cNvPr id="5" name="Imagem 2">
          <a:hlinkClick xmlns:r="http://schemas.openxmlformats.org/officeDocument/2006/relationships" r:id="rId1" tooltip="Índice"/>
          <a:extLst>
            <a:ext uri="{FF2B5EF4-FFF2-40B4-BE49-F238E27FC236}">
              <a16:creationId xmlns:a16="http://schemas.microsoft.com/office/drawing/2014/main" id="{1A05C111-D943-48BC-8FCB-D742D25F7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rgbClr val="40414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6644" y="281304"/>
          <a:ext cx="378489" cy="360391"/>
        </a:xfrm>
        <a:prstGeom prst="rect">
          <a:avLst/>
        </a:prstGeom>
        <a:solidFill>
          <a:sysClr val="window" lastClr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1285875</xdr:colOff>
      <xdr:row>2</xdr:row>
      <xdr:rowOff>121709</xdr:rowOff>
    </xdr:from>
    <xdr:to>
      <xdr:col>1</xdr:col>
      <xdr:colOff>3981450</xdr:colOff>
      <xdr:row>4</xdr:row>
      <xdr:rowOff>20110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465792" y="502709"/>
          <a:ext cx="2695575" cy="342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1F4E78"/>
              </a:solidFill>
              <a:latin typeface="+mn-lt"/>
            </a:rPr>
            <a:t>Balanço Patrimonial</a:t>
          </a:r>
        </a:p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137585</xdr:rowOff>
    </xdr:from>
    <xdr:to>
      <xdr:col>1</xdr:col>
      <xdr:colOff>1152525</xdr:colOff>
      <xdr:row>3</xdr:row>
      <xdr:rowOff>158917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137585"/>
          <a:ext cx="1152525" cy="592832"/>
        </a:xfrm>
        <a:prstGeom prst="rect">
          <a:avLst/>
        </a:prstGeom>
      </xdr:spPr>
    </xdr:pic>
    <xdr:clientData/>
  </xdr:twoCellAnchor>
  <xdr:twoCellAnchor>
    <xdr:from>
      <xdr:col>2</xdr:col>
      <xdr:colOff>69858</xdr:colOff>
      <xdr:row>3</xdr:row>
      <xdr:rowOff>60324</xdr:rowOff>
    </xdr:from>
    <xdr:to>
      <xdr:col>2</xdr:col>
      <xdr:colOff>627601</xdr:colOff>
      <xdr:row>3</xdr:row>
      <xdr:rowOff>253999</xdr:rowOff>
    </xdr:to>
    <xdr:sp macro="" textlink="">
      <xdr:nvSpPr>
        <xdr:cNvPr id="6" name="CaixaDeTexto 5">
          <a:hlinkClick xmlns:r="http://schemas.openxmlformats.org/officeDocument/2006/relationships" r:id="rId2" tooltip="Índice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633391" y="619124"/>
          <a:ext cx="557743" cy="193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000" b="1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Índice</a:t>
          </a:r>
          <a:endParaRPr lang="pt-BR" sz="1100" b="1">
            <a:solidFill>
              <a:srgbClr val="404142"/>
            </a:solidFill>
            <a:latin typeface="+mn-lt"/>
            <a:ea typeface="Roboto" panose="02000000000000000000" pitchFamily="2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168282</xdr:colOff>
      <xdr:row>1</xdr:row>
      <xdr:rowOff>87842</xdr:rowOff>
    </xdr:from>
    <xdr:to>
      <xdr:col>2</xdr:col>
      <xdr:colOff>546771</xdr:colOff>
      <xdr:row>3</xdr:row>
      <xdr:rowOff>82473</xdr:rowOff>
    </xdr:to>
    <xdr:pic>
      <xdr:nvPicPr>
        <xdr:cNvPr id="11" name="Imagem 2">
          <a:hlinkClick xmlns:r="http://schemas.openxmlformats.org/officeDocument/2006/relationships" r:id="rId2" tooltip="Índice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rgbClr val="40414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1815" y="274109"/>
          <a:ext cx="378489" cy="367164"/>
        </a:xfrm>
        <a:prstGeom prst="rect">
          <a:avLst/>
        </a:prstGeom>
        <a:solidFill>
          <a:sysClr val="window" lastClr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1285875</xdr:colOff>
      <xdr:row>2</xdr:row>
      <xdr:rowOff>121709</xdr:rowOff>
    </xdr:from>
    <xdr:to>
      <xdr:col>1</xdr:col>
      <xdr:colOff>3981450</xdr:colOff>
      <xdr:row>4</xdr:row>
      <xdr:rowOff>20110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455208" y="502709"/>
          <a:ext cx="2695575" cy="342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1F4E78"/>
              </a:solidFill>
              <a:latin typeface="+mn-lt"/>
            </a:rPr>
            <a:t>Endividamento</a:t>
          </a:r>
        </a:p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127002</xdr:rowOff>
    </xdr:from>
    <xdr:to>
      <xdr:col>1</xdr:col>
      <xdr:colOff>1152525</xdr:colOff>
      <xdr:row>3</xdr:row>
      <xdr:rowOff>148334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3" y="127002"/>
          <a:ext cx="1152525" cy="592832"/>
        </a:xfrm>
        <a:prstGeom prst="rect">
          <a:avLst/>
        </a:prstGeom>
      </xdr:spPr>
    </xdr:pic>
    <xdr:clientData/>
  </xdr:twoCellAnchor>
  <xdr:twoCellAnchor>
    <xdr:from>
      <xdr:col>2</xdr:col>
      <xdr:colOff>63506</xdr:colOff>
      <xdr:row>3</xdr:row>
      <xdr:rowOff>39157</xdr:rowOff>
    </xdr:from>
    <xdr:to>
      <xdr:col>2</xdr:col>
      <xdr:colOff>592674</xdr:colOff>
      <xdr:row>3</xdr:row>
      <xdr:rowOff>243416</xdr:rowOff>
    </xdr:to>
    <xdr:sp macro="" textlink="">
      <xdr:nvSpPr>
        <xdr:cNvPr id="6" name="CaixaDeTexto 5">
          <a:hlinkClick xmlns:r="http://schemas.openxmlformats.org/officeDocument/2006/relationships" r:id="rId2" tooltip="Índice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855639" y="597957"/>
          <a:ext cx="529168" cy="204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000" b="1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Índice</a:t>
          </a:r>
          <a:endParaRPr lang="pt-BR" sz="1100" b="1">
            <a:solidFill>
              <a:srgbClr val="404142"/>
            </a:solidFill>
            <a:latin typeface="+mn-lt"/>
            <a:ea typeface="Roboto" panose="02000000000000000000" pitchFamily="2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144998</xdr:colOff>
      <xdr:row>1</xdr:row>
      <xdr:rowOff>66675</xdr:rowOff>
    </xdr:from>
    <xdr:to>
      <xdr:col>2</xdr:col>
      <xdr:colOff>523487</xdr:colOff>
      <xdr:row>3</xdr:row>
      <xdr:rowOff>61306</xdr:rowOff>
    </xdr:to>
    <xdr:pic>
      <xdr:nvPicPr>
        <xdr:cNvPr id="11" name="Imagem 2">
          <a:hlinkClick xmlns:r="http://schemas.openxmlformats.org/officeDocument/2006/relationships" r:id="rId2" tooltip="Índice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rgbClr val="40414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7131" y="252942"/>
          <a:ext cx="378489" cy="367164"/>
        </a:xfrm>
        <a:prstGeom prst="rect">
          <a:avLst/>
        </a:prstGeom>
        <a:solidFill>
          <a:sysClr val="window" lastClr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1317626</xdr:colOff>
      <xdr:row>2</xdr:row>
      <xdr:rowOff>111127</xdr:rowOff>
    </xdr:from>
    <xdr:to>
      <xdr:col>1</xdr:col>
      <xdr:colOff>2995084</xdr:colOff>
      <xdr:row>4</xdr:row>
      <xdr:rowOff>9528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1497543" y="492127"/>
          <a:ext cx="1677458" cy="342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1F4E78"/>
              </a:solidFill>
              <a:latin typeface="+mn-lt"/>
            </a:rPr>
            <a:t>Capex</a:t>
          </a:r>
        </a:p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31750</xdr:colOff>
      <xdr:row>0</xdr:row>
      <xdr:rowOff>127003</xdr:rowOff>
    </xdr:from>
    <xdr:to>
      <xdr:col>1</xdr:col>
      <xdr:colOff>1184275</xdr:colOff>
      <xdr:row>3</xdr:row>
      <xdr:rowOff>148335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127003"/>
          <a:ext cx="1152525" cy="592832"/>
        </a:xfrm>
        <a:prstGeom prst="rect">
          <a:avLst/>
        </a:prstGeom>
      </xdr:spPr>
    </xdr:pic>
    <xdr:clientData/>
  </xdr:twoCellAnchor>
  <xdr:twoCellAnchor>
    <xdr:from>
      <xdr:col>2</xdr:col>
      <xdr:colOff>78318</xdr:colOff>
      <xdr:row>3</xdr:row>
      <xdr:rowOff>17989</xdr:rowOff>
    </xdr:from>
    <xdr:to>
      <xdr:col>2</xdr:col>
      <xdr:colOff>607486</xdr:colOff>
      <xdr:row>4</xdr:row>
      <xdr:rowOff>0</xdr:rowOff>
    </xdr:to>
    <xdr:sp macro="" textlink="">
      <xdr:nvSpPr>
        <xdr:cNvPr id="6" name="CaixaDeTexto 5">
          <a:hlinkClick xmlns:r="http://schemas.openxmlformats.org/officeDocument/2006/relationships" r:id="rId2" tooltip="Índice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371851" y="576789"/>
          <a:ext cx="529168" cy="236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000" b="1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Índice</a:t>
          </a:r>
          <a:endParaRPr lang="pt-BR" sz="1100" b="1">
            <a:solidFill>
              <a:srgbClr val="404142"/>
            </a:solidFill>
            <a:latin typeface="+mn-lt"/>
            <a:ea typeface="Roboto" panose="02000000000000000000" pitchFamily="2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159810</xdr:colOff>
      <xdr:row>1</xdr:row>
      <xdr:rowOff>45507</xdr:rowOff>
    </xdr:from>
    <xdr:to>
      <xdr:col>2</xdr:col>
      <xdr:colOff>538299</xdr:colOff>
      <xdr:row>3</xdr:row>
      <xdr:rowOff>52916</xdr:rowOff>
    </xdr:to>
    <xdr:pic>
      <xdr:nvPicPr>
        <xdr:cNvPr id="11" name="Imagem 2">
          <a:hlinkClick xmlns:r="http://schemas.openxmlformats.org/officeDocument/2006/relationships" r:id="rId2" tooltip="Índice"/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rgbClr val="40414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3343" y="231774"/>
          <a:ext cx="378489" cy="379942"/>
        </a:xfrm>
        <a:prstGeom prst="rect">
          <a:avLst/>
        </a:prstGeom>
        <a:solidFill>
          <a:sysClr val="window" lastClr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2143126</xdr:colOff>
      <xdr:row>1</xdr:row>
      <xdr:rowOff>142875</xdr:rowOff>
    </xdr:from>
    <xdr:to>
      <xdr:col>1</xdr:col>
      <xdr:colOff>2732723</xdr:colOff>
      <xdr:row>5</xdr:row>
      <xdr:rowOff>9906</xdr:rowOff>
    </xdr:to>
    <xdr:grpSp>
      <xdr:nvGrpSpPr>
        <xdr:cNvPr id="2" name="Grup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2329393" y="329142"/>
          <a:ext cx="589597" cy="518964"/>
          <a:chOff x="3752850" y="257175"/>
          <a:chExt cx="589597" cy="53378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57175"/>
            <a:ext cx="378489" cy="3565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 txBox="1"/>
        </xdr:nvSpPr>
        <xdr:spPr bwMode="auto">
          <a:xfrm>
            <a:off x="3752850" y="514350"/>
            <a:ext cx="589597" cy="2766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Índice</a:t>
            </a:r>
          </a:p>
        </xdr:txBody>
      </xdr:sp>
    </xdr:grpSp>
    <xdr:clientData/>
  </xdr:twoCellAnchor>
  <xdr:twoCellAnchor>
    <xdr:from>
      <xdr:col>1</xdr:col>
      <xdr:colOff>1307043</xdr:colOff>
      <xdr:row>2</xdr:row>
      <xdr:rowOff>132291</xdr:rowOff>
    </xdr:from>
    <xdr:to>
      <xdr:col>1</xdr:col>
      <xdr:colOff>2624666</xdr:colOff>
      <xdr:row>4</xdr:row>
      <xdr:rowOff>30692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489923" y="498051"/>
          <a:ext cx="1317623" cy="325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1F4E78"/>
              </a:solidFill>
              <a:latin typeface="+mn-lt"/>
            </a:rPr>
            <a:t>Lojas</a:t>
          </a:r>
        </a:p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21167</xdr:colOff>
      <xdr:row>0</xdr:row>
      <xdr:rowOff>148167</xdr:rowOff>
    </xdr:from>
    <xdr:to>
      <xdr:col>1</xdr:col>
      <xdr:colOff>1173692</xdr:colOff>
      <xdr:row>3</xdr:row>
      <xdr:rowOff>169499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047" y="148167"/>
          <a:ext cx="1152525" cy="569972"/>
        </a:xfrm>
        <a:prstGeom prst="rect">
          <a:avLst/>
        </a:prstGeom>
      </xdr:spPr>
    </xdr:pic>
    <xdr:clientData/>
  </xdr:twoCellAnchor>
  <xdr:twoCellAnchor>
    <xdr:from>
      <xdr:col>2</xdr:col>
      <xdr:colOff>48691</xdr:colOff>
      <xdr:row>3</xdr:row>
      <xdr:rowOff>28574</xdr:rowOff>
    </xdr:from>
    <xdr:to>
      <xdr:col>2</xdr:col>
      <xdr:colOff>577859</xdr:colOff>
      <xdr:row>3</xdr:row>
      <xdr:rowOff>232834</xdr:rowOff>
    </xdr:to>
    <xdr:sp macro="" textlink="">
      <xdr:nvSpPr>
        <xdr:cNvPr id="7" name="CaixaDeTexto 6">
          <a:hlinkClick xmlns:r="http://schemas.openxmlformats.org/officeDocument/2006/relationships" r:id="rId1" tooltip="Índice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3096691" y="587374"/>
          <a:ext cx="529168" cy="204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000" b="1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Índice</a:t>
          </a:r>
          <a:endParaRPr lang="pt-BR" sz="1100" b="1">
            <a:solidFill>
              <a:srgbClr val="404142"/>
            </a:solidFill>
            <a:latin typeface="+mn-lt"/>
            <a:ea typeface="Roboto" panose="02000000000000000000" pitchFamily="2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130183</xdr:colOff>
      <xdr:row>1</xdr:row>
      <xdr:rowOff>56092</xdr:rowOff>
    </xdr:from>
    <xdr:to>
      <xdr:col>2</xdr:col>
      <xdr:colOff>508672</xdr:colOff>
      <xdr:row>3</xdr:row>
      <xdr:rowOff>50723</xdr:rowOff>
    </xdr:to>
    <xdr:pic>
      <xdr:nvPicPr>
        <xdr:cNvPr id="8" name="Imagem 2">
          <a:hlinkClick xmlns:r="http://schemas.openxmlformats.org/officeDocument/2006/relationships" r:id="rId1" tooltip="Índice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rgbClr val="40414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8183" y="242359"/>
          <a:ext cx="378489" cy="367164"/>
        </a:xfrm>
        <a:prstGeom prst="rect">
          <a:avLst/>
        </a:prstGeom>
        <a:solidFill>
          <a:sysClr val="window" lastClr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1285875</xdr:colOff>
      <xdr:row>2</xdr:row>
      <xdr:rowOff>121709</xdr:rowOff>
    </xdr:from>
    <xdr:to>
      <xdr:col>1</xdr:col>
      <xdr:colOff>3981450</xdr:colOff>
      <xdr:row>4</xdr:row>
      <xdr:rowOff>20110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457325" y="502709"/>
          <a:ext cx="2695575" cy="346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1F4E78"/>
              </a:solidFill>
              <a:latin typeface="+mn-lt"/>
            </a:rPr>
            <a:t>Receita Bruta por Bandeira</a:t>
          </a:r>
        </a:p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127002</xdr:rowOff>
    </xdr:from>
    <xdr:to>
      <xdr:col>1</xdr:col>
      <xdr:colOff>1152525</xdr:colOff>
      <xdr:row>3</xdr:row>
      <xdr:rowOff>148334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27002"/>
          <a:ext cx="1152525" cy="592832"/>
        </a:xfrm>
        <a:prstGeom prst="rect">
          <a:avLst/>
        </a:prstGeom>
      </xdr:spPr>
    </xdr:pic>
    <xdr:clientData/>
  </xdr:twoCellAnchor>
  <xdr:twoCellAnchor>
    <xdr:from>
      <xdr:col>2</xdr:col>
      <xdr:colOff>63506</xdr:colOff>
      <xdr:row>3</xdr:row>
      <xdr:rowOff>39157</xdr:rowOff>
    </xdr:from>
    <xdr:to>
      <xdr:col>2</xdr:col>
      <xdr:colOff>592674</xdr:colOff>
      <xdr:row>3</xdr:row>
      <xdr:rowOff>243416</xdr:rowOff>
    </xdr:to>
    <xdr:sp macro="" textlink="">
      <xdr:nvSpPr>
        <xdr:cNvPr id="4" name="CaixaDeTexto 3">
          <a:hlinkClick xmlns:r="http://schemas.openxmlformats.org/officeDocument/2006/relationships" r:id="rId2" tooltip="Índice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4721231" y="610657"/>
          <a:ext cx="529168" cy="204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000" b="1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Índice</a:t>
          </a:r>
          <a:endParaRPr lang="pt-BR" sz="1100" b="1">
            <a:solidFill>
              <a:srgbClr val="404142"/>
            </a:solidFill>
            <a:latin typeface="+mn-lt"/>
            <a:ea typeface="Roboto" panose="02000000000000000000" pitchFamily="2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144998</xdr:colOff>
      <xdr:row>1</xdr:row>
      <xdr:rowOff>66675</xdr:rowOff>
    </xdr:from>
    <xdr:to>
      <xdr:col>2</xdr:col>
      <xdr:colOff>523487</xdr:colOff>
      <xdr:row>3</xdr:row>
      <xdr:rowOff>61306</xdr:rowOff>
    </xdr:to>
    <xdr:pic>
      <xdr:nvPicPr>
        <xdr:cNvPr id="5" name="Imagem 2">
          <a:hlinkClick xmlns:r="http://schemas.openxmlformats.org/officeDocument/2006/relationships" r:id="rId2" tooltip="Índice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rgbClr val="40414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2723" y="257175"/>
          <a:ext cx="378489" cy="375631"/>
        </a:xfrm>
        <a:prstGeom prst="rect">
          <a:avLst/>
        </a:prstGeom>
        <a:solidFill>
          <a:sysClr val="window" lastClr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101613</xdr:colOff>
      <xdr:row>3</xdr:row>
      <xdr:rowOff>70906</xdr:rowOff>
    </xdr:from>
    <xdr:to>
      <xdr:col>2</xdr:col>
      <xdr:colOff>630781</xdr:colOff>
      <xdr:row>3</xdr:row>
      <xdr:rowOff>264583</xdr:rowOff>
    </xdr:to>
    <xdr:sp macro="" textlink="">
      <xdr:nvSpPr>
        <xdr:cNvPr id="2" name="CaixaDeTexto 1">
          <a:hlinkClick xmlns:r="http://schemas.openxmlformats.org/officeDocument/2006/relationships" r:id="rId1" tooltip="Índice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5222253" y="619546"/>
          <a:ext cx="529168" cy="193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000" b="1">
              <a:solidFill>
                <a:srgbClr val="404142"/>
              </a:solidFill>
              <a:latin typeface="+mn-lt"/>
              <a:ea typeface="Roboto" panose="02000000000000000000" pitchFamily="2" charset="0"/>
              <a:cs typeface="Arial" pitchFamily="34" charset="0"/>
            </a:rPr>
            <a:t>Índice</a:t>
          </a:r>
          <a:endParaRPr lang="pt-BR" sz="1100" b="1">
            <a:solidFill>
              <a:srgbClr val="404142"/>
            </a:solidFill>
            <a:latin typeface="+mn-lt"/>
            <a:ea typeface="Roboto" panose="02000000000000000000" pitchFamily="2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1310218</xdr:colOff>
      <xdr:row>2</xdr:row>
      <xdr:rowOff>104774</xdr:rowOff>
    </xdr:from>
    <xdr:to>
      <xdr:col>1</xdr:col>
      <xdr:colOff>4005793</xdr:colOff>
      <xdr:row>3</xdr:row>
      <xdr:rowOff>266700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493098" y="470534"/>
          <a:ext cx="2695575" cy="3448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1F4E78"/>
              </a:solidFill>
              <a:latin typeface="+mn-lt"/>
            </a:rPr>
            <a:t>Demonstração de Resultados</a:t>
          </a:r>
        </a:p>
      </xdr:txBody>
    </xdr:sp>
    <xdr:clientData/>
  </xdr:twoCellAnchor>
  <xdr:twoCellAnchor editAs="oneCell">
    <xdr:from>
      <xdr:col>1</xdr:col>
      <xdr:colOff>24343</xdr:colOff>
      <xdr:row>0</xdr:row>
      <xdr:rowOff>104775</xdr:rowOff>
    </xdr:from>
    <xdr:to>
      <xdr:col>1</xdr:col>
      <xdr:colOff>1176868</xdr:colOff>
      <xdr:row>3</xdr:row>
      <xdr:rowOff>154682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23" y="104775"/>
          <a:ext cx="1152525" cy="598547"/>
        </a:xfrm>
        <a:prstGeom prst="rect">
          <a:avLst/>
        </a:prstGeom>
      </xdr:spPr>
    </xdr:pic>
    <xdr:clientData/>
  </xdr:twoCellAnchor>
  <xdr:twoCellAnchor>
    <xdr:from>
      <xdr:col>2</xdr:col>
      <xdr:colOff>189446</xdr:colOff>
      <xdr:row>1</xdr:row>
      <xdr:rowOff>98424</xdr:rowOff>
    </xdr:from>
    <xdr:to>
      <xdr:col>2</xdr:col>
      <xdr:colOff>567935</xdr:colOff>
      <xdr:row>3</xdr:row>
      <xdr:rowOff>93055</xdr:rowOff>
    </xdr:to>
    <xdr:pic>
      <xdr:nvPicPr>
        <xdr:cNvPr id="5" name="Imagem 2">
          <a:hlinkClick xmlns:r="http://schemas.openxmlformats.org/officeDocument/2006/relationships" r:id="rId1" tooltip="Índice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rgbClr val="404142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0086" y="281304"/>
          <a:ext cx="378489" cy="360391"/>
        </a:xfrm>
        <a:prstGeom prst="rect">
          <a:avLst/>
        </a:prstGeom>
        <a:solidFill>
          <a:sysClr val="window" lastClr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zvdc01\Consolidacao\Demonstra&#231;&#245;es%20Financeiras\Cash%20flow-DOAR\2008\DFP-2008-2007\FNC\CPO\OEE\SIVAM\ACOMP\1999\APRES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cao12\Area%20Publica\WINDOWS\TEMP\c.notes.data\ECOF11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zvdc01\Documents%20and%20Settings\vst4934\My%20Documents\ITR%20JUNHO-02\LS\Gouveia\Clientes\Embraer\31.12.00\WINDOWS\TEMP\CPO\OPO\PA97\INSTRU&#199;&#213;\USUARI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SALSAMPALU\aws\Documents%20and%20Settings\bruno.costa\Desktop\Cara&#237;ba%202007\Relat%20Cota&#231;&#245;es\Cotanew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BEL\aws\APPL\Tesouraria\Base%20de%20Dados\TESTE.XL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mmsp04\VENDAS\_VITAL%20FEW\vi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zvdc01\Consolidacao\Demonstra&#231;&#245;es%20Financeiras\Cash%20flow-DOAR\2008\DFP-2008-2007\Consolidacao\Relat&#243;rios\2008\2&#176;%20ITR-2008\Suportes\T4F\FNC\CPO\OEE\SIVAM\ACOMP\1999\APRES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FNC\CPO\OEE\SIVAM\ACOMP\1999\APRES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zvdc01\~JetBlue%20Financial%20Data\Budget%20Team\Stock\Acctg%20&amp;%20Journal%20Entries\FAS%20123\2004\Black%20Scholes%203Q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I_1998"/>
      <sheetName val="SIVAM_SJC (US$)"/>
      <sheetName val="SIMULAÇÃO"/>
      <sheetName val="FANI"/>
      <sheetName val="SIVAM_SJC (US$) (3)"/>
      <sheetName val="SIVAM_SJC (Reais)"/>
      <sheetName val="SIVAM (US$) (sjc_gsi)(ajustado)"/>
      <sheetName val="SIVAM (US$) (sjc_gsi)"/>
      <sheetName val="SIVAM_USA (US$) (Ajustado)"/>
      <sheetName val="SIVAM_USA (US$) (Phug)"/>
      <sheetName val="SIVAM_USA (US$) (98 ajust)"/>
      <sheetName val="SIVAM_SJC (US$) (2)"/>
      <sheetName val="FatGsi99"/>
      <sheetName val="SIVAM (US$ LS) + GSI (3)"/>
      <sheetName val="Plan3"/>
      <sheetName val="SIVAM (US$ LS) + GSI (2)"/>
      <sheetName val="SIVAM (US$ LS) + GSI"/>
      <sheetName val="Pcomp_F5"/>
      <sheetName val="Ger_F5"/>
      <sheetName val="Pcomp_Siv"/>
      <sheetName val="Ger_Siv"/>
      <sheetName val="SIVAM_CONSOL (US$) (LS)"/>
      <sheetName val="SIVAM (3)"/>
      <sheetName val="F_5 (res_US$_LS)"/>
      <sheetName val="SIVAM (res_US$_LS)"/>
      <sheetName val="Plan1"/>
      <sheetName val="Custo_Siv"/>
      <sheetName val="GSI_CUSTO"/>
      <sheetName val="SIVAM_CONSOL (US$)"/>
      <sheetName val="RESUMO-SIVAM_LS"/>
      <sheetName val="SIVAM_USA (US$) (99)"/>
      <sheetName val="SIVAM (US$ LS)"/>
      <sheetName val="F_5 (US$ LS)"/>
      <sheetName val="Justificativas (set)"/>
      <sheetName val="Justificativas (ag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CO"/>
      <sheetName val="ce"/>
      <sheetName val="ce_euro"/>
      <sheetName val="C"/>
      <sheetName val="C _euro)"/>
      <sheetName val="B"/>
      <sheetName val="B _euro"/>
      <sheetName val="A"/>
      <sheetName val="A_euro"/>
      <sheetName val="n_cons"/>
      <sheetName val="NEWST.PATR"/>
      <sheetName val="NEWST.PATR_euro"/>
      <sheetName val="ST.PATR"/>
      <sheetName val="ST.PATR_euro"/>
      <sheetName val="INV_euro"/>
      <sheetName val="REDDITI"/>
      <sheetName val="REDDITI_euro"/>
      <sheetName val="RIS_TECNICHE"/>
      <sheetName val="pr_eme_toro"/>
      <sheetName val="MENS_RPR"/>
      <sheetName val="Abertura Circulante"/>
      <sheetName val="Real_Teste_orig"/>
      <sheetName val="K "/>
      <sheetName val="E1"/>
      <sheetName val="US"/>
      <sheetName val="ECOF1101"/>
      <sheetName val="DFLSUBS"/>
      <sheetName val="MOD 7 SIN"/>
      <sheetName val="CONSMES"/>
      <sheetName val="BMSP."/>
      <sheetName val="BCO.CENTRAL"/>
      <sheetName val="CRÉDITOS"/>
      <sheetName val="A-P-DEMONST"/>
      <sheetName val="Param"/>
      <sheetName val="FF3"/>
      <sheetName val="A4.3"/>
      <sheetName val="A4"/>
      <sheetName val="217302"/>
      <sheetName val="Jun-01"/>
      <sheetName val="inc. claim 97"/>
      <sheetName val="C__euro)"/>
      <sheetName val="B__euro"/>
      <sheetName val="NEWST_PATR"/>
      <sheetName val="NEWST_PATR_euro"/>
      <sheetName val="ST_PATR"/>
      <sheetName val="ST_PATR_euro"/>
      <sheetName val="Abertura_Circulante"/>
      <sheetName val="K_"/>
      <sheetName val="MOD_7_SIN"/>
      <sheetName val="BMSP_"/>
      <sheetName val="BCO_CENTRAL"/>
      <sheetName val="A4_3"/>
      <sheetName val="inc__claim_97"/>
      <sheetName val="Menu"/>
      <sheetName val="Mp"/>
      <sheetName val="E"/>
      <sheetName val="E2"/>
      <sheetName val="G"/>
      <sheetName val="H"/>
      <sheetName val="H1"/>
      <sheetName val="I"/>
      <sheetName val="I1"/>
      <sheetName val="J"/>
      <sheetName val="K"/>
      <sheetName val="K1"/>
      <sheetName val="L"/>
      <sheetName val="M"/>
      <sheetName val="M1"/>
      <sheetName val="N"/>
      <sheetName val="N1"/>
      <sheetName val="O"/>
      <sheetName val="Q"/>
      <sheetName val="S"/>
      <sheetName val="S1"/>
      <sheetName val="T"/>
      <sheetName val="T1"/>
      <sheetName val="U"/>
      <sheetName val="U1"/>
      <sheetName val="U2"/>
      <sheetName val="U3"/>
      <sheetName val="U4"/>
      <sheetName val="Bal032002"/>
      <sheetName val="Bal300602"/>
      <sheetName val="Bal300902"/>
      <sheetName val="Bal311202"/>
      <sheetName val="PC"/>
      <sheetName val="ELIM_FINANCEIRA"/>
      <sheetName val="PREÇOS"/>
      <sheetName val="July Posting"/>
      <sheetName val="INFO"/>
      <sheetName val="A4.1-BRASFLEX "/>
      <sheetName val="July_Posting"/>
      <sheetName val="ELIMINAÇÕES"/>
      <sheetName val="BAL1101"/>
      <sheetName val="C__euro)1"/>
      <sheetName val="B__euro1"/>
      <sheetName val="NEWST_PATR1"/>
      <sheetName val="NEWST_PATR_euro1"/>
      <sheetName val="ST_PATR1"/>
      <sheetName val="ST_PATR_euro1"/>
      <sheetName val="Abertura_Circulante1"/>
      <sheetName val="BMSP_1"/>
      <sheetName val="BCO_CENTRAL1"/>
      <sheetName val="MOD_7_SIN1"/>
      <sheetName val="A4_31"/>
      <sheetName val="K_1"/>
      <sheetName val="July_Posting1"/>
      <sheetName val="A4_1-BRASFLEX_"/>
      <sheetName val="DIVIN_ARAXA"/>
      <sheetName val="A4_2-FLEXIBRAS1"/>
      <sheetName val="A4_4-MARFLEX1"/>
      <sheetName val="A4_6-SEAOIL1"/>
      <sheetName val="A4_3-SIGMA1"/>
      <sheetName val="prebdg97"/>
      <sheetName val="OUT02_REPORT2"/>
      <sheetName val="Duplicate_Rate"/>
      <sheetName val="RIEP_INC_98"/>
      <sheetName val="Res_Autor_Motivo"/>
      <sheetName val="Res_Devolv_Motivo"/>
      <sheetName val="Peso_áreas_e_CPs1"/>
      <sheetName val="ACT_Input_(2)"/>
      <sheetName val="sapactivexlhiddensheet"/>
      <sheetName val="den96"/>
      <sheetName val="ABRIL_2000"/>
      <sheetName val="TELEMIG_209"/>
      <sheetName val="Resumo_CTB"/>
      <sheetName val="VENDAS_P_SUBSIDIÁRIA"/>
      <sheetName val="DF_2011"/>
      <sheetName val="Mapa Imobilizado"/>
      <sheetName val="Cover"/>
      <sheetName val="inc__claim_971"/>
      <sheetName val="HIN-BR Detail"/>
      <sheetName val="SUMMARY (1)"/>
      <sheetName val="Patrimonial"/>
      <sheetName val="Juros79mi"/>
      <sheetName val="C__euro)2"/>
      <sheetName val="B__euro2"/>
      <sheetName val="NEWST_PATR2"/>
      <sheetName val="NEWST_PATR_euro2"/>
      <sheetName val="ST_PATR2"/>
      <sheetName val="ST_PATR_euro2"/>
      <sheetName val="Abertura_Circulante2"/>
      <sheetName val="BMSP_2"/>
      <sheetName val="BCO_CENTRAL2"/>
      <sheetName val="MOD_7_SIN2"/>
      <sheetName val="K_2"/>
      <sheetName val="A4_32"/>
      <sheetName val="July_Posting2"/>
      <sheetName val="A4_1-BRASFLEX_1"/>
      <sheetName val="C__euro)3"/>
      <sheetName val="B__euro3"/>
      <sheetName val="NEWST_PATR3"/>
      <sheetName val="NEWST_PATR_euro3"/>
      <sheetName val="ST_PATR3"/>
      <sheetName val="ST_PATR_euro3"/>
      <sheetName val="Abertura_Circulante3"/>
      <sheetName val="BMSP_3"/>
      <sheetName val="BCO_CENTRAL3"/>
      <sheetName val="MOD_7_SIN3"/>
      <sheetName val="K_3"/>
      <sheetName val="A4_33"/>
      <sheetName val="July_Posting3"/>
      <sheetName val="A4_1-BRASFLEX_2"/>
      <sheetName val="inc__claim_972"/>
      <sheetName val="N  PIS COFINS"/>
      <sheetName val="Sheet1"/>
      <sheetName val="Mapa_Imobilizado"/>
      <sheetName val="DATAINFO"/>
      <sheetName val="JOB_FILTER"/>
      <sheetName val="Índices"/>
      <sheetName val="TESTE"/>
      <sheetName val="Abert vol venda x receita"/>
      <sheetName val="listas"/>
      <sheetName val="Lista de valores"/>
      <sheetName val="ce99"/>
      <sheetName val="premi96"/>
      <sheetName val="Variation Analysis"/>
      <sheetName val="Geral Contratos"/>
      <sheetName val="Translation"/>
      <sheetName val="C__euro)4"/>
      <sheetName val="B__euro4"/>
      <sheetName val="NEWST_PATR4"/>
      <sheetName val="NEWST_PATR_euro4"/>
      <sheetName val="ST_PATR4"/>
      <sheetName val="ST_PATR_euro4"/>
      <sheetName val="Abertura_Circulante4"/>
      <sheetName val="MOD_7_SIN4"/>
      <sheetName val="BMSP_4"/>
      <sheetName val="BCO_CENTRAL4"/>
      <sheetName val="K_4"/>
      <sheetName val="A4_34"/>
      <sheetName val="inc__claim_973"/>
      <sheetName val="July_Posting4"/>
      <sheetName val="A4_1-BRASFLEX_3"/>
      <sheetName val="Mapa_Imobilizado1"/>
      <sheetName val="HIN-BR_Detail"/>
      <sheetName val="SUMMARY_(1)"/>
      <sheetName val="N__PIS_COFINS"/>
      <sheetName val="F2"/>
      <sheetName val="Lists"/>
      <sheetName val="suporte prime"/>
      <sheetName val="Adiantamentos"/>
      <sheetName val="Rec Status"/>
      <sheetName val="Abert_vol_venda_x_receita"/>
      <sheetName val="Lista_de_valores"/>
      <sheetName val="C__euro)5"/>
      <sheetName val="B__euro5"/>
      <sheetName val="NEWST_PATR5"/>
      <sheetName val="NEWST_PATR_euro5"/>
      <sheetName val="ST_PATR5"/>
      <sheetName val="ST_PATR_euro5"/>
      <sheetName val="Abertura_Circulante5"/>
      <sheetName val="MOD_7_SIN5"/>
      <sheetName val="BMSP_5"/>
      <sheetName val="BCO_CENTRAL5"/>
      <sheetName val="K_5"/>
      <sheetName val="A4_35"/>
      <sheetName val="inc__claim_974"/>
      <sheetName val="July_Posting5"/>
      <sheetName val="A4_1-BRASFLEX_4"/>
      <sheetName val="Mapa_Imobilizado2"/>
      <sheetName val="HIN-BR_Detail1"/>
      <sheetName val="SUMMARY_(1)1"/>
      <sheetName val="N__PIS_COFINS1"/>
      <sheetName val="Variation_Analysis"/>
      <sheetName val="suporte_prime"/>
      <sheetName val="Formulas"/>
      <sheetName val=""/>
      <sheetName val="Base de Dados Imob"/>
      <sheetName val="Rendimentos"/>
      <sheetName val="BALANÇO_PATRIMONIAL"/>
      <sheetName val="Movimentação AF 2004"/>
      <sheetName val="Movimentação AF 2005"/>
      <sheetName val="Movimentação AF 2006"/>
      <sheetName val="Mov. Aplic. Financeira 31.10.05"/>
      <sheetName val="Mov. Aplic. Financeira 31.12.05"/>
      <sheetName val="Inv - Cálc equiv"/>
      <sheetName val="FIF"/>
      <sheetName val="SAT Lim OK"/>
      <sheetName val="REALIZÁVEL A LONGO PRAZO"/>
      <sheetName val="COFINS PIS - liminar OK"/>
      <sheetName val="COFINS OK"/>
      <sheetName val="CSLL OK"/>
      <sheetName val="IPI Oper Isentas OK"/>
      <sheetName val="INSS Proc Adm OK"/>
      <sheetName val="CIDE OK"/>
      <sheetName val="Prov Multa IRPJ_CSLL"/>
      <sheetName val="Composição"/>
      <sheetName val="IR Diferido - 2006"/>
      <sheetName val="Lead"/>
      <sheetName val="XREF"/>
      <sheetName val="PASEP OK"/>
      <sheetName val="IRRF e Drawback OK"/>
      <sheetName val="Teste de Rec Apl Fin Dez-03"/>
      <sheetName val="Composição AF CIE"/>
      <sheetName val="N1.2 - Aging List"/>
      <sheetName val="fluxo de caixa"/>
      <sheetName val="lista"/>
      <sheetName val="Chave_CC"/>
      <sheetName val="Resumo das Marcas"/>
      <sheetName val="Links"/>
      <sheetName val="PTable"/>
      <sheetName val="BRADESCO 2505201004"/>
      <sheetName val="Tabela de Parâmetros"/>
      <sheetName val="ReceitaVoadaDesempenhoDeAgrupam"/>
      <sheetName val="Final Stats "/>
      <sheetName val="Treasury Yields"/>
      <sheetName val="Resumo"/>
      <sheetName val="Categorias e Subcategorias"/>
      <sheetName val="CC e Plano de Contas"/>
      <sheetName val="Groupings"/>
      <sheetName val="CAPEX"/>
      <sheetName val="AUX - CONTA CONTÁBIL"/>
      <sheetName val="AUX - CENTRO DE CUSTO"/>
      <sheetName val="AUX - OPERAÇÃO-EVENTO"/>
      <sheetName val="Centros de Custos"/>
      <sheetName val="Bd00"/>
      <sheetName val="Custos"/>
      <sheetName val="Banco de Dados"/>
      <sheetName val="Aux"/>
      <sheetName val="SETEMBRO"/>
      <sheetName val="FEV REAL"/>
      <sheetName val="Gen"/>
      <sheetName val="Summary Information"/>
      <sheetName val="BD_DRE_RH"/>
      <sheetName val="C__euro)7"/>
      <sheetName val="B__euro7"/>
      <sheetName val="NEWST_PATR7"/>
      <sheetName val="NEWST_PATR_euro7"/>
      <sheetName val="ST_PATR7"/>
      <sheetName val="ST_PATR_euro7"/>
      <sheetName val="MOD_7_SIN7"/>
      <sheetName val="Abertura_Circulante7"/>
      <sheetName val="BMSP_7"/>
      <sheetName val="BCO_CENTRAL7"/>
      <sheetName val="K_7"/>
      <sheetName val="A4_37"/>
      <sheetName val="inc__claim_976"/>
      <sheetName val="July_Posting7"/>
      <sheetName val="A4_1-BRASFLEX_6"/>
      <sheetName val="Mapa_Imobilizado4"/>
      <sheetName val="HIN-BR_Detail3"/>
      <sheetName val="SUMMARY_(1)3"/>
      <sheetName val="N__PIS_COFINS3"/>
      <sheetName val="Abert_vol_venda_x_receita2"/>
      <sheetName val="Lista_de_valores2"/>
      <sheetName val="Variation_Analysis2"/>
      <sheetName val="Geral_Contratos1"/>
      <sheetName val="suporte_prime2"/>
      <sheetName val="Rec_Status1"/>
      <sheetName val="Base_de_Dados_Imob1"/>
      <sheetName val="N1_2_-_Aging_List1"/>
      <sheetName val="fluxo_de_caixa1"/>
      <sheetName val="AUX_-_CONTA_CONTÁBIL"/>
      <sheetName val="AUX_-_CENTRO_DE_CUSTO"/>
      <sheetName val="AUX_-_OPERAÇÃO-EVENTO"/>
      <sheetName val="C__euro)6"/>
      <sheetName val="B__euro6"/>
      <sheetName val="NEWST_PATR6"/>
      <sheetName val="NEWST_PATR_euro6"/>
      <sheetName val="ST_PATR6"/>
      <sheetName val="ST_PATR_euro6"/>
      <sheetName val="MOD_7_SIN6"/>
      <sheetName val="Abertura_Circulante6"/>
      <sheetName val="BMSP_6"/>
      <sheetName val="BCO_CENTRAL6"/>
      <sheetName val="K_6"/>
      <sheetName val="A4_36"/>
      <sheetName val="inc__claim_975"/>
      <sheetName val="July_Posting6"/>
      <sheetName val="A4_1-BRASFLEX_5"/>
      <sheetName val="Mapa_Imobilizado3"/>
      <sheetName val="HIN-BR_Detail2"/>
      <sheetName val="SUMMARY_(1)2"/>
      <sheetName val="N__PIS_COFINS2"/>
      <sheetName val="Abert_vol_venda_x_receita1"/>
      <sheetName val="Lista_de_valores1"/>
      <sheetName val="Variation_Analysis1"/>
      <sheetName val="Geral_Contratos"/>
      <sheetName val="suporte_prime1"/>
      <sheetName val="Rec_Status"/>
      <sheetName val="Base_de_Dados_Imob"/>
      <sheetName val="N1_2_-_Aging_List"/>
      <sheetName val="fluxo_de_caixa"/>
      <sheetName val="Cel.ePap. Mucuri"/>
      <sheetName val="Tabela Apoio"/>
      <sheetName val="Plan2"/>
      <sheetName val="RDEG fev 07"/>
      <sheetName val="Month Summary"/>
      <sheetName val="Month Overview"/>
      <sheetName val="Realizado Ajustes Financeiro"/>
      <sheetName val="Weekly"/>
      <sheetName val="Comparativo Resultado"/>
      <sheetName val="Orcado T2"/>
      <sheetName val="SUMMARY "/>
      <sheetName val="Thoughts-T3"/>
      <sheetName val="Thoughts-T2"/>
      <sheetName val="Thoughts-T1"/>
      <sheetName val="Calculating-T3"/>
      <sheetName val="Calculating-T2"/>
      <sheetName val="Calculating-T1"/>
      <sheetName val="Costs-T3"/>
      <sheetName val="Costs-T2"/>
      <sheetName val="Costs-T1"/>
      <sheetName val="Despesas-T3"/>
      <sheetName val="Despesas-T2"/>
      <sheetName val="Despesas-T1"/>
      <sheetName val="Revenues MCO-T3"/>
      <sheetName val="Revenues MCO-T2"/>
      <sheetName val="Revenues MCO-T1"/>
      <sheetName val="MIA-T3"/>
      <sheetName val="MIA-T2"/>
      <sheetName val="MIA-T1"/>
      <sheetName val="Resultado $Dolar (3)"/>
      <sheetName val="Resultado $Dolar (2)"/>
      <sheetName val="Resultado $Dolar (1)"/>
      <sheetName val="Saldo"/>
      <sheetName val="Feriados"/>
      <sheetName val="ECOF1101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 refreshError="1"/>
      <sheetData sheetId="345" refreshError="1"/>
      <sheetData sheetId="346" refreshError="1"/>
      <sheetData sheetId="347" refreshError="1"/>
      <sheetData sheetId="348"/>
      <sheetData sheetId="349"/>
      <sheetData sheetId="350"/>
      <sheetData sheetId="351"/>
      <sheetData sheetId="352"/>
      <sheetData sheetId="353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ot"/>
      <sheetName val="Link"/>
      <sheetName val="COTAÇÕES"/>
      <sheetName val="Hist metais"/>
      <sheetName val="SPREADS Cu"/>
      <sheetName val="SPREADS Sn"/>
      <sheetName val="Plan1"/>
      <sheetName val="Futuro Comex"/>
      <sheetName val="DATA.ESTOQUE"/>
      <sheetName val="Cot mensal"/>
      <sheetName val="Cotações mensais"/>
      <sheetName val="Cotação R$"/>
      <sheetName val="HIST_SOC"/>
      <sheetName val="RESUMO_SOC"/>
      <sheetName val="FIDENS-R$mil"/>
      <sheetName val="CP"/>
      <sheetName val="XREF"/>
      <sheetName val="Mapa Movimentação"/>
      <sheetName val="Movimentação Metro"/>
      <sheetName val="Movimentação AF 2004"/>
      <sheetName val="Movimentação AF 2005"/>
      <sheetName val="Movimentação AF 2006"/>
      <sheetName val="Mov. Aplic. Financeira 31.10.05"/>
      <sheetName val="Mov. Aplic. Financeira 31.12.05"/>
      <sheetName val="Teste de Rec Apl Fin Dez-03"/>
      <sheetName val="Composição AF CIE"/>
      <sheetName val="PIVOT_All"/>
      <sheetName val="Links"/>
      <sheetName val="2002 Report"/>
      <sheetName val="Mar Spending"/>
      <sheetName val="Setup"/>
      <sheetName val="PL List"/>
      <sheetName val=" P&amp;L"/>
      <sheetName val="ce"/>
      <sheetName val="Conc. bancária 30.09.97 {ppc}"/>
      <sheetName val="Conc. bancária 31.12.97 {ppc}"/>
      <sheetName val="Lead"/>
    </sheetNames>
    <sheetDataSet>
      <sheetData sheetId="0">
        <row r="4">
          <cell r="B4">
            <v>34702</v>
          </cell>
        </row>
      </sheetData>
      <sheetData sheetId="1">
        <row r="17">
          <cell r="C17">
            <v>3065</v>
          </cell>
        </row>
        <row r="93">
          <cell r="C93">
            <v>2739</v>
          </cell>
        </row>
        <row r="94">
          <cell r="C94">
            <v>2738</v>
          </cell>
        </row>
        <row r="95">
          <cell r="C95">
            <v>2733</v>
          </cell>
        </row>
        <row r="96">
          <cell r="C96">
            <v>2756</v>
          </cell>
        </row>
        <row r="97">
          <cell r="C97">
            <v>2775</v>
          </cell>
        </row>
        <row r="98">
          <cell r="C98">
            <v>2744</v>
          </cell>
        </row>
        <row r="99">
          <cell r="C99">
            <v>2739.5</v>
          </cell>
        </row>
      </sheetData>
      <sheetData sheetId="2">
        <row r="4">
          <cell r="B4">
            <v>34702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E"/>
      <sheetName val="TESTE.XLW"/>
      <sheetName val="Depositos judiciais"/>
      <sheetName val="E75_2002"/>
      <sheetName val="ce"/>
      <sheetName val="CECO"/>
      <sheetName val="CONSOL"/>
      <sheetName val="Apur_IR_CS"/>
      <sheetName val="DRE_2014"/>
      <sheetName val="Database"/>
      <sheetName val="Variance Summary"/>
      <sheetName val="INFO"/>
      <sheetName val="Arrend."/>
      <sheetName val="O13"/>
      <sheetName val="Inputs"/>
      <sheetName val="Sheet1"/>
      <sheetName val="Passagem"/>
      <sheetName val="De Para"/>
      <sheetName val="TESTE_XLW"/>
      <sheetName val="Depositos_judiciais"/>
      <sheetName val="Variance_Summary"/>
      <sheetName val="Dados"/>
      <sheetName val="RECEITA"/>
      <sheetName val="Mercado"/>
      <sheetName val="101171"/>
      <sheetName val="RESPOSTA NESTLE"/>
      <sheetName val="Data"/>
      <sheetName val="CDI"/>
      <sheetName val="ELIM_FINANCEIRA"/>
      <sheetName val="GSI_1998"/>
      <sheetName val="Faturamento AMM"/>
      <sheetName val="Descrição Status"/>
      <sheetName val="T Bond e EMBI +"/>
      <sheetName val="TJLP e CDI"/>
      <sheetName val="Inflação"/>
      <sheetName val="Damodaran (Beta e ERP)"/>
      <sheetName val="bal12"/>
      <sheetName val="EOL"/>
      <sheetName val="EOL_1"/>
      <sheetName val="Resultados"/>
      <sheetName val="Mapa Comercial"/>
      <sheetName val="Lista Validação de Dados"/>
      <sheetName val="TRADUÇÃO"/>
      <sheetName val="Aux. Listbox"/>
      <sheetName val="GSA Matrix"/>
      <sheetName val="apoio"/>
      <sheetName val="Macro"/>
      <sheetName val="Data Table"/>
      <sheetName val="Graph"/>
      <sheetName val="Fluxo de Caixa"/>
      <sheetName val="E74_2001"/>
      <sheetName val="E74_2002"/>
      <sheetName val="Novo Mix abrasce"/>
      <sheetName val="Descontos - Análises"/>
      <sheetName val="Inadimplência - Análises"/>
      <sheetName val="Categorias Abrasce"/>
      <sheetName val="Premissas"/>
      <sheetName val="PContas_FPP"/>
      <sheetName val="Comercial 3"/>
      <sheetName val="De_Para"/>
      <sheetName val="T_Bond_e_EMBI_+"/>
      <sheetName val="TJLP_e_CDI"/>
      <sheetName val="Damodaran_(Beta_e_ERP)"/>
      <sheetName val="Data_Table"/>
      <sheetName val="Mapa_Comercial"/>
      <sheetName val="Lista_Validação_de_Dados"/>
      <sheetName val="Aux__Listbox"/>
      <sheetName val="GSA_Matrix"/>
      <sheetName val="Faturamento_AMM"/>
      <sheetName val="Descrição_Status"/>
      <sheetName val="Arrend_"/>
      <sheetName val="Tax Guide"/>
      <sheetName val="Size Premium"/>
      <sheetName val="DM Beta17"/>
      <sheetName val="MtM"/>
      <sheetName val="Solicitação de documentos"/>
      <sheetName val="Index (2)"/>
      <sheetName val="ABRASCE"/>
      <sheetName val="Inadimplência II"/>
      <sheetName val="FPP_PContas"/>
      <sheetName val="WACC VLT"/>
      <sheetName val="WACC GRU"/>
      <sheetName val="parâmetro"/>
      <sheetName val="2015 Budget"/>
      <sheetName val="Total station cost"/>
      <sheetName val="Calculo global Depr."/>
      <sheetName val="Apl.Financ."/>
      <sheetName val="HANDLING - VALORES"/>
      <sheetName val="Movimentação AF 2004"/>
      <sheetName val="Movimentação AF 2005"/>
      <sheetName val="Movimentação AF 2006"/>
      <sheetName val="Mov. Aplic. Financeira 31.10.05"/>
      <sheetName val="Mov. Aplic. Financeira 31.12.05"/>
      <sheetName val="Reconciliações Setembro"/>
      <sheetName val="FIF"/>
      <sheetName val="Lead"/>
      <sheetName val="XREF"/>
      <sheetName val="apports"/>
      <sheetName val=""/>
      <sheetName val="Parâmetros"/>
      <sheetName val="AE Reference Sheet"/>
      <sheetName val="Categorias Abrasce (7)"/>
      <sheetName val="REALIZADO"/>
      <sheetName val="Reembolso"/>
      <sheetName val="Stand Abrasce"/>
      <sheetName val="TESTE_XLW1"/>
      <sheetName val="Depositos_judiciais1"/>
      <sheetName val="Variance_Summary1"/>
      <sheetName val="Arrend_1"/>
      <sheetName val="De_Para1"/>
      <sheetName val="Faturamento_AMM1"/>
      <sheetName val="Descrição_Status1"/>
      <sheetName val="T_Bond_e_EMBI_+1"/>
      <sheetName val="TJLP_e_CDI1"/>
      <sheetName val="Damodaran_(Beta_e_ERP)1"/>
      <sheetName val="Lista_Validação_de_Dados1"/>
      <sheetName val="Mapa_Comercial1"/>
      <sheetName val="RESPOSTA_NESTLE"/>
      <sheetName val="Solicitação_de_documentos"/>
      <sheetName val="Aux__Listbox1"/>
      <sheetName val="GSA_Matrix1"/>
      <sheetName val="Data_Table1"/>
      <sheetName val="Novo_Mix_abrasce"/>
      <sheetName val="Descontos_-_Análises"/>
      <sheetName val="Inadimplência_-_Análises"/>
      <sheetName val="Categorias_Abrasce"/>
      <sheetName val="Comercial_3"/>
      <sheetName val="Inadimplência_II"/>
      <sheetName val="Fluxo_de_Caixa"/>
      <sheetName val="Tax_Guide"/>
      <sheetName val="Size_Premium"/>
      <sheetName val="DM_Beta17"/>
      <sheetName val="set96"/>
      <sheetName val="Premissas Gerais"/>
      <sheetName val="시산표"/>
      <sheetName val="2. Entity Names"/>
      <sheetName val="Gráficos"/>
      <sheetName val="Capa"/>
      <sheetName val="Comentários"/>
      <sheetName val="Sumário"/>
      <sheetName val="Sumário Executivo &gt;"/>
      <sheetName val="Resumo Operacional"/>
      <sheetName val="Resumo Financeiro"/>
      <sheetName val="FLCX Aluguel Sintético"/>
      <sheetName val="FLCX Condominio Sintético"/>
      <sheetName val="FLCX FPP Sintético"/>
      <sheetName val="Operacional &gt;"/>
      <sheetName val="Vendas"/>
      <sheetName val="Aluguel"/>
      <sheetName val="Destaques vendas"/>
      <sheetName val="Analítico"/>
      <sheetName val="Custo de Ocupação"/>
      <sheetName val="Condomínio"/>
      <sheetName val="FPP"/>
      <sheetName val="Estacionamento"/>
      <sheetName val="Financeiro&gt;"/>
      <sheetName val="Descontos"/>
      <sheetName val="Inadimplência I"/>
      <sheetName val="Subsídios"/>
      <sheetName val="Comercial&gt;"/>
      <sheetName val="Comercial"/>
      <sheetName val="Comercial 2"/>
      <sheetName val="Infos Compl.&gt;"/>
      <sheetName val="Marketing I"/>
      <sheetName val="Marketing II"/>
      <sheetName val="Marketing III"/>
      <sheetName val="Marketing IV"/>
      <sheetName val="Glossário"/>
      <sheetName val="Glossary"/>
      <sheetName val="Apêndice &gt;"/>
      <sheetName val="FLCX Aluguel 2019"/>
      <sheetName val="FLCX Cond 2019"/>
      <sheetName val="FLCX FPP 2019"/>
      <sheetName val="FLCX Estacionamento Sintético"/>
      <sheetName val="Vacância"/>
      <sheetName val="CTO &amp; Vendas"/>
      <sheetName val="Inputs &gt;"/>
      <sheetName val="Orçamento"/>
      <sheetName val="planilha leasing mall"/>
      <sheetName val="Check"/>
      <sheetName val="Language"/>
      <sheetName val="FLCX Aluguel Real"/>
      <sheetName val="FLCX Cond Real"/>
      <sheetName val="FLCX FPP Real"/>
      <sheetName val="Vendas Lado a Lado"/>
      <sheetName val="Aluguel Lado a Lado"/>
      <sheetName val="Complementar Lado a Lado"/>
      <sheetName val="Al.% Lado a Lado"/>
      <sheetName val="EC Lado a Lado"/>
      <sheetName val="FPP Lado a Lado"/>
      <sheetName val="Mapa de Faturamento"/>
      <sheetName val="Receita de Encargo_V_S"/>
      <sheetName val="Suporte&gt;"/>
      <sheetName val="Vendas - Análises"/>
      <sheetName val="Aluguel - Análises"/>
      <sheetName val="Al.% - Análises"/>
      <sheetName val="Complementar - Análises"/>
      <sheetName val="FPP - Análises"/>
      <sheetName val="EC - Análises"/>
      <sheetName val="CTO - Análises"/>
      <sheetName val="MF - Análises"/>
      <sheetName val="Comercial - Análises"/>
      <sheetName val="Encargo Empreendedor - Análises"/>
      <sheetName val="Macro_Início"/>
      <sheetName val="FLCX Aluguel 2018"/>
      <sheetName val="FLCX Aluguel Orç"/>
      <sheetName val="FLCX Aluguel Forecast"/>
      <sheetName val="FLCX Cond 2018"/>
      <sheetName val="FLCX Cond Orç"/>
      <sheetName val="FLCX Cond Forecast"/>
      <sheetName val="FLCX FPP 2018"/>
      <sheetName val="FLCX FPP Orç"/>
      <sheetName val="FLCX FPP Forecast"/>
      <sheetName val="Aux. Gráficos"/>
      <sheetName val="AE_Reference_Sheet"/>
      <sheetName val="Stand_Abrasce"/>
      <sheetName val="Categorias_Abrasce_(7)"/>
      <sheetName val="BEA Opened"/>
      <sheetName val="Mapa_Comercial2"/>
      <sheetName val="Lista_Validação_de_Dados2"/>
      <sheetName val="Aux__Listbox2"/>
      <sheetName val="GSA_Matrix2"/>
      <sheetName val="Faturamento_AMM2"/>
      <sheetName val="Descrição_Status2"/>
      <sheetName val="Novo_Mix_abrasce1"/>
      <sheetName val="Descontos_-_Análises1"/>
      <sheetName val="Inadimplência_-_Análises1"/>
      <sheetName val="Categorias_Abrasce1"/>
      <sheetName val="Comercial_31"/>
      <sheetName val="TESTE_XLW2"/>
      <sheetName val="T_Bond_e_EMBI_+2"/>
      <sheetName val="TJLP_e_CDI2"/>
      <sheetName val="Damodaran_(Beta_e_ERP)2"/>
      <sheetName val="Depositos_judiciais2"/>
      <sheetName val="De_Para2"/>
      <sheetName val="Data_Table2"/>
      <sheetName val="Variance_Summary2"/>
      <sheetName val="Arrend_2"/>
      <sheetName val="RESPOSTA_NESTLE1"/>
      <sheetName val="Fluxo_de_Caixa1"/>
      <sheetName val="Solicitação_de_documentos1"/>
      <sheetName val="Tax_Guide1"/>
      <sheetName val="Size_Premium1"/>
      <sheetName val="DM_Beta171"/>
      <sheetName val="Inadimplência_II1"/>
      <sheetName val="AE_Reference_Sheet1"/>
      <sheetName val="Stand_Abrasce1"/>
      <sheetName val="Categorias_Abrasce_(7)1"/>
      <sheetName val="#REF"/>
      <sheetName val="cmi_sp"/>
    </sheetNames>
    <sheetDataSet>
      <sheetData sheetId="0" refreshError="1">
        <row r="4">
          <cell r="AR4">
            <v>0</v>
          </cell>
          <cell r="BG4">
            <v>0</v>
          </cell>
        </row>
        <row r="5">
          <cell r="AQ5">
            <v>35643</v>
          </cell>
          <cell r="BG5">
            <v>-4.762274704785581E-2</v>
          </cell>
        </row>
        <row r="6">
          <cell r="AQ6">
            <v>35646</v>
          </cell>
          <cell r="BG6">
            <v>-6.6500932256059658E-2</v>
          </cell>
        </row>
        <row r="7">
          <cell r="AQ7">
            <v>35647</v>
          </cell>
          <cell r="BG7">
            <v>-7.4891236793039148E-2</v>
          </cell>
        </row>
        <row r="8">
          <cell r="AQ8">
            <v>35648</v>
          </cell>
          <cell r="BG8">
            <v>-2.711311373523928E-2</v>
          </cell>
        </row>
        <row r="9">
          <cell r="AQ9">
            <v>35649</v>
          </cell>
          <cell r="BG9">
            <v>-2.7579241765071472E-2</v>
          </cell>
        </row>
        <row r="10">
          <cell r="AQ10">
            <v>35650</v>
          </cell>
        </row>
        <row r="11">
          <cell r="AQ11">
            <v>35653</v>
          </cell>
        </row>
        <row r="12">
          <cell r="AQ12">
            <v>35654</v>
          </cell>
        </row>
        <row r="13">
          <cell r="AQ13">
            <v>35655</v>
          </cell>
        </row>
        <row r="14">
          <cell r="AQ14">
            <v>35656</v>
          </cell>
        </row>
        <row r="15">
          <cell r="AQ15">
            <v>35657</v>
          </cell>
        </row>
        <row r="16">
          <cell r="AQ16">
            <v>35660</v>
          </cell>
        </row>
        <row r="17">
          <cell r="AQ17">
            <v>35661</v>
          </cell>
        </row>
        <row r="18">
          <cell r="AQ18">
            <v>35662</v>
          </cell>
        </row>
        <row r="19">
          <cell r="AQ19">
            <v>35663</v>
          </cell>
        </row>
        <row r="20">
          <cell r="AQ20">
            <v>35664</v>
          </cell>
        </row>
        <row r="21">
          <cell r="AQ21">
            <v>35667</v>
          </cell>
        </row>
        <row r="22">
          <cell r="AQ22">
            <v>35668</v>
          </cell>
        </row>
        <row r="23">
          <cell r="AQ23">
            <v>35669</v>
          </cell>
        </row>
        <row r="24">
          <cell r="AQ24">
            <v>35670</v>
          </cell>
        </row>
        <row r="25">
          <cell r="AQ25">
            <v>35671</v>
          </cell>
        </row>
        <row r="132">
          <cell r="H132">
            <v>0.94</v>
          </cell>
        </row>
        <row r="133">
          <cell r="H133">
            <v>0.93200000000000005</v>
          </cell>
        </row>
        <row r="134">
          <cell r="H134">
            <v>0.91500000000000004</v>
          </cell>
        </row>
        <row r="135">
          <cell r="H135">
            <v>0.91</v>
          </cell>
        </row>
        <row r="136">
          <cell r="H136">
            <v>0.92</v>
          </cell>
        </row>
        <row r="137">
          <cell r="H137">
            <v>0.92500000000000004</v>
          </cell>
        </row>
        <row r="138">
          <cell r="H138">
            <v>0.92</v>
          </cell>
        </row>
        <row r="139">
          <cell r="H139">
            <v>0.92</v>
          </cell>
        </row>
        <row r="140">
          <cell r="H140">
            <v>0.92500000000000004</v>
          </cell>
        </row>
        <row r="141">
          <cell r="H141">
            <v>0.93500000000000005</v>
          </cell>
        </row>
        <row r="142">
          <cell r="H142">
            <v>0.93500000000000005</v>
          </cell>
        </row>
        <row r="143">
          <cell r="H143">
            <v>0.93100000000000005</v>
          </cell>
        </row>
        <row r="144">
          <cell r="H144">
            <v>0.93200000000000005</v>
          </cell>
        </row>
        <row r="145">
          <cell r="H145">
            <v>0.93200000000000005</v>
          </cell>
        </row>
        <row r="146">
          <cell r="H146">
            <v>0.93500000000000005</v>
          </cell>
        </row>
        <row r="147">
          <cell r="H147">
            <v>0.93600000000000005</v>
          </cell>
        </row>
        <row r="148">
          <cell r="H148">
            <v>0.93400000000000005</v>
          </cell>
        </row>
        <row r="149">
          <cell r="H149">
            <v>0.93600000000000005</v>
          </cell>
        </row>
        <row r="150">
          <cell r="H150">
            <v>0.94</v>
          </cell>
        </row>
        <row r="151">
          <cell r="H151">
            <v>0.94</v>
          </cell>
        </row>
        <row r="152">
          <cell r="H152">
            <v>0.93200000000000005</v>
          </cell>
        </row>
        <row r="153">
          <cell r="H153">
            <v>0.91900000000000004</v>
          </cell>
        </row>
        <row r="154">
          <cell r="H154">
            <v>0.91</v>
          </cell>
        </row>
        <row r="155">
          <cell r="H155">
            <v>0.91</v>
          </cell>
        </row>
        <row r="156">
          <cell r="H156">
            <v>0.91200000000000003</v>
          </cell>
        </row>
        <row r="157">
          <cell r="H157">
            <v>0.90600000000000003</v>
          </cell>
        </row>
        <row r="158">
          <cell r="H158">
            <v>0.89100000000000001</v>
          </cell>
        </row>
        <row r="159">
          <cell r="H159">
            <v>0.89200000000000002</v>
          </cell>
        </row>
        <row r="160">
          <cell r="H160">
            <v>0.89400000000000002</v>
          </cell>
        </row>
        <row r="161">
          <cell r="H161">
            <v>0.90600000000000003</v>
          </cell>
        </row>
        <row r="162">
          <cell r="H162">
            <v>0.89400000000000002</v>
          </cell>
        </row>
        <row r="163">
          <cell r="H163">
            <v>0.89600000000000002</v>
          </cell>
        </row>
        <row r="164">
          <cell r="H164">
            <v>0.90100000000000002</v>
          </cell>
        </row>
        <row r="165">
          <cell r="H165">
            <v>0.89700000000000002</v>
          </cell>
        </row>
        <row r="166">
          <cell r="H166">
            <v>0.89400000000000002</v>
          </cell>
        </row>
        <row r="167">
          <cell r="H167">
            <v>0.88700000000000001</v>
          </cell>
        </row>
        <row r="168">
          <cell r="H168">
            <v>0.88800000000000001</v>
          </cell>
        </row>
        <row r="169">
          <cell r="H169">
            <v>0.88400000000000001</v>
          </cell>
        </row>
        <row r="170">
          <cell r="H170">
            <v>0.88800000000000001</v>
          </cell>
        </row>
        <row r="171">
          <cell r="H171">
            <v>0.88600000000000001</v>
          </cell>
        </row>
        <row r="172">
          <cell r="H172">
            <v>0.89600000000000002</v>
          </cell>
        </row>
        <row r="173">
          <cell r="H173">
            <v>0.88700000000000001</v>
          </cell>
        </row>
        <row r="174">
          <cell r="H174">
            <v>0.89</v>
          </cell>
        </row>
        <row r="175">
          <cell r="H175">
            <v>0.88500000000000001</v>
          </cell>
        </row>
        <row r="176">
          <cell r="H176">
            <v>0.88700000000000001</v>
          </cell>
        </row>
        <row r="177">
          <cell r="H177">
            <v>0.89200000000000002</v>
          </cell>
        </row>
        <row r="178">
          <cell r="H178">
            <v>0.88600000000000001</v>
          </cell>
        </row>
        <row r="179">
          <cell r="H179">
            <v>0.88100000000000001</v>
          </cell>
        </row>
        <row r="180">
          <cell r="H180">
            <v>0.872</v>
          </cell>
        </row>
        <row r="181">
          <cell r="H181">
            <v>0.85099999999999998</v>
          </cell>
        </row>
        <row r="182">
          <cell r="H182">
            <v>0.86</v>
          </cell>
        </row>
        <row r="183">
          <cell r="H183">
            <v>0.85499999999999998</v>
          </cell>
        </row>
        <row r="184">
          <cell r="H184">
            <v>0.85699999999999998</v>
          </cell>
        </row>
        <row r="185">
          <cell r="H185">
            <v>0.85699999999999998</v>
          </cell>
        </row>
        <row r="186">
          <cell r="H186">
            <v>0.85399999999999998</v>
          </cell>
        </row>
        <row r="187">
          <cell r="H187">
            <v>0.85399999999999998</v>
          </cell>
        </row>
        <row r="188">
          <cell r="H188">
            <v>0.85699999999999998</v>
          </cell>
        </row>
        <row r="189">
          <cell r="H189">
            <v>0.85499999999999998</v>
          </cell>
        </row>
        <row r="190">
          <cell r="H190">
            <v>0.85699999999999998</v>
          </cell>
        </row>
        <row r="191">
          <cell r="H191">
            <v>0.86199999999999999</v>
          </cell>
        </row>
        <row r="192">
          <cell r="H192">
            <v>0.86799999999999999</v>
          </cell>
        </row>
        <row r="193">
          <cell r="H193">
            <v>0.86199999999999999</v>
          </cell>
        </row>
        <row r="194">
          <cell r="H194">
            <v>0.86099999999999999</v>
          </cell>
        </row>
        <row r="195">
          <cell r="H195">
            <v>0.85299999999999998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132">
          <cell r="B132">
            <v>42496</v>
          </cell>
        </row>
      </sheetData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 refreshError="1"/>
      <sheetData sheetId="2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n"/>
      <sheetName val="#REF"/>
      <sheetName val="PTPL95"/>
      <sheetName val="Plan1"/>
      <sheetName val="CuHDG"/>
      <sheetName val="P&amp;L Trend Graphs"/>
      <sheetName val="vin.xls"/>
      <sheetName val="GSI_1998"/>
      <sheetName val="SAT Lim OK"/>
      <sheetName val="REALIZÁVEL A LONGO PRAZO"/>
      <sheetName val="COFINS PIS - liminar OK"/>
      <sheetName val="COFINS OK"/>
      <sheetName val="DR"/>
      <sheetName val="CSLL OK"/>
      <sheetName val="IPI Oper Isentas OK"/>
      <sheetName val="INSS Proc Adm OK"/>
      <sheetName val="CIDE OK"/>
      <sheetName val="Prov Multa IRPJ_CSLL"/>
      <sheetName val="Composição"/>
      <sheetName val="IR Diferido - 2006"/>
      <sheetName val="Teste de Rec Apl Fin Dez-03"/>
      <sheetName val="Composição AF CIE"/>
      <sheetName val="XREF"/>
      <sheetName val="Movimentação T4F"/>
      <sheetName val="Lead"/>
      <sheetName val="BALANÇO"/>
      <sheetName val="PASEP OK"/>
      <sheetName val="IRRF e Drawback OK"/>
      <sheetName val="TESTE"/>
      <sheetName val="T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I_1998"/>
      <sheetName val="SIVAM_SJC (US$)"/>
      <sheetName val="SIMULAÇÃO"/>
      <sheetName val="FANI"/>
      <sheetName val="SIVAM_SJC (US$) (3)"/>
      <sheetName val="SIVAM_SJC (Reais)"/>
      <sheetName val="SIVAM (US$) (sjc_gsi)(ajustado)"/>
      <sheetName val="SIVAM (US$) (sjc_gsi)"/>
      <sheetName val="SIVAM_USA (US$) (Ajustado)"/>
      <sheetName val="SIVAM_USA (US$) (Phug)"/>
      <sheetName val="SIVAM_USA (US$) (98 ajust)"/>
      <sheetName val="SIVAM_SJC (US$) (2)"/>
      <sheetName val="FatGsi99"/>
      <sheetName val="SIVAM (US$ LS) + GSI (3)"/>
      <sheetName val="Plan3"/>
      <sheetName val="SIVAM (US$ LS) + GSI (2)"/>
      <sheetName val="SIVAM (US$ LS) + GSI"/>
      <sheetName val="Pcomp_F5"/>
      <sheetName val="Ger_F5"/>
      <sheetName val="Pcomp_Siv"/>
      <sheetName val="Ger_Siv"/>
      <sheetName val="SIVAM_CONSOL (US$) (LS)"/>
      <sheetName val="SIVAM (3)"/>
      <sheetName val="F_5 (res_US$_LS)"/>
      <sheetName val="SIVAM (res_US$_LS)"/>
      <sheetName val="Plan1"/>
      <sheetName val="Custo_Siv"/>
      <sheetName val="GSI_CUSTO"/>
      <sheetName val="SIVAM_CONSOL (US$)"/>
      <sheetName val="RESUMO-SIVAM_LS"/>
      <sheetName val="SIVAM_USA (US$) (99)"/>
      <sheetName val="SIVAM (US$ LS)"/>
      <sheetName val="F_5 (US$ LS)"/>
      <sheetName val="Justificativas (set)"/>
      <sheetName val="Justificativas (ag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I_1998"/>
      <sheetName val="SIVAM_SJC (US$)"/>
      <sheetName val="SIMULAÇÃO"/>
      <sheetName val="FANI"/>
      <sheetName val="SIVAM_SJC (US$) (3)"/>
      <sheetName val="SIVAM_SJC (Reais)"/>
      <sheetName val="SIVAM (US$) (sjc_gsi)(ajustado)"/>
      <sheetName val="SIVAM (US$) (sjc_gsi)"/>
      <sheetName val="SIVAM_USA (US$) (Ajustado)"/>
      <sheetName val="SIVAM_USA (US$) (Phug)"/>
      <sheetName val="SIVAM_USA (US$) (98 ajust)"/>
      <sheetName val="SIVAM_SJC (US$) (2)"/>
      <sheetName val="FatGsi99"/>
      <sheetName val="SIVAM (US$ LS) + GSI (3)"/>
      <sheetName val="Plan3"/>
      <sheetName val="SIVAM (US$ LS) + GSI (2)"/>
      <sheetName val="SIVAM (US$ LS) + GSI"/>
      <sheetName val="Pcomp_F5"/>
      <sheetName val="Ger_F5"/>
      <sheetName val="Pcomp_Siv"/>
      <sheetName val="Ger_Siv"/>
      <sheetName val="SIVAM_CONSOL (US$) (LS)"/>
      <sheetName val="SIVAM (3)"/>
      <sheetName val="F_5 (res_US$_LS)"/>
      <sheetName val="SIVAM (res_US$_LS)"/>
      <sheetName val="Plan1"/>
      <sheetName val="Custo_Siv"/>
      <sheetName val="GSI_CUSTO"/>
      <sheetName val="SIVAM_CONSOL (US$)"/>
      <sheetName val="RESUMO-SIVAM_LS"/>
      <sheetName val="SIVAM_USA (US$) (99)"/>
      <sheetName val="SIVAM (US$ LS)"/>
      <sheetName val="F_5 (US$ LS)"/>
      <sheetName val="Justificativas (set)"/>
      <sheetName val="Justificativas (ago)"/>
      <sheetName val="FAt"/>
      <sheetName val="PTPL9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."/>
      <sheetName val="1999"/>
      <sheetName val="1-26-00"/>
      <sheetName val="4-4-00"/>
      <sheetName val="5-26-00"/>
      <sheetName val="8-31-00"/>
      <sheetName val="11-8-00"/>
      <sheetName val="12-21-00"/>
      <sheetName val="1999 &amp; 2000 Summary"/>
      <sheetName val="Treasury Yields"/>
      <sheetName val="2-9-01"/>
      <sheetName val="2-28-01"/>
      <sheetName val="3-30-01"/>
      <sheetName val="4-12-01"/>
      <sheetName val="6-29-01"/>
      <sheetName val="7-20-01"/>
      <sheetName val="10-15-01"/>
      <sheetName val="2001 Summary"/>
      <sheetName val="4-11 W avg"/>
      <sheetName val="Treasury Rates"/>
      <sheetName val="2-8-02"/>
      <sheetName val="4-11-02a"/>
      <sheetName val="4-11-02b"/>
      <sheetName val="4-23-02"/>
      <sheetName val="6-10-02"/>
      <sheetName val="8-12-02"/>
      <sheetName val="10-14-02"/>
      <sheetName val="12-9-02"/>
      <sheetName val="2002 Summary"/>
      <sheetName val="Treasury Yields-03"/>
      <sheetName val="2-10-03"/>
      <sheetName val="4-14-03"/>
      <sheetName val="5-21-03"/>
      <sheetName val="6-9-03"/>
      <sheetName val="8-11-03"/>
      <sheetName val="10-20-03"/>
      <sheetName val="1-7-04"/>
      <sheetName val="3-3-04"/>
      <sheetName val="3-17-04"/>
      <sheetName val="3-26-04"/>
      <sheetName val="5-5-04"/>
      <sheetName val="5-26-04"/>
      <sheetName val="7-7-04"/>
      <sheetName val="9-1-04"/>
      <sheetName val="verify"/>
      <sheetName val="3Q '04 Summ"/>
      <sheetName val="volatility-2002"/>
      <sheetName val="volatility-2003"/>
      <sheetName val="Wavg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17"/>
  <sheetViews>
    <sheetView showGridLines="0" showRowColHeaders="0" tabSelected="1" zoomScale="90" zoomScaleNormal="90" workbookViewId="0">
      <selection activeCell="P7" sqref="P7"/>
    </sheetView>
  </sheetViews>
  <sheetFormatPr defaultColWidth="9.140625" defaultRowHeight="15"/>
  <sheetData>
    <row r="1" spans="1:16">
      <c r="A1" s="83"/>
    </row>
    <row r="9" spans="1:16">
      <c r="B9" s="1"/>
    </row>
    <row r="10" spans="1:16">
      <c r="P10" t="s">
        <v>198</v>
      </c>
    </row>
    <row r="14" spans="1:16">
      <c r="P14" s="10"/>
    </row>
    <row r="15" spans="1:16">
      <c r="P15" s="10"/>
    </row>
    <row r="16" spans="1:16">
      <c r="P16" s="10"/>
    </row>
    <row r="17" spans="16:16">
      <c r="P17" s="11"/>
    </row>
  </sheetData>
  <pageMargins left="0.125" right="1.1666666666666667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0"/>
  <sheetViews>
    <sheetView showGridLines="0" zoomScale="90" zoomScaleNormal="90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C7" sqref="C7"/>
    </sheetView>
  </sheetViews>
  <sheetFormatPr defaultColWidth="9.140625" defaultRowHeight="15"/>
  <cols>
    <col min="1" max="1" width="2.7109375" style="2" customWidth="1"/>
    <col min="2" max="2" width="72" style="2" customWidth="1"/>
    <col min="3" max="13" width="10.28515625" style="2" customWidth="1"/>
    <col min="14" max="16384" width="9.140625" style="2"/>
  </cols>
  <sheetData>
    <row r="1" spans="2:15" ht="14.4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5" ht="14.4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5" ht="14.4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5" ht="22.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5" ht="2.25" customHeight="1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15" ht="15.75">
      <c r="B6" s="106" t="s">
        <v>285</v>
      </c>
      <c r="C6" s="137" t="s">
        <v>298</v>
      </c>
      <c r="D6" s="107" t="s">
        <v>297</v>
      </c>
      <c r="E6" s="107" t="s">
        <v>292</v>
      </c>
      <c r="F6" s="107" t="s">
        <v>291</v>
      </c>
      <c r="G6" s="107" t="s">
        <v>284</v>
      </c>
      <c r="H6" s="107">
        <v>2022</v>
      </c>
      <c r="I6" s="107" t="s">
        <v>283</v>
      </c>
      <c r="J6" s="129" t="s">
        <v>279</v>
      </c>
      <c r="K6" s="107" t="s">
        <v>256</v>
      </c>
      <c r="L6" s="30" t="s">
        <v>247</v>
      </c>
      <c r="M6" s="3"/>
    </row>
    <row r="7" spans="2:15">
      <c r="B7" s="16" t="s">
        <v>10</v>
      </c>
      <c r="C7" s="112">
        <v>20617.295984414999</v>
      </c>
      <c r="D7" s="112">
        <v>5627.187139560001</v>
      </c>
      <c r="E7" s="112">
        <v>5092.1996498000362</v>
      </c>
      <c r="F7" s="112">
        <v>5061.8771243549609</v>
      </c>
      <c r="G7" s="112">
        <v>4836.032070700001</v>
      </c>
      <c r="H7" s="112">
        <v>18530.791861042733</v>
      </c>
      <c r="I7" s="112">
        <v>5295.1362525099585</v>
      </c>
      <c r="J7" s="112">
        <v>4631.7246448299484</v>
      </c>
      <c r="K7" s="112">
        <v>4414.561728883069</v>
      </c>
      <c r="L7" s="112">
        <v>4189.3692348197574</v>
      </c>
      <c r="M7" s="112"/>
      <c r="N7" s="138"/>
      <c r="O7" s="138"/>
    </row>
    <row r="8" spans="2:15">
      <c r="B8" s="16" t="s">
        <v>11</v>
      </c>
      <c r="C8" s="112">
        <v>19249.829632785</v>
      </c>
      <c r="D8" s="112">
        <v>5257.0520693699982</v>
      </c>
      <c r="E8" s="112">
        <v>4742.0346497300488</v>
      </c>
      <c r="F8" s="112">
        <v>4754.5317720049497</v>
      </c>
      <c r="G8" s="112">
        <v>4496.2111416800008</v>
      </c>
      <c r="H8" s="112">
        <v>17320.573938181551</v>
      </c>
      <c r="I8" s="112">
        <v>4899.8139019699511</v>
      </c>
      <c r="J8" s="112">
        <v>4322.6991985699906</v>
      </c>
      <c r="K8" s="112">
        <v>4188.0296949200238</v>
      </c>
      <c r="L8" s="112">
        <v>3910.0311427215865</v>
      </c>
      <c r="M8" s="112"/>
      <c r="N8" s="138"/>
      <c r="O8" s="138"/>
    </row>
    <row r="9" spans="2:15">
      <c r="B9" s="18" t="s">
        <v>12</v>
      </c>
      <c r="C9" s="19">
        <v>-14317.068231114501</v>
      </c>
      <c r="D9" s="19">
        <v>-3879.9111034500011</v>
      </c>
      <c r="E9" s="19">
        <v>-3521.2848365258792</v>
      </c>
      <c r="F9" s="19">
        <v>-3544.6417245944108</v>
      </c>
      <c r="G9" s="19">
        <v>-3371.23056654421</v>
      </c>
      <c r="H9" s="19">
        <v>-12923.075268986264</v>
      </c>
      <c r="I9" s="19">
        <v>-3766.1323001342589</v>
      </c>
      <c r="J9" s="19">
        <v>-3268.7274932921305</v>
      </c>
      <c r="K9" s="19">
        <v>-3048.137172092288</v>
      </c>
      <c r="L9" s="19">
        <v>-2840.0783034675869</v>
      </c>
      <c r="M9" s="112"/>
      <c r="N9" s="138"/>
      <c r="O9" s="138"/>
    </row>
    <row r="10" spans="2:15">
      <c r="B10" s="18" t="s">
        <v>13</v>
      </c>
      <c r="C10" s="19">
        <v>-115.65748507000001</v>
      </c>
      <c r="D10" s="19">
        <v>-28.397281200000009</v>
      </c>
      <c r="E10" s="19">
        <v>-29.681690719999999</v>
      </c>
      <c r="F10" s="19">
        <v>-28.75075257</v>
      </c>
      <c r="G10" s="19">
        <v>-28.82776058</v>
      </c>
      <c r="H10" s="19">
        <v>-95.969279709134995</v>
      </c>
      <c r="I10" s="19">
        <v>-26.937013639999989</v>
      </c>
      <c r="J10" s="19">
        <v>-26.324805090000005</v>
      </c>
      <c r="K10" s="19">
        <v>-24.790512475722089</v>
      </c>
      <c r="L10" s="19">
        <v>-17.916948503412911</v>
      </c>
      <c r="M10" s="112"/>
      <c r="N10" s="138"/>
      <c r="O10" s="138"/>
    </row>
    <row r="11" spans="2:15">
      <c r="B11" s="16" t="s">
        <v>14</v>
      </c>
      <c r="C11" s="112">
        <v>4817.1039166004994</v>
      </c>
      <c r="D11" s="112">
        <v>1348.7436847199972</v>
      </c>
      <c r="E11" s="112">
        <v>1191.0681224841696</v>
      </c>
      <c r="F11" s="112">
        <v>1181.1392948405389</v>
      </c>
      <c r="G11" s="112">
        <v>1096.1528145557909</v>
      </c>
      <c r="H11" s="112">
        <v>4301.5293894861525</v>
      </c>
      <c r="I11" s="112">
        <v>1106.7445881956921</v>
      </c>
      <c r="J11" s="112">
        <v>1027.6469001878602</v>
      </c>
      <c r="K11" s="112">
        <v>1115.1020103520136</v>
      </c>
      <c r="L11" s="112">
        <v>1052.0358907505868</v>
      </c>
      <c r="M11" s="112"/>
      <c r="N11" s="138"/>
      <c r="O11" s="138"/>
    </row>
    <row r="12" spans="2:15">
      <c r="B12" s="18" t="s">
        <v>15</v>
      </c>
      <c r="C12" s="19">
        <v>-3104.4554228300008</v>
      </c>
      <c r="D12" s="19">
        <v>-834.89069461000008</v>
      </c>
      <c r="E12" s="19">
        <v>-744.90206916000034</v>
      </c>
      <c r="F12" s="19">
        <v>-793.05937798000116</v>
      </c>
      <c r="G12" s="19">
        <v>-732.70288131999894</v>
      </c>
      <c r="H12" s="19">
        <v>-2698.5862073669</v>
      </c>
      <c r="I12" s="19">
        <v>-702.01592069888</v>
      </c>
      <c r="J12" s="19">
        <v>-668.14545104999991</v>
      </c>
      <c r="K12" s="19">
        <v>-697.18569326290708</v>
      </c>
      <c r="L12" s="19">
        <v>-631.23914235511302</v>
      </c>
      <c r="M12" s="112"/>
      <c r="N12" s="138"/>
      <c r="O12" s="138"/>
    </row>
    <row r="13" spans="2:15">
      <c r="B13" s="18" t="s">
        <v>16</v>
      </c>
      <c r="C13" s="19">
        <v>-573.61926686797506</v>
      </c>
      <c r="D13" s="19">
        <v>-153.25151696797502</v>
      </c>
      <c r="E13" s="19">
        <v>-155.44018771999998</v>
      </c>
      <c r="F13" s="19">
        <v>-133.30070375</v>
      </c>
      <c r="G13" s="19">
        <v>-130.52725819</v>
      </c>
      <c r="H13" s="19">
        <v>-597.183581815862</v>
      </c>
      <c r="I13" s="19">
        <v>-150.43325442999998</v>
      </c>
      <c r="J13" s="19">
        <v>-150.21119708586201</v>
      </c>
      <c r="K13" s="19">
        <v>-144.06629594999998</v>
      </c>
      <c r="L13" s="19">
        <v>-152.47283435</v>
      </c>
      <c r="M13" s="112"/>
      <c r="N13" s="138"/>
      <c r="O13" s="138"/>
    </row>
    <row r="14" spans="2:15">
      <c r="B14" s="16" t="s">
        <v>17</v>
      </c>
      <c r="C14" s="20">
        <v>-3678.0746896979758</v>
      </c>
      <c r="D14" s="20">
        <v>-988.1422115779751</v>
      </c>
      <c r="E14" s="20">
        <v>-900.34225688000038</v>
      </c>
      <c r="F14" s="20">
        <v>-926.36008173000118</v>
      </c>
      <c r="G14" s="20">
        <v>-863.23013950999893</v>
      </c>
      <c r="H14" s="20">
        <v>-3295.769789182762</v>
      </c>
      <c r="I14" s="20">
        <v>-852.44917512887992</v>
      </c>
      <c r="J14" s="20">
        <v>-818.35664813586186</v>
      </c>
      <c r="K14" s="20">
        <v>-841.25198921290712</v>
      </c>
      <c r="L14" s="20">
        <v>-783.71197670511299</v>
      </c>
      <c r="M14" s="20"/>
      <c r="N14" s="138"/>
      <c r="O14" s="138"/>
    </row>
    <row r="15" spans="2:15" ht="15.75">
      <c r="B15" s="18" t="s">
        <v>46</v>
      </c>
      <c r="C15" s="19">
        <v>767.62308956000015</v>
      </c>
      <c r="D15" s="19">
        <v>14.755236230000101</v>
      </c>
      <c r="E15" s="19">
        <v>816.74765826000009</v>
      </c>
      <c r="F15" s="19">
        <v>-26.453108089999976</v>
      </c>
      <c r="G15" s="19">
        <v>-37.426696840000027</v>
      </c>
      <c r="H15" s="19">
        <v>-204.67771875</v>
      </c>
      <c r="I15" s="19">
        <v>-44.738185899999998</v>
      </c>
      <c r="J15" s="19">
        <v>-38.880577380000005</v>
      </c>
      <c r="K15" s="19">
        <v>-59.324819929999997</v>
      </c>
      <c r="L15" s="19">
        <v>-61.734135540000004</v>
      </c>
      <c r="M15" s="19"/>
      <c r="N15" s="138"/>
      <c r="O15" s="138"/>
    </row>
    <row r="16" spans="2:15">
      <c r="B16" s="18" t="s">
        <v>18</v>
      </c>
      <c r="C16" s="19">
        <v>-213.48907056087089</v>
      </c>
      <c r="D16" s="19">
        <v>-89.368729213125008</v>
      </c>
      <c r="E16" s="19">
        <v>-48.154489330715087</v>
      </c>
      <c r="F16" s="19">
        <v>-24.816740724399796</v>
      </c>
      <c r="G16" s="19">
        <v>-51.149111292631204</v>
      </c>
      <c r="H16" s="19">
        <v>-434.57661768998474</v>
      </c>
      <c r="I16" s="19">
        <v>-314.99782151216226</v>
      </c>
      <c r="J16" s="19">
        <v>-48.83450845246341</v>
      </c>
      <c r="K16" s="19">
        <v>-49.284887378226898</v>
      </c>
      <c r="L16" s="19">
        <v>-21.459400347132227</v>
      </c>
      <c r="M16" s="19"/>
      <c r="N16" s="138"/>
      <c r="O16" s="138"/>
    </row>
    <row r="17" spans="2:15">
      <c r="B17" s="16" t="s">
        <v>19</v>
      </c>
      <c r="C17" s="20">
        <v>-3123.9406706988466</v>
      </c>
      <c r="D17" s="20">
        <v>-1062.7557045610999</v>
      </c>
      <c r="E17" s="20">
        <v>-131.74908795071536</v>
      </c>
      <c r="F17" s="20">
        <v>-977.62993054440096</v>
      </c>
      <c r="G17" s="20">
        <v>-951.80594764263014</v>
      </c>
      <c r="H17" s="20">
        <v>-3935.0241256227469</v>
      </c>
      <c r="I17" s="20">
        <v>-1212.1851825410422</v>
      </c>
      <c r="J17" s="20">
        <v>-906.07173396832525</v>
      </c>
      <c r="K17" s="20">
        <v>-949.86169652113404</v>
      </c>
      <c r="L17" s="20">
        <v>-866.90551259224526</v>
      </c>
      <c r="M17" s="20"/>
      <c r="N17" s="138"/>
      <c r="O17" s="138"/>
    </row>
    <row r="18" spans="2:15">
      <c r="B18" s="18" t="s">
        <v>20</v>
      </c>
      <c r="C18" s="21">
        <v>-1017.03489725</v>
      </c>
      <c r="D18" s="21">
        <v>-256.75932666000006</v>
      </c>
      <c r="E18" s="21">
        <v>-255.85593195999994</v>
      </c>
      <c r="F18" s="21">
        <v>-254.57400903999999</v>
      </c>
      <c r="G18" s="21">
        <v>-249.84562959000002</v>
      </c>
      <c r="H18" s="19">
        <v>-931.31648737743296</v>
      </c>
      <c r="I18" s="19">
        <v>-244.73720104999992</v>
      </c>
      <c r="J18" s="19">
        <v>-244.69764749522506</v>
      </c>
      <c r="K18" s="19">
        <v>-217.90196789285289</v>
      </c>
      <c r="L18" s="21">
        <v>-223.97967093935506</v>
      </c>
      <c r="M18" s="19"/>
      <c r="N18" s="138"/>
      <c r="O18" s="138"/>
    </row>
    <row r="19" spans="2:15">
      <c r="B19" s="16" t="s">
        <v>21</v>
      </c>
      <c r="C19" s="20">
        <v>676.1283486516528</v>
      </c>
      <c r="D19" s="20">
        <v>29.228653498897131</v>
      </c>
      <c r="E19" s="20">
        <v>803.46310257345431</v>
      </c>
      <c r="F19" s="20">
        <v>-51.064644743862033</v>
      </c>
      <c r="G19" s="20">
        <v>-105.49876267683931</v>
      </c>
      <c r="H19" s="17">
        <v>-564.81122351402735</v>
      </c>
      <c r="I19" s="17">
        <v>-350.17779539534996</v>
      </c>
      <c r="J19" s="17">
        <v>-123.12248127569012</v>
      </c>
      <c r="K19" s="17">
        <v>-52.661654061973302</v>
      </c>
      <c r="L19" s="20">
        <v>-38.849292781013531</v>
      </c>
      <c r="M19" s="19"/>
      <c r="N19" s="138"/>
      <c r="O19" s="138"/>
    </row>
    <row r="20" spans="2:15">
      <c r="B20" s="18" t="s">
        <v>22</v>
      </c>
      <c r="C20" s="21">
        <v>633.45356790000005</v>
      </c>
      <c r="D20" s="21">
        <v>215.73993597</v>
      </c>
      <c r="E20" s="21">
        <v>245.43168706</v>
      </c>
      <c r="F20" s="21">
        <v>80.390611649999997</v>
      </c>
      <c r="G20" s="21">
        <v>91.891333220000007</v>
      </c>
      <c r="H20" s="19">
        <v>778.23960269155998</v>
      </c>
      <c r="I20" s="19">
        <v>304.88628382155997</v>
      </c>
      <c r="J20" s="19">
        <v>222.79377940000001</v>
      </c>
      <c r="K20" s="19">
        <v>142.69279247999998</v>
      </c>
      <c r="L20" s="21">
        <v>107.86674699</v>
      </c>
      <c r="M20" s="19"/>
      <c r="N20" s="138"/>
      <c r="O20" s="138"/>
    </row>
    <row r="21" spans="2:15">
      <c r="B21" s="18" t="s">
        <v>23</v>
      </c>
      <c r="C21" s="21">
        <v>-1641.7604617099998</v>
      </c>
      <c r="D21" s="21">
        <v>-384.08651669999995</v>
      </c>
      <c r="E21" s="21">
        <v>-415.42237195000001</v>
      </c>
      <c r="F21" s="21">
        <v>-418.46557899999999</v>
      </c>
      <c r="G21" s="21">
        <v>-423.78599506</v>
      </c>
      <c r="H21" s="19">
        <v>-1528.02860674762</v>
      </c>
      <c r="I21" s="19">
        <v>-376.77746103999976</v>
      </c>
      <c r="J21" s="19">
        <v>-409.6578553289641</v>
      </c>
      <c r="K21" s="19">
        <v>-396.183892317009</v>
      </c>
      <c r="L21" s="21">
        <v>-345.40939806164704</v>
      </c>
      <c r="M21" s="19"/>
      <c r="N21" s="138"/>
      <c r="O21" s="138"/>
    </row>
    <row r="22" spans="2:15">
      <c r="B22" s="16" t="s">
        <v>24</v>
      </c>
      <c r="C22" s="20">
        <v>-1008.3068938099998</v>
      </c>
      <c r="D22" s="20">
        <v>-168.34658072999994</v>
      </c>
      <c r="E22" s="20">
        <v>-169.99068489000001</v>
      </c>
      <c r="F22" s="20">
        <v>-338.07496735000001</v>
      </c>
      <c r="G22" s="20">
        <v>-331.89466184000003</v>
      </c>
      <c r="H22" s="17">
        <v>-749.78900405605998</v>
      </c>
      <c r="I22" s="17">
        <v>-71.891177218439793</v>
      </c>
      <c r="J22" s="17">
        <v>-186.8640759289641</v>
      </c>
      <c r="K22" s="17">
        <v>-253.49109983700902</v>
      </c>
      <c r="L22" s="20">
        <v>-237.54265107164704</v>
      </c>
      <c r="M22" s="19"/>
      <c r="N22" s="138"/>
      <c r="O22" s="138"/>
    </row>
    <row r="23" spans="2:15">
      <c r="B23" s="16" t="s">
        <v>25</v>
      </c>
      <c r="C23" s="20">
        <v>-332.17854515834699</v>
      </c>
      <c r="D23" s="20">
        <v>-139.11792723110281</v>
      </c>
      <c r="E23" s="20">
        <v>633.4724176834543</v>
      </c>
      <c r="F23" s="20">
        <v>-389.13961209386207</v>
      </c>
      <c r="G23" s="20">
        <v>-437.39342451683933</v>
      </c>
      <c r="H23" s="17">
        <v>-1314.6002275700873</v>
      </c>
      <c r="I23" s="17">
        <v>-422.06897261378975</v>
      </c>
      <c r="J23" s="17">
        <v>-309.98655720465422</v>
      </c>
      <c r="K23" s="17">
        <v>-306.15275389898233</v>
      </c>
      <c r="L23" s="20">
        <v>-276.39194385266057</v>
      </c>
      <c r="M23" s="19"/>
      <c r="N23" s="138"/>
      <c r="O23" s="138"/>
    </row>
    <row r="24" spans="2:15">
      <c r="B24" s="18" t="s">
        <v>26</v>
      </c>
      <c r="C24" s="21">
        <v>419.32058519368627</v>
      </c>
      <c r="D24" s="21">
        <v>54.072480209698988</v>
      </c>
      <c r="E24" s="21">
        <v>175.45176051739875</v>
      </c>
      <c r="F24" s="21">
        <v>67.305581035062005</v>
      </c>
      <c r="G24" s="21">
        <v>122.49076343152599</v>
      </c>
      <c r="H24" s="19">
        <v>453.60383004264668</v>
      </c>
      <c r="I24" s="19">
        <v>150.00425255880469</v>
      </c>
      <c r="J24" s="19">
        <v>81.01675343400602</v>
      </c>
      <c r="K24" s="19">
        <v>93.917552147390992</v>
      </c>
      <c r="L24" s="21">
        <v>128.665271902445</v>
      </c>
      <c r="M24" s="19"/>
      <c r="N24" s="138"/>
      <c r="O24" s="138"/>
    </row>
    <row r="25" spans="2:15">
      <c r="B25" s="18" t="s">
        <v>27</v>
      </c>
      <c r="C25" s="21">
        <v>87.142040035339278</v>
      </c>
      <c r="D25" s="21">
        <v>-85.045447021403817</v>
      </c>
      <c r="E25" s="21">
        <v>808.92417820085302</v>
      </c>
      <c r="F25" s="21">
        <v>-321.83403105880006</v>
      </c>
      <c r="G25" s="21">
        <v>-314.90266108531335</v>
      </c>
      <c r="H25" s="19">
        <v>-860.99639752744065</v>
      </c>
      <c r="I25" s="19">
        <v>-272.06472005498506</v>
      </c>
      <c r="J25" s="19">
        <v>-228.96980377064818</v>
      </c>
      <c r="K25" s="19">
        <v>-212.23520175159132</v>
      </c>
      <c r="L25" s="21">
        <v>-147.72667195021558</v>
      </c>
      <c r="M25" s="19"/>
      <c r="N25" s="138"/>
      <c r="O25" s="138"/>
    </row>
    <row r="26" spans="2:15">
      <c r="B26" s="18" t="s">
        <v>252</v>
      </c>
      <c r="C26" s="21">
        <v>-2220.0721047998277</v>
      </c>
      <c r="D26" s="21">
        <v>-215.55746728687586</v>
      </c>
      <c r="E26" s="21">
        <v>-2093.851118485115</v>
      </c>
      <c r="F26" s="21">
        <v>-30.684254853149184</v>
      </c>
      <c r="G26" s="21">
        <v>120.02073582531519</v>
      </c>
      <c r="H26" s="19">
        <v>857.13081334462947</v>
      </c>
      <c r="I26" s="19">
        <v>-789.05255812111136</v>
      </c>
      <c r="J26" s="19">
        <v>-15.239150775127229</v>
      </c>
      <c r="K26" s="19">
        <v>88.207742142276544</v>
      </c>
      <c r="L26" s="21">
        <v>1573.2147800985915</v>
      </c>
      <c r="M26" s="19"/>
      <c r="N26" s="138"/>
      <c r="O26" s="138"/>
    </row>
    <row r="27" spans="2:15">
      <c r="B27" s="16" t="s">
        <v>260</v>
      </c>
      <c r="C27" s="20">
        <v>-2132.9300647644886</v>
      </c>
      <c r="D27" s="20">
        <v>-300.60291430827965</v>
      </c>
      <c r="E27" s="20">
        <v>-1284.9269402842619</v>
      </c>
      <c r="F27" s="20">
        <v>-352.51828591194925</v>
      </c>
      <c r="G27" s="20">
        <v>-194.88192525999818</v>
      </c>
      <c r="H27" s="17">
        <v>-3.8655841828111761</v>
      </c>
      <c r="I27" s="17">
        <v>-1061.1172781760965</v>
      </c>
      <c r="J27" s="17">
        <v>-244.20895454577541</v>
      </c>
      <c r="K27" s="17">
        <v>-124.02745960931477</v>
      </c>
      <c r="L27" s="20">
        <v>1425.4881081483759</v>
      </c>
      <c r="M27" s="19"/>
      <c r="N27" s="138"/>
      <c r="O27" s="138"/>
    </row>
    <row r="28" spans="2:15">
      <c r="B28" s="16" t="s">
        <v>261</v>
      </c>
      <c r="C28" s="20">
        <v>84.699931135345082</v>
      </c>
      <c r="D28" s="20">
        <v>-87.301017324728264</v>
      </c>
      <c r="E28" s="20">
        <v>808.86104326418319</v>
      </c>
      <c r="F28" s="20">
        <v>-321.83403105879955</v>
      </c>
      <c r="G28" s="20">
        <v>-314.92042701197852</v>
      </c>
      <c r="H28" s="17">
        <v>-862.54269468112363</v>
      </c>
      <c r="I28" s="17">
        <v>-272.10940955494311</v>
      </c>
      <c r="J28" s="17">
        <v>-229.38247763111562</v>
      </c>
      <c r="K28" s="17">
        <v>-213.1120071808536</v>
      </c>
      <c r="L28" s="20">
        <v>-147.93880031421128</v>
      </c>
      <c r="M28" s="19"/>
      <c r="N28" s="138"/>
      <c r="O28" s="138"/>
    </row>
    <row r="29" spans="2:15">
      <c r="B29" s="18" t="s">
        <v>262</v>
      </c>
      <c r="C29" s="21">
        <v>-2355.9755933585666</v>
      </c>
      <c r="D29" s="21">
        <v>-215.55746728687586</v>
      </c>
      <c r="E29" s="21">
        <v>-2104.1317291948662</v>
      </c>
      <c r="F29" s="21">
        <v>-103.51932593643539</v>
      </c>
      <c r="G29" s="21">
        <v>67.232929059610441</v>
      </c>
      <c r="H29" s="19">
        <v>690.74554767170207</v>
      </c>
      <c r="I29" s="19">
        <v>-830.1375421288044</v>
      </c>
      <c r="J29" s="19">
        <v>-66.834720356327722</v>
      </c>
      <c r="K29" s="19">
        <v>40.690365336138839</v>
      </c>
      <c r="L29" s="21">
        <v>1547.0274448206953</v>
      </c>
      <c r="M29" s="19"/>
      <c r="N29" s="138"/>
      <c r="O29" s="138"/>
    </row>
    <row r="30" spans="2:15">
      <c r="B30" s="16" t="s">
        <v>263</v>
      </c>
      <c r="C30" s="20">
        <v>-2271.2756622232214</v>
      </c>
      <c r="D30" s="20">
        <v>-302.85848461160413</v>
      </c>
      <c r="E30" s="20">
        <v>-1295.2706859306832</v>
      </c>
      <c r="F30" s="20">
        <v>-425.45899472856468</v>
      </c>
      <c r="G30" s="20">
        <v>-247.68749795236806</v>
      </c>
      <c r="H30" s="17">
        <v>-171.79714700942156</v>
      </c>
      <c r="I30" s="17">
        <v>-1102.2469516837475</v>
      </c>
      <c r="J30" s="17">
        <v>-296.21719798744334</v>
      </c>
      <c r="K30" s="17">
        <v>-172.42164184471477</v>
      </c>
      <c r="L30" s="20">
        <v>1399.0886445064841</v>
      </c>
      <c r="M30" s="19"/>
      <c r="N30" s="138"/>
      <c r="O30" s="138"/>
    </row>
    <row r="31" spans="2:15">
      <c r="B31" s="18" t="s">
        <v>264</v>
      </c>
      <c r="C31" s="21">
        <v>2.4421088999999903</v>
      </c>
      <c r="D31" s="21">
        <v>2.2555703033333274</v>
      </c>
      <c r="E31" s="21">
        <v>6.3134936666663005E-2</v>
      </c>
      <c r="F31" s="21">
        <v>0.105637733333332</v>
      </c>
      <c r="G31" s="21">
        <v>1.7765926666668E-2</v>
      </c>
      <c r="H31" s="19">
        <v>1.54629715371952</v>
      </c>
      <c r="I31" s="19">
        <v>4.4689500000010041E-2</v>
      </c>
      <c r="J31" s="19">
        <v>0.41267386049060995</v>
      </c>
      <c r="K31" s="19">
        <v>0.87680542923114202</v>
      </c>
      <c r="L31" s="21">
        <v>0.21212836399775797</v>
      </c>
      <c r="M31" s="19"/>
      <c r="N31" s="138"/>
      <c r="O31" s="138"/>
    </row>
    <row r="32" spans="2:15">
      <c r="B32" s="18" t="s">
        <v>265</v>
      </c>
      <c r="C32" s="21">
        <v>135.90348855874191</v>
      </c>
      <c r="D32" s="21">
        <v>0</v>
      </c>
      <c r="E32" s="21">
        <v>10.280610709750988</v>
      </c>
      <c r="F32" s="21">
        <v>72.835071083286195</v>
      </c>
      <c r="G32" s="21">
        <v>52.78780676570473</v>
      </c>
      <c r="H32" s="19">
        <v>166.38526567292692</v>
      </c>
      <c r="I32" s="19">
        <v>41.08498400769254</v>
      </c>
      <c r="J32" s="19">
        <v>51.595569581200607</v>
      </c>
      <c r="K32" s="19">
        <v>47.517376806137584</v>
      </c>
      <c r="L32" s="21">
        <v>26.187335277896189</v>
      </c>
      <c r="M32" s="19"/>
      <c r="N32" s="138"/>
      <c r="O32" s="138"/>
    </row>
    <row r="33" spans="2:15">
      <c r="B33" s="16" t="s">
        <v>266</v>
      </c>
      <c r="C33" s="20">
        <v>138.34559745874191</v>
      </c>
      <c r="D33" s="20">
        <v>2.2555703033333274</v>
      </c>
      <c r="E33" s="20">
        <v>10.34374564641765</v>
      </c>
      <c r="F33" s="20">
        <v>72.940708816619534</v>
      </c>
      <c r="G33" s="20">
        <v>52.805572692371399</v>
      </c>
      <c r="H33" s="17">
        <v>167.93156282664643</v>
      </c>
      <c r="I33" s="17">
        <v>41.129673507692551</v>
      </c>
      <c r="J33" s="17">
        <v>52.008243441691214</v>
      </c>
      <c r="K33" s="17">
        <v>48.394182235368724</v>
      </c>
      <c r="L33" s="20">
        <v>26.399463641893945</v>
      </c>
      <c r="M33" s="19"/>
      <c r="N33" s="138"/>
      <c r="O33" s="138"/>
    </row>
    <row r="34" spans="2:15">
      <c r="B34" s="16" t="s">
        <v>32</v>
      </c>
      <c r="C34" s="17">
        <v>1808.8207309716527</v>
      </c>
      <c r="D34" s="17">
        <v>314.3852613588972</v>
      </c>
      <c r="E34" s="17">
        <v>1089.0007252534542</v>
      </c>
      <c r="F34" s="20">
        <v>232.26011686613796</v>
      </c>
      <c r="G34" s="20">
        <v>173.1746274931607</v>
      </c>
      <c r="H34" s="17">
        <v>462.4745435725406</v>
      </c>
      <c r="I34" s="17">
        <v>-78.503580705350046</v>
      </c>
      <c r="J34" s="17">
        <v>147.89997130953495</v>
      </c>
      <c r="K34" s="17">
        <v>190.03082630660168</v>
      </c>
      <c r="L34" s="20">
        <v>203.04732666175443</v>
      </c>
      <c r="M34" s="19"/>
      <c r="N34" s="138"/>
      <c r="O34" s="138"/>
    </row>
    <row r="35" spans="2:15">
      <c r="B35" s="16" t="s">
        <v>33</v>
      </c>
      <c r="C35" s="20">
        <v>2022.3098015325236</v>
      </c>
      <c r="D35" s="20">
        <v>403.75399057202219</v>
      </c>
      <c r="E35" s="20">
        <v>1137.1552145841692</v>
      </c>
      <c r="F35" s="20">
        <v>257.07685759053777</v>
      </c>
      <c r="G35" s="20">
        <v>224.3237387857919</v>
      </c>
      <c r="H35" s="17">
        <v>897.05116126252528</v>
      </c>
      <c r="I35" s="17">
        <v>236.49424080681217</v>
      </c>
      <c r="J35" s="17">
        <v>196.73447976199836</v>
      </c>
      <c r="K35" s="17">
        <v>239.31571368482858</v>
      </c>
      <c r="L35" s="20">
        <v>224.50672700888666</v>
      </c>
      <c r="M35" s="19"/>
      <c r="N35" s="138"/>
      <c r="O35" s="138"/>
    </row>
    <row r="36" spans="2:15" ht="15.75">
      <c r="B36" s="16" t="s">
        <v>286</v>
      </c>
      <c r="C36" s="20">
        <v>1305.3716289925212</v>
      </c>
      <c r="D36" s="20">
        <v>403.75399057202225</v>
      </c>
      <c r="E36" s="20">
        <v>333</v>
      </c>
      <c r="F36" s="20">
        <v>298.91777424191969</v>
      </c>
      <c r="G36" s="20">
        <v>269.88109786440583</v>
      </c>
      <c r="H36" s="17">
        <v>1145.5771294102103</v>
      </c>
      <c r="I36" s="17">
        <v>290.87915496317214</v>
      </c>
      <c r="J36" s="17">
        <v>252.03312973728737</v>
      </c>
      <c r="K36" s="17">
        <v>308.50026290786587</v>
      </c>
      <c r="L36" s="20">
        <v>294.16458180188533</v>
      </c>
      <c r="M36" s="17"/>
      <c r="N36" s="138"/>
      <c r="O36" s="138"/>
    </row>
    <row r="37" spans="2:15">
      <c r="B37" s="16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16"/>
    </row>
    <row r="38" spans="2:15">
      <c r="B38" s="16" t="s">
        <v>267</v>
      </c>
      <c r="C38" s="20"/>
      <c r="D38" s="20"/>
      <c r="E38" s="20"/>
      <c r="F38" s="20"/>
      <c r="G38" s="20"/>
      <c r="H38" s="20"/>
      <c r="I38" s="20"/>
      <c r="J38" s="19"/>
      <c r="K38" s="20"/>
      <c r="L38" s="16"/>
      <c r="M38" s="16"/>
    </row>
    <row r="39" spans="2:15">
      <c r="B39" s="16" t="s">
        <v>49</v>
      </c>
      <c r="C39" s="115">
        <v>25.024137919622603</v>
      </c>
      <c r="D39" s="115">
        <v>25.655893586795493</v>
      </c>
      <c r="E39" s="115">
        <v>25.117237862274454</v>
      </c>
      <c r="F39" s="115">
        <v>24.842389355670697</v>
      </c>
      <c r="G39" s="115">
        <v>24.379478187632785</v>
      </c>
      <c r="H39" s="115">
        <v>24.834797073345484</v>
      </c>
      <c r="I39" s="115">
        <v>22.587482103161712</v>
      </c>
      <c r="J39" s="115">
        <v>23.773268806856144</v>
      </c>
      <c r="K39" s="115">
        <v>26.625933710656462</v>
      </c>
      <c r="L39" s="115">
        <v>26.906074462064634</v>
      </c>
      <c r="M39" s="115"/>
    </row>
    <row r="40" spans="2:15">
      <c r="B40" s="18" t="s">
        <v>50</v>
      </c>
      <c r="C40" s="23">
        <v>16.127183887085959</v>
      </c>
      <c r="D40" s="23">
        <v>15.881347256848702</v>
      </c>
      <c r="E40" s="23">
        <v>15.708490641298994</v>
      </c>
      <c r="F40" s="23">
        <v>16.680073159876564</v>
      </c>
      <c r="G40" s="23">
        <v>16.2960069763589</v>
      </c>
      <c r="H40" s="23">
        <v>15.580235487567329</v>
      </c>
      <c r="I40" s="23">
        <v>14.327399667498335</v>
      </c>
      <c r="J40" s="23">
        <v>15.45667233267195</v>
      </c>
      <c r="K40" s="23">
        <v>16.64710482135731</v>
      </c>
      <c r="L40" s="23">
        <v>16.144095003697018</v>
      </c>
      <c r="M40" s="23"/>
    </row>
    <row r="41" spans="2:15">
      <c r="B41" s="18" t="s">
        <v>51</v>
      </c>
      <c r="C41" s="23">
        <v>2.979866719916449</v>
      </c>
      <c r="D41" s="23">
        <v>2.9151607202235792</v>
      </c>
      <c r="E41" s="23">
        <v>3.2779218036470645</v>
      </c>
      <c r="F41" s="23">
        <v>2.80365575712176</v>
      </c>
      <c r="G41" s="23">
        <v>2.9030500142666509</v>
      </c>
      <c r="H41" s="23">
        <v>3.4478279065535342</v>
      </c>
      <c r="I41" s="23">
        <v>3.0701830200024305</v>
      </c>
      <c r="J41" s="23">
        <v>3.4749398509050544</v>
      </c>
      <c r="K41" s="23">
        <v>3.439954022406976</v>
      </c>
      <c r="L41" s="23">
        <v>3.8995299214898562</v>
      </c>
      <c r="M41" s="23"/>
    </row>
    <row r="42" spans="2:15">
      <c r="B42" s="18" t="s">
        <v>52</v>
      </c>
      <c r="C42" s="23">
        <v>19.107050607002407</v>
      </c>
      <c r="D42" s="23">
        <v>18.796507977072281</v>
      </c>
      <c r="E42" s="23">
        <v>18.986412444946062</v>
      </c>
      <c r="F42" s="23">
        <v>19.483728916998324</v>
      </c>
      <c r="G42" s="23">
        <v>19.19905699062555</v>
      </c>
      <c r="H42" s="23">
        <v>19.02806339412086</v>
      </c>
      <c r="I42" s="23">
        <v>17.397582687500766</v>
      </c>
      <c r="J42" s="23">
        <v>18.931612183577005</v>
      </c>
      <c r="K42" s="23">
        <v>20.087058843764289</v>
      </c>
      <c r="L42" s="23">
        <v>20.043624925186872</v>
      </c>
      <c r="M42" s="23"/>
    </row>
    <row r="43" spans="2:15">
      <c r="B43" s="18" t="s">
        <v>53</v>
      </c>
      <c r="C43" s="23">
        <v>-3.9876877053116182</v>
      </c>
      <c r="D43" s="23">
        <v>-0.28067510146933655</v>
      </c>
      <c r="E43" s="23">
        <v>-17.223570019811969</v>
      </c>
      <c r="F43" s="23">
        <v>0.55637672348217171</v>
      </c>
      <c r="G43" s="23">
        <v>0.8324052332207782</v>
      </c>
      <c r="H43" s="23">
        <v>1.1817028666631393</v>
      </c>
      <c r="I43" s="23">
        <v>0.91305887927729634</v>
      </c>
      <c r="J43" s="23">
        <v>0.89945137503118988</v>
      </c>
      <c r="K43" s="23">
        <v>1.4165329343762663</v>
      </c>
      <c r="L43" s="23">
        <v>1.5788655713117878</v>
      </c>
      <c r="M43" s="23"/>
    </row>
    <row r="44" spans="2:15">
      <c r="B44" s="18" t="s">
        <v>54</v>
      </c>
      <c r="C44" s="23">
        <v>1.1090439480943293</v>
      </c>
      <c r="D44" s="23">
        <v>1.6999780111334315</v>
      </c>
      <c r="E44" s="23">
        <v>1.015481599938465</v>
      </c>
      <c r="F44" s="23">
        <v>0.52195971999856394</v>
      </c>
      <c r="G44" s="23">
        <v>1.1376047449924569</v>
      </c>
      <c r="H44" s="23">
        <v>2.5090197313381291</v>
      </c>
      <c r="I44" s="23">
        <v>6.4287711291548977</v>
      </c>
      <c r="J44" s="23">
        <v>1.129722569375601</v>
      </c>
      <c r="K44" s="23">
        <v>1.1768036754373601</v>
      </c>
      <c r="L44" s="23">
        <v>0.54882939710284151</v>
      </c>
      <c r="M44" s="23"/>
    </row>
    <row r="45" spans="2:15">
      <c r="B45" s="16" t="s">
        <v>55</v>
      </c>
      <c r="C45" s="22">
        <v>16.228406849785117</v>
      </c>
      <c r="D45" s="22">
        <v>20.215810886736374</v>
      </c>
      <c r="E45" s="22">
        <v>2.77832402507256</v>
      </c>
      <c r="F45" s="22">
        <v>20.56206536047906</v>
      </c>
      <c r="G45" s="22">
        <v>21.169066968838781</v>
      </c>
      <c r="H45" s="22">
        <v>22.718785992122132</v>
      </c>
      <c r="I45" s="22">
        <v>24.739412695932959</v>
      </c>
      <c r="J45" s="22">
        <v>20.960786127983795</v>
      </c>
      <c r="K45" s="22">
        <v>22.680395453577916</v>
      </c>
      <c r="L45" s="22">
        <v>22.171319893601503</v>
      </c>
      <c r="M45" s="22"/>
    </row>
    <row r="46" spans="2:15">
      <c r="B46" s="18" t="s">
        <v>56</v>
      </c>
      <c r="C46" s="23">
        <v>5.2833449264291428</v>
      </c>
      <c r="D46" s="23">
        <v>4.8840932764580725</v>
      </c>
      <c r="E46" s="23">
        <v>5.3954884529273768</v>
      </c>
      <c r="F46" s="23">
        <v>5.3543444706574777</v>
      </c>
      <c r="G46" s="23">
        <v>5.5568037558095122</v>
      </c>
      <c r="H46" s="23">
        <v>5.3769378006835833</v>
      </c>
      <c r="I46" s="23">
        <v>4.9948264555844517</v>
      </c>
      <c r="J46" s="23">
        <v>5.6607604705914873</v>
      </c>
      <c r="K46" s="23">
        <v>5.2029709377935545</v>
      </c>
      <c r="L46" s="23">
        <v>5.7283347053715152</v>
      </c>
      <c r="M46" s="23"/>
    </row>
    <row r="47" spans="2:15">
      <c r="B47" s="16" t="s">
        <v>57</v>
      </c>
      <c r="C47" s="22">
        <v>3.5123861434083392</v>
      </c>
      <c r="D47" s="22">
        <v>0.55598942360104631</v>
      </c>
      <c r="E47" s="22">
        <v>16.943425384274519</v>
      </c>
      <c r="F47" s="22">
        <v>-1.0740204754658409</v>
      </c>
      <c r="G47" s="22">
        <v>-2.3463925370155079</v>
      </c>
      <c r="H47" s="22">
        <v>-3.2609267194602309</v>
      </c>
      <c r="I47" s="22">
        <v>-7.1467570483557008</v>
      </c>
      <c r="J47" s="22">
        <v>-2.848277791719136</v>
      </c>
      <c r="K47" s="22">
        <v>-1.2574326807150049</v>
      </c>
      <c r="L47" s="22">
        <v>-0.99358013690838254</v>
      </c>
      <c r="M47" s="22"/>
    </row>
    <row r="48" spans="2:15">
      <c r="B48" s="16" t="s">
        <v>58</v>
      </c>
      <c r="C48" s="22">
        <v>5.2380042475426389</v>
      </c>
      <c r="D48" s="22">
        <v>3.2023000439897578</v>
      </c>
      <c r="E48" s="22">
        <v>3.5847626060614535</v>
      </c>
      <c r="F48" s="22">
        <v>7.1105838295289461</v>
      </c>
      <c r="G48" s="22">
        <v>7.3816520483953125</v>
      </c>
      <c r="H48" s="22">
        <v>4.3288923723435149</v>
      </c>
      <c r="I48" s="22">
        <v>1.4672226059348137</v>
      </c>
      <c r="J48" s="22">
        <v>4.3228563299241678</v>
      </c>
      <c r="K48" s="22">
        <v>6.0527531632473242</v>
      </c>
      <c r="L48" s="22">
        <v>6.0752112298088985</v>
      </c>
      <c r="M48" s="22"/>
    </row>
    <row r="49" spans="2:13">
      <c r="B49" s="16" t="s">
        <v>59</v>
      </c>
      <c r="C49" s="22">
        <v>1.7256181041342991</v>
      </c>
      <c r="D49" s="22">
        <v>2.6463106203887121</v>
      </c>
      <c r="E49" s="22">
        <v>-13.358662778213064</v>
      </c>
      <c r="F49" s="22">
        <v>8.184604304994787</v>
      </c>
      <c r="G49" s="22">
        <v>9.7280445854108208</v>
      </c>
      <c r="H49" s="22">
        <v>7.5898190918037454</v>
      </c>
      <c r="I49" s="22">
        <v>8.6139796542905138</v>
      </c>
      <c r="J49" s="22">
        <v>7.1711341216433038</v>
      </c>
      <c r="K49" s="22">
        <v>7.31018584396233</v>
      </c>
      <c r="L49" s="22">
        <v>7.0687913667172806</v>
      </c>
      <c r="M49" s="22"/>
    </row>
    <row r="50" spans="2:13">
      <c r="B50" s="18" t="s">
        <v>60</v>
      </c>
      <c r="C50" s="23">
        <v>-2.1783080328125504</v>
      </c>
      <c r="D50" s="23">
        <v>-1.0285703754914302</v>
      </c>
      <c r="E50" s="23">
        <v>-3.6999257381509589</v>
      </c>
      <c r="F50" s="23">
        <v>-1.4156090286610863</v>
      </c>
      <c r="G50" s="23">
        <v>-2.7243107490222878</v>
      </c>
      <c r="H50" s="23">
        <v>-2.6188729753505475</v>
      </c>
      <c r="I50" s="23">
        <v>-3.061427547248194</v>
      </c>
      <c r="J50" s="23">
        <v>-1.8742167731867048</v>
      </c>
      <c r="K50" s="23">
        <v>-2.2425235489927555</v>
      </c>
      <c r="L50" s="23">
        <v>-3.2906457060310581</v>
      </c>
      <c r="M50" s="23"/>
    </row>
    <row r="51" spans="2:13">
      <c r="B51" s="18" t="s">
        <v>27</v>
      </c>
      <c r="C51" s="23">
        <v>-0.4526899286782512</v>
      </c>
      <c r="D51" s="23">
        <v>1.6177402448972815</v>
      </c>
      <c r="E51" s="23">
        <v>-17.058588516364022</v>
      </c>
      <c r="F51" s="23">
        <v>6.768995276333702</v>
      </c>
      <c r="G51" s="23">
        <v>7.0037338363885331</v>
      </c>
      <c r="H51" s="23">
        <v>4.9709461164531987</v>
      </c>
      <c r="I51" s="23">
        <v>5.5525521070423203</v>
      </c>
      <c r="J51" s="23">
        <v>5.2969173484565983</v>
      </c>
      <c r="K51" s="23">
        <v>5.0676622949695735</v>
      </c>
      <c r="L51" s="23">
        <v>3.7781456606862234</v>
      </c>
      <c r="M51" s="23"/>
    </row>
    <row r="52" spans="2:13">
      <c r="B52" s="16" t="s">
        <v>61</v>
      </c>
      <c r="C52" s="22">
        <v>11.080254243558745</v>
      </c>
      <c r="D52" s="22">
        <v>5.7180889658622638</v>
      </c>
      <c r="E52" s="22">
        <v>27.096532083699753</v>
      </c>
      <c r="F52" s="22">
        <v>7.4143638704362882</v>
      </c>
      <c r="G52" s="22">
        <v>4.3343588439038685</v>
      </c>
      <c r="H52" s="22">
        <v>2.2317875819864517E-2</v>
      </c>
      <c r="I52" s="22">
        <v>21.656277144515194</v>
      </c>
      <c r="J52" s="22">
        <v>5.6494551974970442</v>
      </c>
      <c r="K52" s="22">
        <v>2.961475171958714</v>
      </c>
      <c r="L52" s="22">
        <v>-36.457205994430048</v>
      </c>
      <c r="M52" s="22"/>
    </row>
    <row r="53" spans="2:13">
      <c r="B53" s="18" t="s">
        <v>268</v>
      </c>
      <c r="C53" s="23">
        <v>-0.4400035364006023</v>
      </c>
      <c r="D53" s="23">
        <v>1.6606458557522024</v>
      </c>
      <c r="E53" s="23">
        <v>-17.057257127174925</v>
      </c>
      <c r="F53" s="23">
        <v>6.7689952763336905</v>
      </c>
      <c r="G53" s="23">
        <v>7.0041289674467793</v>
      </c>
      <c r="H53" s="23">
        <v>4.9798736332849263</v>
      </c>
      <c r="I53" s="23">
        <v>5.5534641722932081</v>
      </c>
      <c r="J53" s="23">
        <v>5.3064640192174037</v>
      </c>
      <c r="K53" s="23">
        <v>5.0885982838028383</v>
      </c>
      <c r="L53" s="23">
        <v>3.7835708953263762</v>
      </c>
      <c r="M53" s="23"/>
    </row>
    <row r="54" spans="2:13">
      <c r="B54" s="16" t="s">
        <v>269</v>
      </c>
      <c r="C54" s="22">
        <v>11.798939032452211</v>
      </c>
      <c r="D54" s="22">
        <v>5.7609945767171853</v>
      </c>
      <c r="E54" s="22">
        <v>27.314660933665248</v>
      </c>
      <c r="F54" s="22">
        <v>8.9484940921774907</v>
      </c>
      <c r="G54" s="22">
        <v>5.5088048614153848</v>
      </c>
      <c r="H54" s="22">
        <v>0.99186751907054971</v>
      </c>
      <c r="I54" s="22">
        <v>22.495690116732668</v>
      </c>
      <c r="J54" s="22">
        <v>6.8525979805727903</v>
      </c>
      <c r="K54" s="22">
        <v>4.1170109670869319</v>
      </c>
      <c r="L54" s="22">
        <v>-35.782033273848683</v>
      </c>
      <c r="M54" s="22"/>
    </row>
    <row r="55" spans="2:13">
      <c r="B55" s="18" t="s">
        <v>270</v>
      </c>
      <c r="C55" s="24">
        <v>-1.2686392277678947E-2</v>
      </c>
      <c r="D55" s="24">
        <v>-4.2905610855089614E-2</v>
      </c>
      <c r="E55" s="24">
        <v>-1.3313891890321195E-3</v>
      </c>
      <c r="F55" s="24">
        <v>-2.2218325252411843E-3</v>
      </c>
      <c r="G55" s="24">
        <v>-3.9513105828099067E-4</v>
      </c>
      <c r="H55" s="24">
        <v>-8.927516831938551E-3</v>
      </c>
      <c r="I55" s="24">
        <v>-9.1206525174441426E-4</v>
      </c>
      <c r="J55" s="24">
        <v>-9.5466707613411604E-3</v>
      </c>
      <c r="K55" s="24">
        <v>-2.093598883252154E-2</v>
      </c>
      <c r="L55" s="24">
        <v>-5.4252346402055901E-3</v>
      </c>
      <c r="M55" s="24"/>
    </row>
    <row r="56" spans="2:13">
      <c r="B56" s="16" t="s">
        <v>271</v>
      </c>
      <c r="C56" s="24">
        <v>-0.71868478889351362</v>
      </c>
      <c r="D56" s="24">
        <v>-4.2905610855089614E-2</v>
      </c>
      <c r="E56" s="24">
        <v>-0.21812884996541501</v>
      </c>
      <c r="F56" s="24">
        <v>-1.5341302217412882</v>
      </c>
      <c r="G56" s="24">
        <v>-1.1744460175115508</v>
      </c>
      <c r="H56" s="24">
        <v>-0.96954964325089332</v>
      </c>
      <c r="I56" s="24">
        <v>-0.83941297221832301</v>
      </c>
      <c r="J56" s="24">
        <v>-1.2031427830762842</v>
      </c>
      <c r="K56" s="24">
        <v>-1.1555357951274718</v>
      </c>
      <c r="L56" s="24">
        <v>-0.67517272058141542</v>
      </c>
      <c r="M56" s="24"/>
    </row>
    <row r="57" spans="2:13">
      <c r="B57" s="16" t="s">
        <v>64</v>
      </c>
      <c r="C57" s="22">
        <v>9.396554491531667</v>
      </c>
      <c r="D57" s="22">
        <v>5.9802577035645177</v>
      </c>
      <c r="E57" s="22">
        <v>22.964841164023298</v>
      </c>
      <c r="F57" s="22">
        <v>4.885026076252208</v>
      </c>
      <c r="G57" s="22">
        <v>3.8515679543566614</v>
      </c>
      <c r="H57" s="22">
        <v>2.6700878690460694</v>
      </c>
      <c r="I57" s="22">
        <v>-1.6021747412445193</v>
      </c>
      <c r="J57" s="22">
        <v>3.4214726613052866</v>
      </c>
      <c r="K57" s="22">
        <v>4.5374756185970782</v>
      </c>
      <c r="L57" s="22">
        <v>5.1929848957781664</v>
      </c>
      <c r="M57" s="22"/>
    </row>
    <row r="58" spans="2:13">
      <c r="B58" s="16" t="s">
        <v>65</v>
      </c>
      <c r="C58" s="22">
        <v>10.505598439625995</v>
      </c>
      <c r="D58" s="22">
        <v>7.6802357146979485</v>
      </c>
      <c r="E58" s="22">
        <v>23.980322763961762</v>
      </c>
      <c r="F58" s="22">
        <v>5.4069857962507717</v>
      </c>
      <c r="G58" s="22">
        <v>4.9891726993491181</v>
      </c>
      <c r="H58" s="22">
        <v>5.1791076003841985</v>
      </c>
      <c r="I58" s="22">
        <v>4.826596387910377</v>
      </c>
      <c r="J58" s="22">
        <v>4.5511952306808876</v>
      </c>
      <c r="K58" s="22">
        <v>5.714279294034438</v>
      </c>
      <c r="L58" s="22">
        <v>5.7418142928810072</v>
      </c>
      <c r="M58" s="22"/>
    </row>
    <row r="59" spans="2:13" ht="15.75">
      <c r="B59" s="16" t="s">
        <v>311</v>
      </c>
      <c r="C59" s="24">
        <v>6.7812113348229381</v>
      </c>
      <c r="D59" s="24">
        <v>7.6802357146979503</v>
      </c>
      <c r="E59" s="24">
        <v>7.0223021255012714</v>
      </c>
      <c r="F59" s="24">
        <v>6.2870076082353812</v>
      </c>
      <c r="G59" s="24">
        <v>6.0024115718810593</v>
      </c>
      <c r="H59" s="24">
        <v>6.6139674903318015</v>
      </c>
      <c r="I59" s="24">
        <v>5.936534749742747</v>
      </c>
      <c r="J59" s="24">
        <v>5.8304572712499514</v>
      </c>
      <c r="K59" s="24">
        <v>7.3662386702288449</v>
      </c>
      <c r="L59" s="24">
        <v>7.5233309164164712</v>
      </c>
      <c r="M59" s="22"/>
    </row>
    <row r="60" spans="2:13" ht="3" customHeight="1">
      <c r="B60" s="8"/>
      <c r="C60" s="8"/>
      <c r="D60" s="8"/>
      <c r="E60" s="8"/>
      <c r="F60" s="8"/>
      <c r="G60" s="115"/>
      <c r="H60" s="115"/>
      <c r="I60" s="115"/>
      <c r="J60" s="19"/>
      <c r="K60" s="115"/>
      <c r="L60" s="8"/>
      <c r="M60" s="8"/>
    </row>
    <row r="61" spans="2:13" ht="22.5">
      <c r="B61" s="55" t="s">
        <v>288</v>
      </c>
      <c r="C61" s="55"/>
      <c r="D61" s="55"/>
      <c r="E61" s="55"/>
      <c r="F61" s="55"/>
      <c r="G61" s="23"/>
      <c r="H61" s="23"/>
      <c r="I61" s="23"/>
      <c r="J61" s="17"/>
      <c r="K61" s="23"/>
      <c r="L61" s="55"/>
      <c r="M61" s="55"/>
    </row>
    <row r="62" spans="2:13" ht="15" customHeight="1">
      <c r="B62" s="55" t="s">
        <v>149</v>
      </c>
      <c r="C62" s="55"/>
      <c r="D62" s="55"/>
      <c r="E62" s="55"/>
      <c r="F62" s="55"/>
      <c r="G62" s="23"/>
      <c r="H62" s="23"/>
      <c r="I62" s="23"/>
      <c r="J62" s="17"/>
      <c r="K62" s="23"/>
      <c r="L62" s="55"/>
      <c r="M62" s="55"/>
    </row>
    <row r="63" spans="2:13" ht="15" customHeight="1">
      <c r="B63" s="55" t="s">
        <v>150</v>
      </c>
      <c r="C63" s="55"/>
      <c r="D63" s="55"/>
      <c r="E63" s="55"/>
      <c r="F63" s="55"/>
      <c r="G63" s="23"/>
      <c r="H63" s="23"/>
      <c r="I63" s="23"/>
      <c r="J63" s="17"/>
      <c r="K63" s="23"/>
      <c r="L63" s="55"/>
      <c r="M63" s="55"/>
    </row>
    <row r="64" spans="2:13">
      <c r="B64" s="55" t="s">
        <v>287</v>
      </c>
      <c r="C64" s="55"/>
      <c r="D64" s="55"/>
      <c r="E64" s="55"/>
      <c r="F64" s="55"/>
      <c r="G64" s="23"/>
      <c r="H64" s="23"/>
      <c r="I64" s="23"/>
      <c r="J64" s="55"/>
      <c r="K64" s="55"/>
      <c r="L64" s="55"/>
      <c r="M64" s="55"/>
    </row>
    <row r="65" spans="2:13">
      <c r="B65" s="55"/>
      <c r="C65" s="55"/>
      <c r="D65" s="55"/>
      <c r="E65" s="55"/>
      <c r="F65" s="55"/>
      <c r="G65" s="55"/>
      <c r="H65" s="22"/>
      <c r="I65" s="22"/>
      <c r="J65" s="55"/>
      <c r="K65" s="55"/>
      <c r="L65" s="55"/>
      <c r="M65" s="55"/>
    </row>
    <row r="66" spans="2:13">
      <c r="H66" s="23"/>
      <c r="I66" s="23"/>
    </row>
    <row r="67" spans="2:13">
      <c r="H67" s="22"/>
      <c r="I67" s="22"/>
    </row>
    <row r="68" spans="2:13">
      <c r="I68" s="22"/>
    </row>
    <row r="69" spans="2:13">
      <c r="I69" s="22"/>
    </row>
    <row r="70" spans="2:13">
      <c r="I70" s="23"/>
    </row>
    <row r="71" spans="2:13">
      <c r="I71" s="23"/>
    </row>
    <row r="72" spans="2:13">
      <c r="I72" s="22"/>
    </row>
    <row r="73" spans="2:13">
      <c r="I73" s="23"/>
    </row>
    <row r="74" spans="2:13">
      <c r="I74" s="22"/>
    </row>
    <row r="75" spans="2:13">
      <c r="I75" s="116"/>
    </row>
    <row r="76" spans="2:13">
      <c r="I76" s="115"/>
    </row>
    <row r="77" spans="2:13">
      <c r="I77" s="115"/>
    </row>
    <row r="78" spans="2:13">
      <c r="I78" s="115"/>
    </row>
    <row r="79" spans="2:13">
      <c r="I79" s="24"/>
    </row>
    <row r="80" spans="2:13">
      <c r="I80" s="22"/>
    </row>
  </sheetData>
  <printOptions horizontalCentered="1" verticalCentered="1"/>
  <pageMargins left="0" right="0" top="0" bottom="0" header="0" footer="0"/>
  <pageSetup paperSize="9" scale="24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1"/>
  <sheetViews>
    <sheetView showGridLines="0" zoomScale="90" zoomScaleNormal="9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9.140625" defaultRowHeight="15"/>
  <cols>
    <col min="1" max="1" width="2.7109375" style="2" customWidth="1"/>
    <col min="2" max="2" width="72" style="2" customWidth="1"/>
    <col min="3" max="11" width="10.28515625" style="2" customWidth="1"/>
    <col min="12" max="12" width="10.42578125" style="2" customWidth="1"/>
    <col min="13" max="16384" width="9.140625" style="2"/>
  </cols>
  <sheetData>
    <row r="1" spans="2:12" ht="14.4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4.4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 ht="14.4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2" ht="22.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ht="2.25" customHeight="1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12" ht="15.75">
      <c r="B6" s="106" t="s">
        <v>255</v>
      </c>
      <c r="C6" s="129">
        <v>2022</v>
      </c>
      <c r="D6" s="107" t="s">
        <v>283</v>
      </c>
      <c r="E6" s="107" t="s">
        <v>279</v>
      </c>
      <c r="F6" s="107" t="s">
        <v>256</v>
      </c>
      <c r="G6" s="30" t="s">
        <v>247</v>
      </c>
      <c r="H6" s="30">
        <v>2021</v>
      </c>
      <c r="I6" s="30" t="s">
        <v>243</v>
      </c>
      <c r="J6" s="30" t="s">
        <v>241</v>
      </c>
      <c r="K6" s="30" t="s">
        <v>8</v>
      </c>
      <c r="L6" s="30" t="s">
        <v>6</v>
      </c>
    </row>
    <row r="7" spans="2:12">
      <c r="B7" s="16" t="s">
        <v>10</v>
      </c>
      <c r="C7" s="112">
        <v>46867.910990363234</v>
      </c>
      <c r="D7" s="112">
        <v>13141.374419367721</v>
      </c>
      <c r="E7" s="112">
        <v>11561.480553389509</v>
      </c>
      <c r="F7" s="17">
        <v>11059.764491408096</v>
      </c>
      <c r="G7" s="17">
        <v>11105.291526197914</v>
      </c>
      <c r="H7" s="112">
        <v>44662.402785526785</v>
      </c>
      <c r="I7" s="17">
        <v>13144.221267858939</v>
      </c>
      <c r="J7" s="17">
        <v>10560.130576353782</v>
      </c>
      <c r="K7" s="17">
        <v>10121.887352434147</v>
      </c>
      <c r="L7" s="17">
        <v>10836.163588879917</v>
      </c>
    </row>
    <row r="8" spans="2:12">
      <c r="B8" s="16" t="s">
        <v>11</v>
      </c>
      <c r="C8" s="112">
        <v>42496.210089557797</v>
      </c>
      <c r="D8" s="112">
        <v>11859.037438615997</v>
      </c>
      <c r="E8" s="112">
        <v>10452.578310122801</v>
      </c>
      <c r="F8" s="17">
        <v>10115.674519613562</v>
      </c>
      <c r="G8" s="17">
        <v>10068.919821205442</v>
      </c>
      <c r="H8" s="112">
        <v>40655.116078505904</v>
      </c>
      <c r="I8" s="17">
        <v>11965.733253981103</v>
      </c>
      <c r="J8" s="17">
        <v>9594.5172871335908</v>
      </c>
      <c r="K8" s="17">
        <v>9251.348232932849</v>
      </c>
      <c r="L8" s="17">
        <v>9843.5173044583607</v>
      </c>
    </row>
    <row r="9" spans="2:12">
      <c r="B9" s="18" t="s">
        <v>12</v>
      </c>
      <c r="C9" s="19">
        <v>-31604.203442239701</v>
      </c>
      <c r="D9" s="19">
        <v>-8930.8206228903291</v>
      </c>
      <c r="E9" s="19">
        <v>-7804.2876593379087</v>
      </c>
      <c r="F9" s="19">
        <v>-7454.7144459632345</v>
      </c>
      <c r="G9" s="19">
        <v>-7414.3807140482295</v>
      </c>
      <c r="H9" s="19">
        <v>-29761.269364015272</v>
      </c>
      <c r="I9" s="17">
        <v>-8705.9091043866574</v>
      </c>
      <c r="J9" s="19">
        <v>-7104.5419902494195</v>
      </c>
      <c r="K9" s="19">
        <v>-6774.1124943662235</v>
      </c>
      <c r="L9" s="19">
        <v>-7176.7057750129707</v>
      </c>
    </row>
    <row r="10" spans="2:12">
      <c r="B10" s="18" t="s">
        <v>13</v>
      </c>
      <c r="C10" s="19">
        <v>-203.47387981909529</v>
      </c>
      <c r="D10" s="19">
        <v>-51.892742533028979</v>
      </c>
      <c r="E10" s="19">
        <v>-52.01993732306051</v>
      </c>
      <c r="F10" s="19">
        <v>-52.875584411205949</v>
      </c>
      <c r="G10" s="19">
        <v>-46.685615551799849</v>
      </c>
      <c r="H10" s="19">
        <v>-246.32691470842391</v>
      </c>
      <c r="I10" s="17">
        <v>-56.911335587399918</v>
      </c>
      <c r="J10" s="19">
        <v>-78.132640088717892</v>
      </c>
      <c r="K10" s="19">
        <v>-56.974197028747369</v>
      </c>
      <c r="L10" s="19">
        <v>-54.308742003558734</v>
      </c>
    </row>
    <row r="11" spans="2:12">
      <c r="B11" s="16" t="s">
        <v>14</v>
      </c>
      <c r="C11" s="17">
        <v>10688.532767499002</v>
      </c>
      <c r="D11" s="17">
        <v>2876.3240731926389</v>
      </c>
      <c r="E11" s="17">
        <v>2596.2707134618313</v>
      </c>
      <c r="F11" s="17">
        <v>2608.0844892391215</v>
      </c>
      <c r="G11" s="17">
        <v>2607.8534916054123</v>
      </c>
      <c r="H11" s="17">
        <v>10647.519799782207</v>
      </c>
      <c r="I11" s="17">
        <v>3202.9128140070443</v>
      </c>
      <c r="J11" s="17">
        <v>2411.8426567954534</v>
      </c>
      <c r="K11" s="17">
        <v>2420.2615415378777</v>
      </c>
      <c r="L11" s="17">
        <v>2612.5027874418315</v>
      </c>
    </row>
    <row r="12" spans="2:12">
      <c r="B12" s="18" t="s">
        <v>15</v>
      </c>
      <c r="C12" s="19">
        <v>-6101.4447450298503</v>
      </c>
      <c r="D12" s="19">
        <v>-1597.21448881686</v>
      </c>
      <c r="E12" s="19">
        <v>-1519.4983227401399</v>
      </c>
      <c r="F12" s="19">
        <v>-1490.5198073274159</v>
      </c>
      <c r="G12" s="19">
        <v>-1494.212126145434</v>
      </c>
      <c r="H12" s="19">
        <v>-5831.4082170533602</v>
      </c>
      <c r="I12" s="17">
        <v>-1675.8191591461205</v>
      </c>
      <c r="J12" s="19">
        <v>-1396.6670950258001</v>
      </c>
      <c r="K12" s="19">
        <v>-1315.1860769321052</v>
      </c>
      <c r="L12" s="19">
        <v>-1443.7358859493349</v>
      </c>
    </row>
    <row r="13" spans="2:12">
      <c r="B13" s="18" t="s">
        <v>16</v>
      </c>
      <c r="C13" s="19">
        <v>-1687.530503482792</v>
      </c>
      <c r="D13" s="19">
        <v>-443.87117567364902</v>
      </c>
      <c r="E13" s="19">
        <v>-416.01604949301503</v>
      </c>
      <c r="F13" s="19">
        <v>-407.58180769193592</v>
      </c>
      <c r="G13" s="19">
        <v>-420.061470624192</v>
      </c>
      <c r="H13" s="19">
        <v>-1699.6746284954947</v>
      </c>
      <c r="I13" s="17">
        <v>-455.48452824540686</v>
      </c>
      <c r="J13" s="19">
        <v>-392.65110908302103</v>
      </c>
      <c r="K13" s="19">
        <v>-387.96261158481002</v>
      </c>
      <c r="L13" s="19">
        <v>-463.576379582257</v>
      </c>
    </row>
    <row r="14" spans="2:12">
      <c r="B14" s="16" t="s">
        <v>17</v>
      </c>
      <c r="C14" s="20">
        <v>-7788.9752485126428</v>
      </c>
      <c r="D14" s="20">
        <v>-2041.0856644905091</v>
      </c>
      <c r="E14" s="20">
        <v>-1935.514372233155</v>
      </c>
      <c r="F14" s="20">
        <v>-1898.1016150193518</v>
      </c>
      <c r="G14" s="20">
        <v>-1914.273596769626</v>
      </c>
      <c r="H14" s="20">
        <v>-7531.0828455488554</v>
      </c>
      <c r="I14" s="20">
        <v>-2131.3036873915271</v>
      </c>
      <c r="J14" s="20">
        <v>-1789.3182041088212</v>
      </c>
      <c r="K14" s="20">
        <v>-1703.1486885169152</v>
      </c>
      <c r="L14" s="20">
        <v>-1907.3122655315919</v>
      </c>
    </row>
    <row r="15" spans="2:12" ht="15.75">
      <c r="B15" s="18" t="s">
        <v>46</v>
      </c>
      <c r="C15" s="19">
        <v>-247.08256885358568</v>
      </c>
      <c r="D15" s="19">
        <v>-51.755743051204689</v>
      </c>
      <c r="E15" s="19">
        <v>-52.518418574316613</v>
      </c>
      <c r="F15" s="19">
        <v>-57.216642510645094</v>
      </c>
      <c r="G15" s="19">
        <v>-85.591764717419295</v>
      </c>
      <c r="H15" s="19">
        <v>-47.31029474521911</v>
      </c>
      <c r="I15" s="17">
        <v>-10.82698927181492</v>
      </c>
      <c r="J15" s="19">
        <v>-23.531833241290382</v>
      </c>
      <c r="K15" s="19">
        <v>1.2641504634598917</v>
      </c>
      <c r="L15" s="19">
        <v>-14.2156226955737</v>
      </c>
    </row>
    <row r="16" spans="2:12">
      <c r="B16" s="18" t="s">
        <v>18</v>
      </c>
      <c r="C16" s="19">
        <v>-606.71765500994559</v>
      </c>
      <c r="D16" s="19">
        <v>-485.9916272554035</v>
      </c>
      <c r="E16" s="19">
        <v>-56.138224464666912</v>
      </c>
      <c r="F16" s="19">
        <v>-42.00775444274295</v>
      </c>
      <c r="G16" s="19">
        <v>-22.667335259989226</v>
      </c>
      <c r="H16" s="19">
        <v>-304.70207520102099</v>
      </c>
      <c r="I16" s="17">
        <v>-106.73713570604622</v>
      </c>
      <c r="J16" s="19">
        <v>-93.814032945932411</v>
      </c>
      <c r="K16" s="19">
        <v>-49.814924227667895</v>
      </c>
      <c r="L16" s="19">
        <v>-54.335982321374495</v>
      </c>
    </row>
    <row r="17" spans="2:13">
      <c r="B17" s="16" t="s">
        <v>19</v>
      </c>
      <c r="C17" s="20">
        <v>-8642.7754723761736</v>
      </c>
      <c r="D17" s="20">
        <v>-2578.8330347971169</v>
      </c>
      <c r="E17" s="20">
        <v>-2044.1710152721387</v>
      </c>
      <c r="F17" s="20">
        <v>-1997.3260119727397</v>
      </c>
      <c r="G17" s="20">
        <v>-2022.5326967470344</v>
      </c>
      <c r="H17" s="20">
        <v>-7883.0952154950955</v>
      </c>
      <c r="I17" s="20">
        <v>-2248.867812369388</v>
      </c>
      <c r="J17" s="20">
        <v>-1906.664070296044</v>
      </c>
      <c r="K17" s="20">
        <v>-1751.6994622811233</v>
      </c>
      <c r="L17" s="20">
        <v>-1975.8638705485403</v>
      </c>
    </row>
    <row r="18" spans="2:13">
      <c r="B18" s="18" t="s">
        <v>20</v>
      </c>
      <c r="C18" s="21">
        <v>-1629.1376378810201</v>
      </c>
      <c r="D18" s="21">
        <v>-411.95363955358596</v>
      </c>
      <c r="E18" s="21">
        <v>-419.00344541458202</v>
      </c>
      <c r="F18" s="21">
        <v>-389.67546229607802</v>
      </c>
      <c r="G18" s="21">
        <v>-408.50509061677405</v>
      </c>
      <c r="H18" s="21">
        <v>-1581.231510253986</v>
      </c>
      <c r="I18" s="17">
        <v>-408.99727959456402</v>
      </c>
      <c r="J18" s="21">
        <v>-368.42113083171091</v>
      </c>
      <c r="K18" s="21">
        <v>-394.87941792062304</v>
      </c>
      <c r="L18" s="19">
        <v>-408.93368190708799</v>
      </c>
    </row>
    <row r="19" spans="2:13">
      <c r="B19" s="16" t="s">
        <v>21</v>
      </c>
      <c r="C19" s="20">
        <v>416.61965724180902</v>
      </c>
      <c r="D19" s="20">
        <v>-114.46260115806416</v>
      </c>
      <c r="E19" s="20">
        <v>133.0962527751106</v>
      </c>
      <c r="F19" s="20">
        <v>221.08301497030331</v>
      </c>
      <c r="G19" s="20">
        <v>176.81570424160384</v>
      </c>
      <c r="H19" s="20">
        <v>1183.193074033125</v>
      </c>
      <c r="I19" s="17">
        <v>545.04772204309222</v>
      </c>
      <c r="J19" s="20">
        <v>136.75745566769848</v>
      </c>
      <c r="K19" s="20">
        <v>273.68266133613184</v>
      </c>
      <c r="L19" s="20">
        <v>227.70523498620332</v>
      </c>
    </row>
    <row r="20" spans="2:13">
      <c r="B20" s="18" t="s">
        <v>22</v>
      </c>
      <c r="C20" s="21">
        <v>919.511751639767</v>
      </c>
      <c r="D20" s="21">
        <v>339.95991325653893</v>
      </c>
      <c r="E20" s="21">
        <v>260.14347065516375</v>
      </c>
      <c r="F20" s="21">
        <v>148.75183256064508</v>
      </c>
      <c r="G20" s="21">
        <v>170.65653516741921</v>
      </c>
      <c r="H20" s="21">
        <v>487.79113658184303</v>
      </c>
      <c r="I20" s="17">
        <v>168.22322484545612</v>
      </c>
      <c r="J20" s="21">
        <v>58.661930388854302</v>
      </c>
      <c r="K20" s="21">
        <v>178.77868415312449</v>
      </c>
      <c r="L20" s="21">
        <v>82.127297194408115</v>
      </c>
    </row>
    <row r="21" spans="2:13">
      <c r="B21" s="18" t="s">
        <v>23</v>
      </c>
      <c r="C21" s="21">
        <v>-2131.7957508679401</v>
      </c>
      <c r="D21" s="21">
        <v>-565.17475654656369</v>
      </c>
      <c r="E21" s="21">
        <v>-572.80516478142999</v>
      </c>
      <c r="F21" s="21">
        <v>-519.416709687977</v>
      </c>
      <c r="G21" s="21">
        <v>-474.39911985196903</v>
      </c>
      <c r="H21" s="21">
        <v>-1388.941805680096</v>
      </c>
      <c r="I21" s="17">
        <v>-449.41848462245696</v>
      </c>
      <c r="J21" s="21">
        <v>-333.41366037418913</v>
      </c>
      <c r="K21" s="21">
        <v>-318.36246534529494</v>
      </c>
      <c r="L21" s="21">
        <v>-287.747195338155</v>
      </c>
    </row>
    <row r="22" spans="2:13">
      <c r="B22" s="16" t="s">
        <v>24</v>
      </c>
      <c r="C22" s="20">
        <v>-1212.2839992281731</v>
      </c>
      <c r="D22" s="20">
        <v>-225.21484329002476</v>
      </c>
      <c r="E22" s="20">
        <v>-312.66169412626624</v>
      </c>
      <c r="F22" s="20">
        <v>-370.66487712733192</v>
      </c>
      <c r="G22" s="20">
        <v>-303.7425846845498</v>
      </c>
      <c r="H22" s="20">
        <v>-901.15066909825293</v>
      </c>
      <c r="I22" s="17">
        <v>-281.19525977700084</v>
      </c>
      <c r="J22" s="20">
        <v>-274.7517299853348</v>
      </c>
      <c r="K22" s="20">
        <v>-139.58378119217045</v>
      </c>
      <c r="L22" s="20">
        <v>-205.61989814374687</v>
      </c>
    </row>
    <row r="23" spans="2:13">
      <c r="B23" s="16" t="s">
        <v>25</v>
      </c>
      <c r="C23" s="20">
        <v>-795.66434198636375</v>
      </c>
      <c r="D23" s="20">
        <v>-339.67744444808886</v>
      </c>
      <c r="E23" s="20">
        <v>-179.56544135115564</v>
      </c>
      <c r="F23" s="20">
        <v>-149.58186215702861</v>
      </c>
      <c r="G23" s="20">
        <v>-126.92688044294596</v>
      </c>
      <c r="H23" s="20">
        <v>282.04240493487191</v>
      </c>
      <c r="I23" s="17">
        <v>263.85246226609127</v>
      </c>
      <c r="J23" s="20">
        <v>-137.99427431763633</v>
      </c>
      <c r="K23" s="20">
        <v>134.0988801439614</v>
      </c>
      <c r="L23" s="20">
        <v>22.085336842456456</v>
      </c>
    </row>
    <row r="24" spans="2:13">
      <c r="B24" s="18" t="s">
        <v>26</v>
      </c>
      <c r="C24" s="21">
        <v>-72.473981166563931</v>
      </c>
      <c r="D24" s="21">
        <v>-198.46593160723094</v>
      </c>
      <c r="E24" s="21">
        <v>35.971789206314021</v>
      </c>
      <c r="F24" s="21">
        <v>56.4361800661014</v>
      </c>
      <c r="G24" s="21">
        <v>42.248427211465597</v>
      </c>
      <c r="H24" s="21">
        <v>404.87529549647297</v>
      </c>
      <c r="I24" s="17">
        <v>236.70718431944701</v>
      </c>
      <c r="J24" s="21">
        <v>124.9278186196031</v>
      </c>
      <c r="K24" s="21">
        <v>-52.332548320897203</v>
      </c>
      <c r="L24" s="21">
        <v>95.572840878320093</v>
      </c>
    </row>
    <row r="25" spans="2:13">
      <c r="B25" s="18" t="s">
        <v>27</v>
      </c>
      <c r="C25" s="21">
        <v>-868.13832315292768</v>
      </c>
      <c r="D25" s="21">
        <v>-538.14337605531978</v>
      </c>
      <c r="E25" s="21">
        <v>-143.59365214484163</v>
      </c>
      <c r="F25" s="21">
        <v>-93.14568209092721</v>
      </c>
      <c r="G25" s="21">
        <v>-84.678453231480361</v>
      </c>
      <c r="H25" s="21">
        <v>686.91770043134488</v>
      </c>
      <c r="I25" s="17">
        <v>500.5596465855383</v>
      </c>
      <c r="J25" s="21">
        <v>-13.066455698033224</v>
      </c>
      <c r="K25" s="21">
        <v>81.766331823064192</v>
      </c>
      <c r="L25" s="21">
        <v>117.65817772077655</v>
      </c>
    </row>
    <row r="26" spans="2:13">
      <c r="B26" s="18" t="s">
        <v>252</v>
      </c>
      <c r="C26" s="21">
        <v>864.27273897019904</v>
      </c>
      <c r="D26" s="21">
        <v>-522.97390212071082</v>
      </c>
      <c r="E26" s="21">
        <v>-91.972677960910232</v>
      </c>
      <c r="F26" s="21">
        <v>-30.881777518389981</v>
      </c>
      <c r="G26" s="99">
        <v>1510.16656137985</v>
      </c>
      <c r="H26" s="21">
        <v>273.49645767817145</v>
      </c>
      <c r="I26" s="17">
        <v>341.2899279631817</v>
      </c>
      <c r="J26" s="21">
        <v>-24.852469477205752</v>
      </c>
      <c r="K26" s="21">
        <v>-52.596226049162688</v>
      </c>
      <c r="L26" s="21">
        <v>9.6552252413581829</v>
      </c>
    </row>
    <row r="27" spans="2:13">
      <c r="B27" s="16" t="s">
        <v>260</v>
      </c>
      <c r="C27" s="20">
        <v>-3.8655841827286395</v>
      </c>
      <c r="D27" s="20">
        <v>-1061.1172781760306</v>
      </c>
      <c r="E27" s="20">
        <v>-235.56633010575186</v>
      </c>
      <c r="F27" s="20">
        <v>-124.02745960931719</v>
      </c>
      <c r="G27" s="20">
        <v>1425.4881081483697</v>
      </c>
      <c r="H27" s="20">
        <v>960.41415810951639</v>
      </c>
      <c r="I27" s="17">
        <v>841.84957454872006</v>
      </c>
      <c r="J27" s="20">
        <v>-37.918925175238975</v>
      </c>
      <c r="K27" s="20">
        <v>29.170105773901504</v>
      </c>
      <c r="L27" s="20">
        <v>127.31340296213473</v>
      </c>
    </row>
    <row r="28" spans="2:13">
      <c r="B28" s="16" t="s">
        <v>261</v>
      </c>
      <c r="C28" s="17">
        <v>-1036.0698859795705</v>
      </c>
      <c r="D28" s="17">
        <v>-579.27304956298394</v>
      </c>
      <c r="E28" s="17">
        <v>-195.60189558652965</v>
      </c>
      <c r="F28" s="17">
        <v>-141.53986432633508</v>
      </c>
      <c r="G28" s="20">
        <v>-111.07791687336159</v>
      </c>
      <c r="H28" s="17">
        <v>528.81660125995222</v>
      </c>
      <c r="I28" s="17">
        <v>435.25624455214142</v>
      </c>
      <c r="J28" s="20">
        <v>-64.538242874011829</v>
      </c>
      <c r="K28" s="20">
        <v>55.433577300013752</v>
      </c>
      <c r="L28" s="20">
        <v>102.6650222818088</v>
      </c>
    </row>
    <row r="29" spans="2:13">
      <c r="B29" s="18" t="s">
        <v>262</v>
      </c>
      <c r="C29" s="19">
        <v>864.27273897019904</v>
      </c>
      <c r="D29" s="19">
        <v>-522.97390212071082</v>
      </c>
      <c r="E29" s="19">
        <v>-91.972677960910232</v>
      </c>
      <c r="F29" s="19">
        <v>-30.881777518389981</v>
      </c>
      <c r="G29" s="21">
        <v>1510.16656137985</v>
      </c>
      <c r="H29" s="19">
        <v>273.51024959488831</v>
      </c>
      <c r="I29" s="17">
        <v>341.28991703942637</v>
      </c>
      <c r="J29" s="21">
        <v>-24.851457979100378</v>
      </c>
      <c r="K29" s="21">
        <v>-52.583698752979998</v>
      </c>
      <c r="L29" s="21">
        <v>9.6554892875423022</v>
      </c>
    </row>
    <row r="30" spans="2:13">
      <c r="B30" s="16" t="s">
        <v>263</v>
      </c>
      <c r="C30" s="17">
        <v>-171.79714700937143</v>
      </c>
      <c r="D30" s="17">
        <v>-1102.2469516836948</v>
      </c>
      <c r="E30" s="17">
        <v>-287.57457354743985</v>
      </c>
      <c r="F30" s="17">
        <v>-172.42164184472506</v>
      </c>
      <c r="G30" s="20">
        <v>1399.0886445064884</v>
      </c>
      <c r="H30" s="17">
        <v>802.32685085484059</v>
      </c>
      <c r="I30" s="17">
        <v>776.54616159156785</v>
      </c>
      <c r="J30" s="20">
        <v>-89.389700853112203</v>
      </c>
      <c r="K30" s="20">
        <v>2.8498785470337538</v>
      </c>
      <c r="L30" s="20">
        <v>112.32051156935111</v>
      </c>
    </row>
    <row r="31" spans="2:13">
      <c r="B31" s="18" t="s">
        <v>264</v>
      </c>
      <c r="C31" s="19">
        <v>167.93156282664651</v>
      </c>
      <c r="D31" s="19">
        <v>41.12967350769302</v>
      </c>
      <c r="E31" s="19">
        <v>52.008243441690801</v>
      </c>
      <c r="F31" s="19">
        <v>48.394182235368746</v>
      </c>
      <c r="G31" s="21">
        <v>26.399463641893956</v>
      </c>
      <c r="H31" s="19">
        <v>158.10109917133278</v>
      </c>
      <c r="I31" s="17">
        <v>65.303402033312423</v>
      </c>
      <c r="J31" s="21">
        <v>51.471787176024286</v>
      </c>
      <c r="K31" s="21">
        <v>26.332754523025784</v>
      </c>
      <c r="L31" s="21">
        <v>14.993155438970287</v>
      </c>
    </row>
    <row r="32" spans="2:13">
      <c r="B32" s="18" t="s">
        <v>265</v>
      </c>
      <c r="C32" s="19">
        <v>0</v>
      </c>
      <c r="D32" s="19">
        <v>0</v>
      </c>
      <c r="E32" s="19">
        <v>0</v>
      </c>
      <c r="F32" s="19">
        <v>0</v>
      </c>
      <c r="G32" s="21">
        <v>0</v>
      </c>
      <c r="H32" s="19" t="s">
        <v>80</v>
      </c>
      <c r="I32" s="17" t="s">
        <v>80</v>
      </c>
      <c r="J32" s="21">
        <v>0</v>
      </c>
      <c r="K32" s="21">
        <v>0</v>
      </c>
      <c r="L32" s="21">
        <v>0</v>
      </c>
      <c r="M32" s="21"/>
    </row>
    <row r="33" spans="2:12">
      <c r="B33" s="16" t="s">
        <v>266</v>
      </c>
      <c r="C33" s="17">
        <v>167.93156282664651</v>
      </c>
      <c r="D33" s="17">
        <v>41.12967350769302</v>
      </c>
      <c r="E33" s="17">
        <v>52.008243441690801</v>
      </c>
      <c r="F33" s="17">
        <v>48.394182235368746</v>
      </c>
      <c r="G33" s="20">
        <v>26.399463641893956</v>
      </c>
      <c r="H33" s="17">
        <v>158.08730725461592</v>
      </c>
      <c r="I33" s="17">
        <v>65.303412957067764</v>
      </c>
      <c r="J33" s="20">
        <v>51.470775677918908</v>
      </c>
      <c r="K33" s="20">
        <v>26.320227226843087</v>
      </c>
      <c r="L33" s="20">
        <v>14.992891392786168</v>
      </c>
    </row>
    <row r="34" spans="2:12">
      <c r="B34" s="16" t="s">
        <v>32</v>
      </c>
      <c r="C34" s="17">
        <v>2249.2311749419241</v>
      </c>
      <c r="D34" s="17">
        <v>349.38378092855078</v>
      </c>
      <c r="E34" s="17">
        <v>604.11963551275312</v>
      </c>
      <c r="F34" s="17">
        <v>663.63406167758728</v>
      </c>
      <c r="G34" s="100">
        <v>632.00641041017775</v>
      </c>
      <c r="H34" s="17">
        <v>3010.7514989955348</v>
      </c>
      <c r="I34" s="17">
        <v>1010.9563372250561</v>
      </c>
      <c r="J34" s="100">
        <v>583.31122658812728</v>
      </c>
      <c r="K34" s="100">
        <v>725.53627628550225</v>
      </c>
      <c r="L34" s="17">
        <v>690.94765889685004</v>
      </c>
    </row>
    <row r="35" spans="2:12">
      <c r="B35" s="16" t="s">
        <v>33</v>
      </c>
      <c r="C35" s="17">
        <v>2855.9488299518703</v>
      </c>
      <c r="D35" s="17">
        <v>835.37540818395519</v>
      </c>
      <c r="E35" s="17">
        <v>660.25785997742003</v>
      </c>
      <c r="F35" s="17">
        <v>705.64181612033019</v>
      </c>
      <c r="G35" s="100">
        <v>654.67374567016702</v>
      </c>
      <c r="H35" s="17">
        <v>3315.4535741965556</v>
      </c>
      <c r="I35" s="17">
        <v>1117.693472931102</v>
      </c>
      <c r="J35" s="100">
        <v>677.12525953405975</v>
      </c>
      <c r="K35" s="100">
        <v>775.35120051317017</v>
      </c>
      <c r="L35" s="17">
        <v>745.28364121822449</v>
      </c>
    </row>
    <row r="36" spans="2:12">
      <c r="B36" s="16" t="s">
        <v>34</v>
      </c>
      <c r="C36" s="17">
        <v>2855.9488299518703</v>
      </c>
      <c r="D36" s="17">
        <v>835.37540818395519</v>
      </c>
      <c r="E36" s="17">
        <v>660.25785997742003</v>
      </c>
      <c r="F36" s="17">
        <v>705.64181612033019</v>
      </c>
      <c r="G36" s="17">
        <v>654.67374567016702</v>
      </c>
      <c r="H36" s="17">
        <v>3315.4535741965556</v>
      </c>
      <c r="I36" s="17">
        <v>1117.693472931102</v>
      </c>
      <c r="J36" s="17">
        <v>677.12525953405975</v>
      </c>
      <c r="K36" s="17">
        <v>775.35120051317017</v>
      </c>
      <c r="L36" s="17">
        <v>745.28364121822449</v>
      </c>
    </row>
    <row r="37" spans="2:12">
      <c r="B37" s="16"/>
      <c r="C37" s="112"/>
      <c r="D37" s="21"/>
      <c r="E37" s="21"/>
      <c r="F37" s="16"/>
      <c r="G37" s="16"/>
      <c r="H37" s="17"/>
      <c r="I37" s="16"/>
      <c r="J37" s="16"/>
      <c r="K37" s="16"/>
      <c r="L37" s="16"/>
    </row>
    <row r="38" spans="2:12">
      <c r="B38" s="16" t="s">
        <v>267</v>
      </c>
      <c r="C38" s="19"/>
      <c r="D38" s="20"/>
      <c r="E38" s="20"/>
      <c r="F38" s="16"/>
      <c r="G38" s="16"/>
      <c r="H38" s="16"/>
      <c r="I38" s="16"/>
      <c r="J38" s="16"/>
      <c r="K38" s="16"/>
      <c r="L38" s="16"/>
    </row>
    <row r="39" spans="2:12">
      <c r="B39" s="16" t="s">
        <v>49</v>
      </c>
      <c r="C39" s="115">
        <v>25.151731754369777</v>
      </c>
      <c r="D39" s="115">
        <v>24.254279388870188</v>
      </c>
      <c r="E39" s="115">
        <v>24.838567446535873</v>
      </c>
      <c r="F39" s="115">
        <v>25.782605837922468</v>
      </c>
      <c r="G39" s="115">
        <v>25.90003235613413</v>
      </c>
      <c r="H39" s="115">
        <v>26.189864466803186</v>
      </c>
      <c r="I39" s="115">
        <v>26.767376023039851</v>
      </c>
      <c r="J39" s="115">
        <v>25.13771755906652</v>
      </c>
      <c r="K39" s="115">
        <v>26.161176518275003</v>
      </c>
      <c r="L39" s="115">
        <v>26.540338241276494</v>
      </c>
    </row>
    <row r="40" spans="2:12">
      <c r="B40" s="18" t="s">
        <v>50</v>
      </c>
      <c r="C40" s="23">
        <v>14.357620908244478</v>
      </c>
      <c r="D40" s="23">
        <v>13.468331616998944</v>
      </c>
      <c r="E40" s="23">
        <v>14.53706710112453</v>
      </c>
      <c r="F40" s="23">
        <v>14.7347545083366</v>
      </c>
      <c r="G40" s="23">
        <v>14.839845312886288</v>
      </c>
      <c r="H40" s="23">
        <v>14.343602428271968</v>
      </c>
      <c r="I40" s="23">
        <v>14.005152242455019</v>
      </c>
      <c r="J40" s="23">
        <v>14.556929267288456</v>
      </c>
      <c r="K40" s="23">
        <v>14.216155784195001</v>
      </c>
      <c r="L40" s="23">
        <v>14.666869994686078</v>
      </c>
    </row>
    <row r="41" spans="2:12">
      <c r="B41" s="18" t="s">
        <v>51</v>
      </c>
      <c r="C41" s="23">
        <v>3.9710141208508696</v>
      </c>
      <c r="D41" s="23">
        <v>3.7428937885657843</v>
      </c>
      <c r="E41" s="23">
        <v>3.9800328411806705</v>
      </c>
      <c r="F41" s="23">
        <v>4.0292103794132981</v>
      </c>
      <c r="G41" s="23">
        <v>4.1718623058208308</v>
      </c>
      <c r="H41" s="23">
        <v>4.1807152271152948</v>
      </c>
      <c r="I41" s="23">
        <v>3.8065743116399755</v>
      </c>
      <c r="J41" s="23">
        <v>4.0924529846808735</v>
      </c>
      <c r="K41" s="23">
        <v>4.193579160751348</v>
      </c>
      <c r="L41" s="23">
        <v>4.7094586746171752</v>
      </c>
    </row>
    <row r="42" spans="2:12">
      <c r="B42" s="18" t="s">
        <v>52</v>
      </c>
      <c r="C42" s="23">
        <v>18.328635029095349</v>
      </c>
      <c r="D42" s="23">
        <v>17.211225405564729</v>
      </c>
      <c r="E42" s="23">
        <v>18.517099942305197</v>
      </c>
      <c r="F42" s="23">
        <v>18.7639648877499</v>
      </c>
      <c r="G42" s="23">
        <v>19.011707618707121</v>
      </c>
      <c r="H42" s="23">
        <v>18.524317655387264</v>
      </c>
      <c r="I42" s="23">
        <v>17.811726554094996</v>
      </c>
      <c r="J42" s="23">
        <v>18.649382251969332</v>
      </c>
      <c r="K42" s="23">
        <v>18.409734944946347</v>
      </c>
      <c r="L42" s="23">
        <v>19.376328669303248</v>
      </c>
    </row>
    <row r="43" spans="2:12">
      <c r="B43" s="18" t="s">
        <v>53</v>
      </c>
      <c r="C43" s="23">
        <v>0.58142259823376352</v>
      </c>
      <c r="D43" s="23">
        <v>0.43642448486312241</v>
      </c>
      <c r="E43" s="23">
        <v>0.50244463151694485</v>
      </c>
      <c r="F43" s="23">
        <v>0.56562360127054467</v>
      </c>
      <c r="G43" s="23">
        <v>0.8500590553632229</v>
      </c>
      <c r="H43" s="23">
        <v>0.11636984298325925</v>
      </c>
      <c r="I43" s="23">
        <v>9.0483291261842957E-2</v>
      </c>
      <c r="J43" s="23">
        <v>0.24526333672718445</v>
      </c>
      <c r="K43" s="23">
        <v>-1.3664499828898264E-2</v>
      </c>
      <c r="L43" s="23">
        <v>0.14441608884189303</v>
      </c>
    </row>
    <row r="44" spans="2:12">
      <c r="B44" s="18" t="s">
        <v>54</v>
      </c>
      <c r="C44" s="23">
        <v>1.427698267048592</v>
      </c>
      <c r="D44" s="23">
        <v>4.0980697613188486</v>
      </c>
      <c r="E44" s="23">
        <v>0.53707537795052773</v>
      </c>
      <c r="F44" s="23">
        <v>0.41527388372661606</v>
      </c>
      <c r="G44" s="23">
        <v>0.22512181706175824</v>
      </c>
      <c r="H44" s="23">
        <v>0.74948027355926061</v>
      </c>
      <c r="I44" s="23">
        <v>0.89202335904098351</v>
      </c>
      <c r="J44" s="23">
        <v>0.97778794011595149</v>
      </c>
      <c r="K44" s="23">
        <v>0.53846123801001533</v>
      </c>
      <c r="L44" s="23">
        <v>0.5519976309358896</v>
      </c>
    </row>
    <row r="45" spans="2:12">
      <c r="B45" s="16" t="s">
        <v>55</v>
      </c>
      <c r="C45" s="22">
        <v>20.337755894377704</v>
      </c>
      <c r="D45" s="22">
        <v>21.745719651746697</v>
      </c>
      <c r="E45" s="22">
        <v>19.556619951772674</v>
      </c>
      <c r="F45" s="22">
        <v>19.744862372747058</v>
      </c>
      <c r="G45" s="22">
        <v>20.086888491132097</v>
      </c>
      <c r="H45" s="22">
        <v>19.390167771929782</v>
      </c>
      <c r="I45" s="22">
        <v>18.794233204397816</v>
      </c>
      <c r="J45" s="22">
        <v>19.872433528812465</v>
      </c>
      <c r="K45" s="22">
        <v>18.934531683127467</v>
      </c>
      <c r="L45" s="22">
        <v>20.072742389081036</v>
      </c>
    </row>
    <row r="46" spans="2:12">
      <c r="B46" s="18" t="s">
        <v>56</v>
      </c>
      <c r="C46" s="23">
        <v>3.8336068897619957</v>
      </c>
      <c r="D46" s="23">
        <v>3.4737527534246726</v>
      </c>
      <c r="E46" s="23">
        <v>4.0086133103523185</v>
      </c>
      <c r="F46" s="23">
        <v>3.8521945475857833</v>
      </c>
      <c r="G46" s="23">
        <v>4.0570895177499606</v>
      </c>
      <c r="H46" s="23">
        <v>3.8893789091650706</v>
      </c>
      <c r="I46" s="23">
        <v>3.4180711780323794</v>
      </c>
      <c r="J46" s="23">
        <v>3.8399131483745395</v>
      </c>
      <c r="K46" s="23">
        <v>4.2683445480404201</v>
      </c>
      <c r="L46" s="23">
        <v>4.154345131509773</v>
      </c>
    </row>
    <row r="47" spans="2:12">
      <c r="B47" s="16" t="s">
        <v>57</v>
      </c>
      <c r="C47" s="22">
        <v>0.98036897023007985</v>
      </c>
      <c r="D47" s="22">
        <v>-0.96519301630118193</v>
      </c>
      <c r="E47" s="22">
        <v>1.273334184410879</v>
      </c>
      <c r="F47" s="22">
        <v>2.1855489175896214</v>
      </c>
      <c r="G47" s="22">
        <v>1.7560543472520733</v>
      </c>
      <c r="H47" s="22">
        <v>2.9103177857083318</v>
      </c>
      <c r="I47" s="22">
        <v>4.5550716406096567</v>
      </c>
      <c r="J47" s="22">
        <v>1.4253708818795139</v>
      </c>
      <c r="K47" s="22">
        <v>2.9583002871071189</v>
      </c>
      <c r="L47" s="22">
        <v>2.3132507206856867</v>
      </c>
    </row>
    <row r="48" spans="2:12">
      <c r="B48" s="16" t="s">
        <v>58</v>
      </c>
      <c r="C48" s="22">
        <v>2.8526873259365226</v>
      </c>
      <c r="D48" s="22">
        <v>1.8990988472358541</v>
      </c>
      <c r="E48" s="22">
        <v>2.9912399108597829</v>
      </c>
      <c r="F48" s="22">
        <v>3.6642625897921048</v>
      </c>
      <c r="G48" s="22">
        <v>3.0166352506339256</v>
      </c>
      <c r="H48" s="22">
        <v>2.2165738436415028</v>
      </c>
      <c r="I48" s="22">
        <v>2.3500044151781903</v>
      </c>
      <c r="J48" s="22">
        <v>2.863632653554979</v>
      </c>
      <c r="K48" s="22">
        <v>1.508793936599226</v>
      </c>
      <c r="L48" s="22">
        <v>2.0888864395109739</v>
      </c>
    </row>
    <row r="49" spans="2:12">
      <c r="B49" s="16" t="s">
        <v>59</v>
      </c>
      <c r="C49" s="22">
        <v>1.8723183557064422</v>
      </c>
      <c r="D49" s="22">
        <v>2.8642918635370358</v>
      </c>
      <c r="E49" s="22">
        <v>1.7179057264489035</v>
      </c>
      <c r="F49" s="22">
        <v>1.4787136722024834</v>
      </c>
      <c r="G49" s="22">
        <v>1.2605809033818525</v>
      </c>
      <c r="H49" s="22">
        <v>-0.69374394206682855</v>
      </c>
      <c r="I49" s="22">
        <v>-2.2050672254314652</v>
      </c>
      <c r="J49" s="22">
        <v>1.4382617716754647</v>
      </c>
      <c r="K49" s="22">
        <v>-1.4495063505078931</v>
      </c>
      <c r="L49" s="22">
        <v>-0.22436428117471272</v>
      </c>
    </row>
    <row r="50" spans="2:12">
      <c r="B50" s="18" t="s">
        <v>60</v>
      </c>
      <c r="C50" s="23">
        <v>0.17054222250367757</v>
      </c>
      <c r="D50" s="23">
        <v>1.6735416566017083</v>
      </c>
      <c r="E50" s="23">
        <v>-0.34414273817472513</v>
      </c>
      <c r="F50" s="23">
        <v>-0.55790822408012164</v>
      </c>
      <c r="G50" s="23">
        <v>-0.41959244846194088</v>
      </c>
      <c r="H50" s="23">
        <v>-0.99587784896407638</v>
      </c>
      <c r="I50" s="23">
        <v>-1.978208767445927</v>
      </c>
      <c r="J50" s="23">
        <v>-1.3020750797659555</v>
      </c>
      <c r="K50" s="23">
        <v>0.56567482926006796</v>
      </c>
      <c r="L50" s="23">
        <v>-0.97092165251777329</v>
      </c>
    </row>
    <row r="51" spans="2:12">
      <c r="B51" s="18" t="s">
        <v>27</v>
      </c>
      <c r="C51" s="23">
        <v>2.0428605782101199</v>
      </c>
      <c r="D51" s="23">
        <v>4.5378335201387436</v>
      </c>
      <c r="E51" s="23">
        <v>1.3737629882741786</v>
      </c>
      <c r="F51" s="23">
        <v>0.92080544812236165</v>
      </c>
      <c r="G51" s="23">
        <v>0.84098845491991148</v>
      </c>
      <c r="H51" s="23">
        <v>-1.6896217910309048</v>
      </c>
      <c r="I51" s="23">
        <v>-4.1832759928773919</v>
      </c>
      <c r="J51" s="23">
        <v>0.13618669190950919</v>
      </c>
      <c r="K51" s="23">
        <v>-0.88383152124782516</v>
      </c>
      <c r="L51" s="23">
        <v>-1.1952859336924861</v>
      </c>
    </row>
    <row r="52" spans="2:12">
      <c r="B52" s="16" t="s">
        <v>61</v>
      </c>
      <c r="C52" s="22">
        <v>9.0963033517158128E-3</v>
      </c>
      <c r="D52" s="22">
        <v>8.947752156686569</v>
      </c>
      <c r="E52" s="22">
        <v>2.2536672112527261</v>
      </c>
      <c r="F52" s="22">
        <v>1.2260918376608194</v>
      </c>
      <c r="G52" s="22">
        <v>-14.157309159878798</v>
      </c>
      <c r="H52" s="22">
        <v>-2.3623451381984397</v>
      </c>
      <c r="I52" s="22">
        <v>-7.0355034386933992</v>
      </c>
      <c r="J52" s="22">
        <v>0.39521451721275119</v>
      </c>
      <c r="K52" s="22">
        <v>-0.31530653737648834</v>
      </c>
      <c r="L52" s="22">
        <v>-1.2933730802146455</v>
      </c>
    </row>
    <row r="53" spans="2:12">
      <c r="B53" s="18" t="s">
        <v>268</v>
      </c>
      <c r="C53" s="23">
        <v>2.4380289060980389</v>
      </c>
      <c r="D53" s="23">
        <v>4.8846548681659927</v>
      </c>
      <c r="E53" s="23">
        <v>1.8713267653503154</v>
      </c>
      <c r="F53" s="23">
        <v>1.3992133105103324</v>
      </c>
      <c r="G53" s="23">
        <v>1.1031760987849781</v>
      </c>
      <c r="H53" s="23">
        <v>-1.3007381413911006</v>
      </c>
      <c r="I53" s="23">
        <v>-3.6375225430278406</v>
      </c>
      <c r="J53" s="23">
        <v>0.67265752869671414</v>
      </c>
      <c r="K53" s="23">
        <v>-0.59919458120365532</v>
      </c>
      <c r="L53" s="23">
        <v>-1.0429709127987148</v>
      </c>
    </row>
    <row r="54" spans="2:12">
      <c r="B54" s="16" t="s">
        <v>269</v>
      </c>
      <c r="C54" s="22">
        <v>0.40426463123963507</v>
      </c>
      <c r="D54" s="22">
        <v>9.2945735047138189</v>
      </c>
      <c r="E54" s="22">
        <v>2.7512309883288624</v>
      </c>
      <c r="F54" s="22">
        <v>1.70449970004879</v>
      </c>
      <c r="G54" s="22">
        <v>-13.895121516013727</v>
      </c>
      <c r="H54" s="22">
        <v>-1.9734954127434545</v>
      </c>
      <c r="I54" s="22">
        <v>-6.4897498975518637</v>
      </c>
      <c r="J54" s="22">
        <v>0.93167481154039189</v>
      </c>
      <c r="K54" s="22">
        <v>-3.0805007824576174E-2</v>
      </c>
      <c r="L54" s="22">
        <v>-1.1410607417582179</v>
      </c>
    </row>
    <row r="55" spans="2:12">
      <c r="B55" s="18" t="s">
        <v>270</v>
      </c>
      <c r="C55" s="24">
        <v>-0.39516832788792799</v>
      </c>
      <c r="D55" s="24">
        <v>-0.34682134802749254</v>
      </c>
      <c r="E55" s="24">
        <v>-0.49756377707616323</v>
      </c>
      <c r="F55" s="24">
        <v>-0.47840786238758398</v>
      </c>
      <c r="G55" s="24">
        <v>-0.26218764386519305</v>
      </c>
      <c r="H55" s="24">
        <v>-0.38888364963965705</v>
      </c>
      <c r="I55" s="24">
        <v>-0.54575344984884577</v>
      </c>
      <c r="J55" s="24">
        <v>-0.53647083678768104</v>
      </c>
      <c r="K55" s="24">
        <v>-0.28463694004390333</v>
      </c>
      <c r="L55" s="24">
        <v>-0.15231502089379712</v>
      </c>
    </row>
    <row r="56" spans="2:12">
      <c r="B56" s="16" t="s">
        <v>271</v>
      </c>
      <c r="C56" s="24">
        <v>-0.39516832788792799</v>
      </c>
      <c r="D56" s="24">
        <v>-0.34682134802749254</v>
      </c>
      <c r="E56" s="24">
        <v>-0.49756377707616323</v>
      </c>
      <c r="F56" s="24">
        <v>-0.47840786238758398</v>
      </c>
      <c r="G56" s="24">
        <v>-0.26218764386519305</v>
      </c>
      <c r="H56" s="24">
        <v>-0.38884972545483804</v>
      </c>
      <c r="I56" s="24">
        <v>-0.54575354114083019</v>
      </c>
      <c r="J56" s="24">
        <v>-0.53646029432811682</v>
      </c>
      <c r="K56" s="24">
        <v>-0.28450152955164554</v>
      </c>
      <c r="L56" s="24">
        <v>-0.15231233845645331</v>
      </c>
    </row>
    <row r="57" spans="2:12">
      <c r="B57" s="16" t="s">
        <v>64</v>
      </c>
      <c r="C57" s="22">
        <v>5.29278062726494</v>
      </c>
      <c r="D57" s="22">
        <v>2.9461394547155209</v>
      </c>
      <c r="E57" s="22">
        <v>5.7796231474075004</v>
      </c>
      <c r="F57" s="22">
        <v>6.5604528930903099</v>
      </c>
      <c r="G57" s="22">
        <v>6.2768044798524825</v>
      </c>
      <c r="H57" s="22">
        <v>7.4055907088832527</v>
      </c>
      <c r="I57" s="22">
        <v>8.448762108989035</v>
      </c>
      <c r="J57" s="22">
        <v>6.0796307842433874</v>
      </c>
      <c r="K57" s="22">
        <v>7.8424923375248827</v>
      </c>
      <c r="L57" s="22">
        <v>7.0193167495515407</v>
      </c>
    </row>
    <row r="58" spans="2:12">
      <c r="B58" s="16" t="s">
        <v>65</v>
      </c>
      <c r="C58" s="22">
        <v>6.7204788943135334</v>
      </c>
      <c r="D58" s="22">
        <v>7.0442092160343774</v>
      </c>
      <c r="E58" s="22">
        <v>6.3166985253580279</v>
      </c>
      <c r="F58" s="22">
        <v>6.9757267768169262</v>
      </c>
      <c r="G58" s="22">
        <v>6.5019262969142417</v>
      </c>
      <c r="H58" s="22">
        <v>8.1550709824425134</v>
      </c>
      <c r="I58" s="22">
        <v>9.3407854680300151</v>
      </c>
      <c r="J58" s="22">
        <v>7.0574187243593389</v>
      </c>
      <c r="K58" s="22">
        <v>8.3809535755348978</v>
      </c>
      <c r="L58" s="22">
        <v>7.5713143804874301</v>
      </c>
    </row>
    <row r="59" spans="2:12">
      <c r="B59" s="16" t="s">
        <v>34</v>
      </c>
      <c r="C59" s="24">
        <v>6.7204788943135334</v>
      </c>
      <c r="D59" s="24">
        <v>7.0442092160343774</v>
      </c>
      <c r="E59" s="24">
        <v>6.3166985253580279</v>
      </c>
      <c r="F59" s="24">
        <v>6.9757267768169262</v>
      </c>
      <c r="G59" s="24">
        <v>6.5019262969142417</v>
      </c>
      <c r="H59" s="24">
        <v>8.1550709824425134</v>
      </c>
      <c r="I59" s="24">
        <v>9.3407854680300151</v>
      </c>
      <c r="J59" s="24">
        <v>7.0574187243593389</v>
      </c>
      <c r="K59" s="24">
        <v>8.3809535755348978</v>
      </c>
      <c r="L59" s="24">
        <v>7.5713143804874301</v>
      </c>
    </row>
    <row r="60" spans="2:12">
      <c r="B60" s="16" t="s">
        <v>66</v>
      </c>
      <c r="C60" s="22">
        <v>25.151731754369777</v>
      </c>
      <c r="D60" s="22">
        <v>24.254279388870188</v>
      </c>
      <c r="E60" s="22">
        <v>24.838567446535873</v>
      </c>
      <c r="F60" s="22">
        <v>25.782605837922468</v>
      </c>
      <c r="G60" s="22">
        <v>25.90003235613413</v>
      </c>
      <c r="H60" s="22">
        <v>26.189864466803186</v>
      </c>
      <c r="I60" s="22">
        <v>26.767376023039851</v>
      </c>
      <c r="J60" s="22">
        <v>25.13771755906652</v>
      </c>
      <c r="K60" s="22">
        <v>26.161176518275003</v>
      </c>
      <c r="L60" s="22">
        <v>26.540338241276494</v>
      </c>
    </row>
    <row r="61" spans="2:12" ht="3" customHeight="1">
      <c r="B61" s="8"/>
      <c r="C61" s="19"/>
      <c r="D61" s="115"/>
      <c r="E61" s="115"/>
      <c r="F61" s="8"/>
      <c r="G61" s="8"/>
      <c r="H61" s="8"/>
      <c r="I61" s="8"/>
      <c r="J61" s="8"/>
      <c r="K61" s="8"/>
      <c r="L61" s="9"/>
    </row>
    <row r="62" spans="2:12" ht="15" customHeight="1">
      <c r="B62" s="55" t="s">
        <v>148</v>
      </c>
      <c r="C62" s="17"/>
      <c r="D62" s="23"/>
      <c r="E62" s="23"/>
      <c r="F62" s="55"/>
      <c r="G62" s="55"/>
      <c r="H62" s="55"/>
      <c r="I62" s="55"/>
      <c r="J62" s="55"/>
      <c r="K62" s="55"/>
      <c r="L62" s="9"/>
    </row>
    <row r="63" spans="2:12" ht="15" customHeight="1">
      <c r="B63" s="55" t="s">
        <v>149</v>
      </c>
      <c r="C63" s="17"/>
      <c r="D63" s="23"/>
      <c r="E63" s="23"/>
      <c r="F63" s="55"/>
      <c r="G63" s="55"/>
      <c r="H63" s="55"/>
      <c r="I63" s="55"/>
      <c r="J63" s="55"/>
      <c r="K63" s="55"/>
    </row>
    <row r="64" spans="2:12" ht="15" customHeight="1">
      <c r="B64" s="55" t="s">
        <v>150</v>
      </c>
      <c r="C64" s="17"/>
      <c r="D64" s="23"/>
      <c r="E64" s="23"/>
      <c r="F64" s="55"/>
      <c r="G64" s="55"/>
      <c r="H64" s="55"/>
      <c r="I64" s="55"/>
      <c r="J64" s="55"/>
      <c r="K64" s="55"/>
    </row>
    <row r="65" spans="2:11">
      <c r="B65" s="55"/>
      <c r="C65" s="17"/>
      <c r="D65" s="23"/>
      <c r="E65" s="23"/>
      <c r="F65" s="55"/>
      <c r="G65" s="55"/>
      <c r="H65" s="55"/>
      <c r="I65" s="55"/>
      <c r="J65" s="55"/>
      <c r="K65" s="55"/>
    </row>
    <row r="66" spans="2:11">
      <c r="B66" s="55"/>
      <c r="C66" s="55"/>
      <c r="D66" s="22"/>
      <c r="E66" s="22"/>
      <c r="F66" s="55"/>
      <c r="G66" s="55"/>
      <c r="H66" s="55"/>
      <c r="I66" s="55"/>
      <c r="J66" s="55"/>
      <c r="K66" s="55"/>
    </row>
    <row r="67" spans="2:11">
      <c r="D67" s="23"/>
      <c r="E67" s="23"/>
    </row>
    <row r="68" spans="2:11">
      <c r="D68" s="22"/>
      <c r="E68" s="22"/>
    </row>
    <row r="69" spans="2:11">
      <c r="E69" s="22"/>
    </row>
    <row r="70" spans="2:11">
      <c r="E70" s="22"/>
    </row>
    <row r="71" spans="2:11">
      <c r="E71" s="23"/>
    </row>
    <row r="72" spans="2:11">
      <c r="E72" s="23"/>
    </row>
    <row r="73" spans="2:11">
      <c r="E73" s="22"/>
    </row>
    <row r="74" spans="2:11">
      <c r="E74" s="23"/>
    </row>
    <row r="75" spans="2:11">
      <c r="E75" s="22"/>
    </row>
    <row r="76" spans="2:11">
      <c r="E76" s="116"/>
    </row>
    <row r="77" spans="2:11">
      <c r="E77" s="115"/>
    </row>
    <row r="78" spans="2:11">
      <c r="E78" s="115"/>
    </row>
    <row r="79" spans="2:11">
      <c r="E79" s="115"/>
    </row>
    <row r="80" spans="2:11">
      <c r="E80" s="24"/>
    </row>
    <row r="81" spans="5:5">
      <c r="E81" s="22"/>
    </row>
  </sheetData>
  <printOptions horizontalCentered="1" verticalCentered="1"/>
  <pageMargins left="0" right="0" top="0" bottom="0" header="0" footer="0"/>
  <pageSetup paperSize="9" scale="24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1"/>
  <sheetViews>
    <sheetView showGridLines="0" zoomScale="90" zoomScaleNormal="9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9.140625" defaultRowHeight="15" outlineLevelCol="1"/>
  <cols>
    <col min="1" max="1" width="2.7109375" style="2" customWidth="1"/>
    <col min="2" max="2" width="67.5703125" style="2" bestFit="1" customWidth="1"/>
    <col min="3" max="3" width="11.28515625" style="2" customWidth="1"/>
    <col min="4" max="5" width="10.28515625" style="2" customWidth="1" outlineLevel="1"/>
    <col min="6" max="7" width="10.42578125" style="2" customWidth="1" outlineLevel="1"/>
    <col min="8" max="8" width="10.42578125" style="2" customWidth="1"/>
    <col min="9" max="12" width="10.42578125" style="2" customWidth="1" outlineLevel="1"/>
    <col min="13" max="14" width="10.42578125" style="2" customWidth="1"/>
    <col min="15" max="16384" width="9.140625" style="2"/>
  </cols>
  <sheetData>
    <row r="1" spans="2:14" ht="14.4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2:14" ht="14.4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ht="14.4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22.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ht="2.25" customHeight="1">
      <c r="B5" s="25"/>
      <c r="C5" s="25"/>
      <c r="D5" s="25"/>
      <c r="E5" s="101"/>
      <c r="F5" s="101" t="s">
        <v>6</v>
      </c>
      <c r="G5" s="25"/>
      <c r="H5" s="25"/>
      <c r="I5" s="25"/>
      <c r="J5" s="25"/>
      <c r="K5" s="25"/>
      <c r="L5" s="25"/>
      <c r="M5" s="25"/>
      <c r="N5" s="25"/>
    </row>
    <row r="6" spans="2:14" ht="15.75">
      <c r="B6" s="26" t="s">
        <v>249</v>
      </c>
      <c r="C6" s="84">
        <v>2021</v>
      </c>
      <c r="D6" s="30" t="s">
        <v>243</v>
      </c>
      <c r="E6" s="30" t="s">
        <v>241</v>
      </c>
      <c r="F6" s="30" t="s">
        <v>8</v>
      </c>
      <c r="G6" s="30" t="s">
        <v>6</v>
      </c>
      <c r="H6" s="30">
        <v>2020</v>
      </c>
      <c r="I6" s="30" t="s">
        <v>5</v>
      </c>
      <c r="J6" s="30" t="s">
        <v>4</v>
      </c>
      <c r="K6" s="30" t="s">
        <v>3</v>
      </c>
      <c r="L6" s="30" t="s">
        <v>2</v>
      </c>
      <c r="M6" s="30">
        <v>2019</v>
      </c>
      <c r="N6" s="30" t="s">
        <v>9</v>
      </c>
    </row>
    <row r="7" spans="2:14">
      <c r="B7" s="16" t="s">
        <v>10</v>
      </c>
      <c r="C7" s="17">
        <v>56373.52811213283</v>
      </c>
      <c r="D7" s="17">
        <v>16380.796772847863</v>
      </c>
      <c r="E7" s="17">
        <v>13285.1922413189</v>
      </c>
      <c r="F7" s="17">
        <v>12985</v>
      </c>
      <c r="G7" s="17">
        <v>13722.277704392704</v>
      </c>
      <c r="H7" s="17">
        <v>55731.589811370985</v>
      </c>
      <c r="I7" s="17">
        <v>15417.43987687701</v>
      </c>
      <c r="J7" s="17">
        <v>13334.618013713447</v>
      </c>
      <c r="K7" s="17">
        <v>13884</v>
      </c>
      <c r="L7" s="17">
        <v>13095.428481277626</v>
      </c>
      <c r="M7" s="17">
        <v>31164.761414820419</v>
      </c>
      <c r="N7" s="17">
        <v>10185.443001920417</v>
      </c>
    </row>
    <row r="8" spans="2:14">
      <c r="B8" s="16" t="s">
        <v>11</v>
      </c>
      <c r="C8" s="17">
        <v>51290.654699381303</v>
      </c>
      <c r="D8" s="17">
        <v>14875.377153649402</v>
      </c>
      <c r="E8" s="17">
        <v>12084.0775862273</v>
      </c>
      <c r="F8" s="17">
        <v>11879</v>
      </c>
      <c r="G8" s="17">
        <v>12452.04944688214</v>
      </c>
      <c r="H8" s="17">
        <v>51253.183338114701</v>
      </c>
      <c r="I8" s="17">
        <v>14769.823146629898</v>
      </c>
      <c r="J8" s="17">
        <v>12064.022554339801</v>
      </c>
      <c r="K8" s="17">
        <v>12544</v>
      </c>
      <c r="L8" s="17">
        <v>11875.507556170767</v>
      </c>
      <c r="M8" s="17">
        <v>28837.838272681405</v>
      </c>
      <c r="N8" s="17">
        <v>9326.9554776114055</v>
      </c>
    </row>
    <row r="9" spans="2:14">
      <c r="B9" s="18" t="s">
        <v>12</v>
      </c>
      <c r="C9" s="19">
        <v>-38076.768704089249</v>
      </c>
      <c r="D9" s="19">
        <v>-11090.42050093646</v>
      </c>
      <c r="E9" s="19">
        <v>-9033.3880839387875</v>
      </c>
      <c r="F9" s="19">
        <v>-8805</v>
      </c>
      <c r="G9" s="19">
        <v>-9147.5760460396814</v>
      </c>
      <c r="H9" s="19">
        <v>-37271.221676191853</v>
      </c>
      <c r="I9" s="19">
        <v>-10165.930869998714</v>
      </c>
      <c r="J9" s="19">
        <v>-8911.2907016065255</v>
      </c>
      <c r="K9" s="19">
        <v>-9314</v>
      </c>
      <c r="L9" s="19">
        <v>-8880.1095810319548</v>
      </c>
      <c r="M9" s="19">
        <v>-21102.210421958735</v>
      </c>
      <c r="N9" s="19">
        <v>-6965.1413855073588</v>
      </c>
    </row>
    <row r="10" spans="2:14">
      <c r="B10" s="18" t="s">
        <v>13</v>
      </c>
      <c r="C10" s="19">
        <v>-264.10865611334629</v>
      </c>
      <c r="D10" s="19">
        <v>-59.23734153823969</v>
      </c>
      <c r="E10" s="19">
        <v>-83.180877225919488</v>
      </c>
      <c r="F10" s="19">
        <v>-62</v>
      </c>
      <c r="G10" s="19">
        <v>-59.408962588688574</v>
      </c>
      <c r="H10" s="19">
        <v>-233.07541796354602</v>
      </c>
      <c r="I10" s="19">
        <v>-44.464725737588822</v>
      </c>
      <c r="J10" s="19">
        <v>-73.138624244954997</v>
      </c>
      <c r="K10" s="19">
        <v>-62</v>
      </c>
      <c r="L10" s="19">
        <v>-53.607615856755494</v>
      </c>
      <c r="M10" s="19">
        <v>-122.70958888426459</v>
      </c>
      <c r="N10" s="19">
        <v>-38.037193039142302</v>
      </c>
    </row>
    <row r="11" spans="2:14">
      <c r="B11" s="16" t="s">
        <v>14</v>
      </c>
      <c r="C11" s="17">
        <v>12949.777339178707</v>
      </c>
      <c r="D11" s="17">
        <v>3725.7193111747029</v>
      </c>
      <c r="E11" s="17">
        <v>2967.5086250625932</v>
      </c>
      <c r="F11" s="17">
        <v>3011</v>
      </c>
      <c r="G11" s="17">
        <v>3245.0644382537698</v>
      </c>
      <c r="H11" s="17">
        <v>13748.886243959301</v>
      </c>
      <c r="I11" s="17">
        <v>4559.4275508935953</v>
      </c>
      <c r="J11" s="17">
        <v>3079.5932284883206</v>
      </c>
      <c r="K11" s="17">
        <v>3168</v>
      </c>
      <c r="L11" s="17">
        <v>2941.7903592820571</v>
      </c>
      <c r="M11" s="17">
        <v>7612.9182618384057</v>
      </c>
      <c r="N11" s="17">
        <v>2323.7768990649042</v>
      </c>
    </row>
    <row r="12" spans="2:14">
      <c r="B12" s="18" t="s">
        <v>15</v>
      </c>
      <c r="C12" s="19">
        <v>-7645.4398524060798</v>
      </c>
      <c r="D12" s="19">
        <v>-2131.0417248331005</v>
      </c>
      <c r="E12" s="19">
        <v>-1838.2672918032201</v>
      </c>
      <c r="F12" s="19">
        <v>-1786</v>
      </c>
      <c r="G12" s="19">
        <v>-1889.6948620760668</v>
      </c>
      <c r="H12" s="19">
        <v>-7755.15654090311</v>
      </c>
      <c r="I12" s="19">
        <v>-2142.90378108503</v>
      </c>
      <c r="J12" s="19">
        <v>-1888.6974635081797</v>
      </c>
      <c r="K12" s="19">
        <v>-1883</v>
      </c>
      <c r="L12" s="19">
        <v>-1840.9972178103662</v>
      </c>
      <c r="M12" s="19">
        <v>-5165.8894316875358</v>
      </c>
      <c r="N12" s="19">
        <v>-1690.6542626647577</v>
      </c>
    </row>
    <row r="13" spans="2:14">
      <c r="B13" s="18" t="s">
        <v>16</v>
      </c>
      <c r="C13" s="19">
        <v>-1707.613081302143</v>
      </c>
      <c r="D13" s="19">
        <v>-457.52107624209793</v>
      </c>
      <c r="E13" s="19">
        <v>-394.742290187761</v>
      </c>
      <c r="F13" s="19">
        <v>-390</v>
      </c>
      <c r="G13" s="19">
        <v>-465.52559520032901</v>
      </c>
      <c r="H13" s="19">
        <v>-1587.4909492827692</v>
      </c>
      <c r="I13" s="19">
        <v>-372.11416590684803</v>
      </c>
      <c r="J13" s="19">
        <v>-410.79263045278202</v>
      </c>
      <c r="K13" s="19">
        <v>-404</v>
      </c>
      <c r="L13" s="19">
        <v>-400.70034212787408</v>
      </c>
      <c r="M13" s="19">
        <v>-531.92719154195004</v>
      </c>
      <c r="N13" s="19">
        <v>5.1470385188170749</v>
      </c>
    </row>
    <row r="14" spans="2:14">
      <c r="B14" s="18" t="s">
        <v>17</v>
      </c>
      <c r="C14" s="21">
        <v>-9353.0529337082226</v>
      </c>
      <c r="D14" s="19">
        <v>-2588.5628010751984</v>
      </c>
      <c r="E14" s="19">
        <v>-2233.0095819909811</v>
      </c>
      <c r="F14" s="19">
        <v>-2176</v>
      </c>
      <c r="G14" s="19">
        <v>-2355.2204572763958</v>
      </c>
      <c r="H14" s="19">
        <v>-9342.6474901858783</v>
      </c>
      <c r="I14" s="19">
        <v>-2515.017946991878</v>
      </c>
      <c r="J14" s="19">
        <v>-2299.4900939609615</v>
      </c>
      <c r="K14" s="19">
        <v>-2287</v>
      </c>
      <c r="L14" s="19">
        <v>-2241.6975599382404</v>
      </c>
      <c r="M14" s="19">
        <v>-5697.8166232294861</v>
      </c>
      <c r="N14" s="19">
        <v>-1685.5072241459407</v>
      </c>
    </row>
    <row r="15" spans="2:14" ht="15.75">
      <c r="B15" s="18" t="s">
        <v>46</v>
      </c>
      <c r="C15" s="19">
        <v>-47.31029474521911</v>
      </c>
      <c r="D15" s="19">
        <v>-10.82698927181492</v>
      </c>
      <c r="E15" s="19">
        <v>-23.531833241290382</v>
      </c>
      <c r="F15" s="19">
        <v>1</v>
      </c>
      <c r="G15" s="19">
        <v>-14.2156226955737</v>
      </c>
      <c r="H15" s="19">
        <v>98.217750581912412</v>
      </c>
      <c r="I15" s="19">
        <v>42.991110759359309</v>
      </c>
      <c r="J15" s="19">
        <v>90.891081834240907</v>
      </c>
      <c r="K15" s="19">
        <v>30</v>
      </c>
      <c r="L15" s="19">
        <v>-66.158363561416806</v>
      </c>
      <c r="M15" s="19">
        <v>2.4985170269388988</v>
      </c>
      <c r="N15" s="19">
        <v>11.335317846938793</v>
      </c>
    </row>
    <row r="16" spans="2:14">
      <c r="B16" s="18" t="s">
        <v>18</v>
      </c>
      <c r="C16" s="19">
        <v>-7.3620799999599118</v>
      </c>
      <c r="D16" s="19">
        <v>273.39433404450818</v>
      </c>
      <c r="E16" s="19">
        <v>-160.91139698528099</v>
      </c>
      <c r="F16" s="19">
        <v>-59.900942355573797</v>
      </c>
      <c r="G16" s="19">
        <v>-59.900942355573797</v>
      </c>
      <c r="H16" s="19">
        <v>-71.240282068442852</v>
      </c>
      <c r="I16" s="19">
        <v>138.47441805012804</v>
      </c>
      <c r="J16" s="19">
        <v>-20.809448966459087</v>
      </c>
      <c r="K16" s="19">
        <v>25</v>
      </c>
      <c r="L16" s="19">
        <v>-213.54087272523918</v>
      </c>
      <c r="M16" s="19">
        <v>-385.96479536589817</v>
      </c>
      <c r="N16" s="19">
        <v>-164.68923689810669</v>
      </c>
    </row>
    <row r="17" spans="2:14">
      <c r="B17" s="16" t="s">
        <v>19</v>
      </c>
      <c r="C17" s="20">
        <v>-9407.7253084534022</v>
      </c>
      <c r="D17" s="17">
        <v>-2325.9954563025053</v>
      </c>
      <c r="E17" s="20">
        <v>-2417.4528122175525</v>
      </c>
      <c r="F17" s="20">
        <v>-2234.900942355574</v>
      </c>
      <c r="G17" s="20">
        <v>-2429.3370223275433</v>
      </c>
      <c r="H17" s="20">
        <v>-9315.6700216724075</v>
      </c>
      <c r="I17" s="20">
        <v>-2333.5524181823907</v>
      </c>
      <c r="J17" s="20">
        <v>-2229.4084610931795</v>
      </c>
      <c r="K17" s="20">
        <v>-2232</v>
      </c>
      <c r="L17" s="20">
        <v>-2521.3967962248967</v>
      </c>
      <c r="M17" s="20">
        <v>-6081.2829015684447</v>
      </c>
      <c r="N17" s="20">
        <v>-1838.8611431971085</v>
      </c>
    </row>
    <row r="18" spans="2:14">
      <c r="B18" s="18" t="s">
        <v>20</v>
      </c>
      <c r="C18" s="21">
        <v>-1852.8759498655752</v>
      </c>
      <c r="D18" s="21">
        <v>-437.45586233429719</v>
      </c>
      <c r="E18" s="21">
        <v>-451.69574506469093</v>
      </c>
      <c r="F18" s="21">
        <v>-475</v>
      </c>
      <c r="G18" s="21">
        <v>-488.40176459786898</v>
      </c>
      <c r="H18" s="21">
        <v>-1803.5719465238649</v>
      </c>
      <c r="I18" s="21">
        <v>-483.81322761556879</v>
      </c>
      <c r="J18" s="21">
        <v>-447.38414690384116</v>
      </c>
      <c r="K18" s="21">
        <v>-439</v>
      </c>
      <c r="L18" s="21">
        <v>-433.01741683121196</v>
      </c>
      <c r="M18" s="21">
        <v>-1027.7671932310402</v>
      </c>
      <c r="N18" s="21">
        <v>-311.39956784189303</v>
      </c>
    </row>
    <row r="19" spans="2:14">
      <c r="B19" s="16" t="s">
        <v>21</v>
      </c>
      <c r="C19" s="20">
        <v>1689.1760808597292</v>
      </c>
      <c r="D19" s="20">
        <v>962.26799253790034</v>
      </c>
      <c r="E19" s="20">
        <v>98.360067780349794</v>
      </c>
      <c r="F19" s="20">
        <v>301</v>
      </c>
      <c r="G19" s="20">
        <v>327.32565132835759</v>
      </c>
      <c r="H19" s="20">
        <v>2629.6442757630289</v>
      </c>
      <c r="I19" s="20">
        <v>1742.0619050956354</v>
      </c>
      <c r="J19" s="20">
        <v>402.80062049129998</v>
      </c>
      <c r="K19" s="20">
        <v>497</v>
      </c>
      <c r="L19" s="20">
        <v>-12.62385377405149</v>
      </c>
      <c r="M19" s="20">
        <v>503.86816703892077</v>
      </c>
      <c r="N19" s="20">
        <v>173.51618802590266</v>
      </c>
    </row>
    <row r="20" spans="2:14">
      <c r="B20" s="18" t="s">
        <v>22</v>
      </c>
      <c r="C20" s="21">
        <v>488.14381682454103</v>
      </c>
      <c r="D20" s="21">
        <v>168.34259689432812</v>
      </c>
      <c r="E20" s="21">
        <v>58.746058132814284</v>
      </c>
      <c r="F20" s="21">
        <v>179</v>
      </c>
      <c r="G20" s="21">
        <v>82.205351458688611</v>
      </c>
      <c r="H20" s="21">
        <v>909.30320539780791</v>
      </c>
      <c r="I20" s="21">
        <v>643.81724241014899</v>
      </c>
      <c r="J20" s="21">
        <v>30.327499166671288</v>
      </c>
      <c r="K20" s="21">
        <v>94</v>
      </c>
      <c r="L20" s="21">
        <v>140.9057658838008</v>
      </c>
      <c r="M20" s="21">
        <v>352.82304191388715</v>
      </c>
      <c r="N20" s="21">
        <v>69.653394303887069</v>
      </c>
    </row>
    <row r="21" spans="2:14">
      <c r="B21" s="18" t="s">
        <v>23</v>
      </c>
      <c r="C21" s="21">
        <v>-1808.9408317436239</v>
      </c>
      <c r="D21" s="21">
        <v>-589.00705499575201</v>
      </c>
      <c r="E21" s="21">
        <v>-430.84590529608289</v>
      </c>
      <c r="F21" s="21">
        <v>-415</v>
      </c>
      <c r="G21" s="21">
        <v>-373.90393268918103</v>
      </c>
      <c r="H21" s="21">
        <v>-1636.8979283534679</v>
      </c>
      <c r="I21" s="21">
        <v>-403.54663289900088</v>
      </c>
      <c r="J21" s="21">
        <v>-386.69642127064401</v>
      </c>
      <c r="K21" s="21">
        <v>-436</v>
      </c>
      <c r="L21" s="21">
        <v>-410.71794415155995</v>
      </c>
      <c r="M21" s="21">
        <v>-1223.8590845067949</v>
      </c>
      <c r="N21" s="21">
        <v>-336.48702098581708</v>
      </c>
    </row>
    <row r="22" spans="2:14">
      <c r="B22" s="16" t="s">
        <v>24</v>
      </c>
      <c r="C22" s="20">
        <v>-1320.7970149190828</v>
      </c>
      <c r="D22" s="20">
        <v>-420.66445810142386</v>
      </c>
      <c r="E22" s="20">
        <v>-372.09984716326858</v>
      </c>
      <c r="F22" s="20">
        <v>-236</v>
      </c>
      <c r="G22" s="20">
        <v>-291.69858123049244</v>
      </c>
      <c r="H22" s="20">
        <v>-727.59472295566002</v>
      </c>
      <c r="I22" s="20">
        <v>240.27060951114811</v>
      </c>
      <c r="J22" s="20">
        <v>-356.36892210397275</v>
      </c>
      <c r="K22" s="20">
        <v>-342</v>
      </c>
      <c r="L22" s="20">
        <v>-269.81217826775912</v>
      </c>
      <c r="M22" s="20">
        <v>-871.03604259290773</v>
      </c>
      <c r="N22" s="20">
        <v>-266.83362668193001</v>
      </c>
    </row>
    <row r="23" spans="2:14">
      <c r="B23" s="16" t="s">
        <v>25</v>
      </c>
      <c r="C23" s="20">
        <v>368.37906594064634</v>
      </c>
      <c r="D23" s="20">
        <v>541.60353443647648</v>
      </c>
      <c r="E23" s="20">
        <v>-273.73977938291875</v>
      </c>
      <c r="F23" s="20">
        <v>65</v>
      </c>
      <c r="G23" s="20">
        <v>35.627070097865158</v>
      </c>
      <c r="H23" s="20">
        <v>1902.0495528073689</v>
      </c>
      <c r="I23" s="20">
        <v>1982.3325146067837</v>
      </c>
      <c r="J23" s="20">
        <v>46.431698387327231</v>
      </c>
      <c r="K23" s="20">
        <v>156</v>
      </c>
      <c r="L23" s="20">
        <v>-282.43603204181062</v>
      </c>
      <c r="M23" s="20">
        <v>-367.16787555398696</v>
      </c>
      <c r="N23" s="20">
        <v>-93.317438656027349</v>
      </c>
    </row>
    <row r="24" spans="2:14">
      <c r="B24" s="18" t="s">
        <v>26</v>
      </c>
      <c r="C24" s="21">
        <v>594.5556907066449</v>
      </c>
      <c r="D24" s="21">
        <v>300.49928717535391</v>
      </c>
      <c r="E24" s="21">
        <v>236.8988844490361</v>
      </c>
      <c r="F24" s="21">
        <v>-35</v>
      </c>
      <c r="G24" s="21">
        <v>92.187407564467108</v>
      </c>
      <c r="H24" s="21">
        <v>-662.63455474575801</v>
      </c>
      <c r="I24" s="21">
        <v>-632.16759093424014</v>
      </c>
      <c r="J24" s="21">
        <v>-67.795761308792592</v>
      </c>
      <c r="K24" s="21">
        <v>-20</v>
      </c>
      <c r="L24" s="21">
        <v>57.030822850367301</v>
      </c>
      <c r="M24" s="21">
        <v>94.640179275508203</v>
      </c>
      <c r="N24" s="21">
        <v>19.625395938484598</v>
      </c>
    </row>
    <row r="25" spans="2:14">
      <c r="B25" s="18" t="s">
        <v>27</v>
      </c>
      <c r="C25" s="21">
        <v>962.93475664729124</v>
      </c>
      <c r="D25" s="21">
        <v>842.10282161183045</v>
      </c>
      <c r="E25" s="21">
        <v>-36.840894933882652</v>
      </c>
      <c r="F25" s="21">
        <v>30</v>
      </c>
      <c r="G25" s="21">
        <v>127.81447766233227</v>
      </c>
      <c r="H25" s="21">
        <v>1239.4149980616107</v>
      </c>
      <c r="I25" s="21">
        <v>1350.1649236725434</v>
      </c>
      <c r="J25" s="21">
        <v>-21.364062921465361</v>
      </c>
      <c r="K25" s="21">
        <v>136</v>
      </c>
      <c r="L25" s="21">
        <v>-225.4052091914433</v>
      </c>
      <c r="M25" s="21">
        <v>-272.52769627847874</v>
      </c>
      <c r="N25" s="21">
        <v>-73.692042717542748</v>
      </c>
    </row>
    <row r="26" spans="2:14">
      <c r="B26" s="18" t="s">
        <v>252</v>
      </c>
      <c r="C26" s="21">
        <v>-2.5205985378585649</v>
      </c>
      <c r="D26" s="21">
        <v>-0.25324706317771367</v>
      </c>
      <c r="E26" s="21">
        <v>-1.0780302413678422</v>
      </c>
      <c r="F26" s="21">
        <v>-0.50107470020491807</v>
      </c>
      <c r="G26" s="21">
        <v>-0.50107470020491807</v>
      </c>
      <c r="H26" s="21">
        <v>1086.0038279529551</v>
      </c>
      <c r="I26" s="21">
        <v>281.96912348811065</v>
      </c>
      <c r="J26" s="21">
        <v>449.51380735456837</v>
      </c>
      <c r="K26" s="21">
        <v>249</v>
      </c>
      <c r="L26" s="21">
        <v>105.9070607609337</v>
      </c>
      <c r="M26" s="21">
        <v>1110.3977434346939</v>
      </c>
      <c r="N26" s="21">
        <v>180.22986380835343</v>
      </c>
    </row>
    <row r="27" spans="2:14">
      <c r="B27" s="16" t="s">
        <v>29</v>
      </c>
      <c r="C27" s="20">
        <v>960.41415810943272</v>
      </c>
      <c r="D27" s="20">
        <v>841.84957454865275</v>
      </c>
      <c r="E27" s="20">
        <v>-37.918925175250493</v>
      </c>
      <c r="F27" s="20">
        <v>29</v>
      </c>
      <c r="G27" s="20">
        <v>127.31340296212734</v>
      </c>
      <c r="H27" s="20">
        <v>2325.4188260145656</v>
      </c>
      <c r="I27" s="20">
        <v>1632.1340471606541</v>
      </c>
      <c r="J27" s="20">
        <v>428.14974443310302</v>
      </c>
      <c r="K27" s="20">
        <v>385</v>
      </c>
      <c r="L27" s="20">
        <v>-119.4981484305096</v>
      </c>
      <c r="M27" s="20">
        <v>837.87004715621515</v>
      </c>
      <c r="N27" s="20">
        <v>106.53782109081068</v>
      </c>
    </row>
    <row r="28" spans="2:14">
      <c r="B28" s="16" t="s">
        <v>30</v>
      </c>
      <c r="C28" s="20">
        <v>158.10109917133278</v>
      </c>
      <c r="D28" s="20">
        <v>65.303402033312423</v>
      </c>
      <c r="E28" s="20">
        <v>51.471787176024286</v>
      </c>
      <c r="F28" s="20">
        <v>26</v>
      </c>
      <c r="G28" s="20">
        <v>14.992891392786168</v>
      </c>
      <c r="H28" s="20">
        <v>146.97956638622884</v>
      </c>
      <c r="I28" s="20">
        <v>34.530294632794686</v>
      </c>
      <c r="J28" s="20">
        <v>41.883594118888851</v>
      </c>
      <c r="K28" s="20">
        <v>50</v>
      </c>
      <c r="L28" s="20">
        <v>20.882656758047762</v>
      </c>
      <c r="M28" s="20">
        <v>45.282808447856354</v>
      </c>
      <c r="N28" s="20">
        <v>13.072599624831712</v>
      </c>
    </row>
    <row r="29" spans="2:14" ht="15.75">
      <c r="B29" s="16" t="s">
        <v>47</v>
      </c>
      <c r="C29" s="20">
        <v>804.83365747593825</v>
      </c>
      <c r="D29" s="20">
        <v>776.79941957846177</v>
      </c>
      <c r="E29" s="20">
        <v>-88.312682109847898</v>
      </c>
      <c r="F29" s="20">
        <v>3</v>
      </c>
      <c r="G29" s="20">
        <v>112.3205115693406</v>
      </c>
      <c r="H29" s="20">
        <v>2178.4392596283537</v>
      </c>
      <c r="I29" s="20">
        <v>1597.6037525278816</v>
      </c>
      <c r="J29" s="20">
        <v>-63.247657040390827</v>
      </c>
      <c r="K29" s="20">
        <v>335</v>
      </c>
      <c r="L29" s="20">
        <v>-140.38080518856407</v>
      </c>
      <c r="M29" s="20">
        <v>792.37615070833817</v>
      </c>
      <c r="N29" s="20">
        <v>93.738107432676316</v>
      </c>
    </row>
    <row r="30" spans="2:14">
      <c r="B30" s="18" t="s">
        <v>31</v>
      </c>
      <c r="C30" s="19">
        <v>-1.37919167168504E-2</v>
      </c>
      <c r="D30" s="21">
        <v>1.0923755339198662E-5</v>
      </c>
      <c r="E30" s="19">
        <v>-1.011498105374398E-3</v>
      </c>
      <c r="F30" s="19">
        <v>-2.6404618411992497E-4</v>
      </c>
      <c r="G30" s="19">
        <v>-2.6404618411992497E-4</v>
      </c>
      <c r="H30" s="19">
        <v>-5.7504738606746403E-2</v>
      </c>
      <c r="I30" s="19">
        <v>-9.5822205250363016E-3</v>
      </c>
      <c r="J30" s="19">
        <v>-1.0026728805948897E-2</v>
      </c>
      <c r="K30" s="19">
        <v>-1.0972114128517101E-2</v>
      </c>
      <c r="L30" s="19">
        <v>-1.0972114128517101E-2</v>
      </c>
      <c r="M30" s="19">
        <v>32.993595316165774</v>
      </c>
      <c r="N30" s="19">
        <v>0.32662035639515202</v>
      </c>
    </row>
    <row r="31" spans="2:14" ht="15.75">
      <c r="B31" s="18" t="s">
        <v>207</v>
      </c>
      <c r="C31" s="19">
        <v>-2.506806621141715</v>
      </c>
      <c r="D31" s="19">
        <v>-0.25325798693305368</v>
      </c>
      <c r="E31" s="19">
        <v>-1.0770187432624672</v>
      </c>
      <c r="F31" s="19">
        <v>-0.50081065402079816</v>
      </c>
      <c r="G31" s="19">
        <v>-0.50081065402079816</v>
      </c>
      <c r="H31" s="19">
        <v>1086.0613326915618</v>
      </c>
      <c r="I31" s="19">
        <v>281.97870570863569</v>
      </c>
      <c r="J31" s="19">
        <v>449.52383408337431</v>
      </c>
      <c r="K31" s="19">
        <v>249</v>
      </c>
      <c r="L31" s="19">
        <v>105.91803287506222</v>
      </c>
      <c r="M31" s="19">
        <v>1077.1930601185186</v>
      </c>
      <c r="N31" s="19">
        <v>180.17612941863757</v>
      </c>
    </row>
    <row r="32" spans="2:14">
      <c r="B32" s="16" t="s">
        <v>32</v>
      </c>
      <c r="C32" s="17">
        <v>3806.1606868386507</v>
      </c>
      <c r="D32" s="17">
        <v>1458.9611964104372</v>
      </c>
      <c r="E32" s="17">
        <v>633.23669007096021</v>
      </c>
      <c r="F32" s="17">
        <v>839</v>
      </c>
      <c r="G32" s="17">
        <v>875.13637851491512</v>
      </c>
      <c r="H32" s="17">
        <v>4666.2916402504397</v>
      </c>
      <c r="I32" s="17">
        <v>2270.3398584487932</v>
      </c>
      <c r="J32" s="17">
        <v>923.32339164009613</v>
      </c>
      <c r="K32" s="17">
        <v>999</v>
      </c>
      <c r="L32" s="17">
        <v>474.00117891391596</v>
      </c>
      <c r="M32" s="17">
        <v>1654.3449491542256</v>
      </c>
      <c r="N32" s="17">
        <v>522.95294890693799</v>
      </c>
    </row>
    <row r="33" spans="2:14">
      <c r="B33" s="16" t="s">
        <v>33</v>
      </c>
      <c r="C33" s="17">
        <v>3813.5227668386106</v>
      </c>
      <c r="D33" s="17">
        <v>1185.566862365929</v>
      </c>
      <c r="E33" s="17">
        <v>794.14808705624114</v>
      </c>
      <c r="F33" s="17">
        <v>899</v>
      </c>
      <c r="G33" s="17">
        <v>935.03732087048888</v>
      </c>
      <c r="H33" s="17">
        <v>4737.5319223188826</v>
      </c>
      <c r="I33" s="17">
        <v>2131.8654403986652</v>
      </c>
      <c r="J33" s="17">
        <v>944.13284060655519</v>
      </c>
      <c r="K33" s="17">
        <v>974</v>
      </c>
      <c r="L33" s="17">
        <v>687.54205163915515</v>
      </c>
      <c r="M33" s="17">
        <v>2040.3097445201238</v>
      </c>
      <c r="N33" s="17">
        <v>687.64218580504462</v>
      </c>
    </row>
    <row r="34" spans="2:14">
      <c r="B34" s="16" t="s">
        <v>34</v>
      </c>
      <c r="C34" s="17">
        <v>3813.5227668386106</v>
      </c>
      <c r="D34" s="17">
        <v>1185.566862365929</v>
      </c>
      <c r="E34" s="17">
        <v>794.14808705624114</v>
      </c>
      <c r="F34" s="17">
        <v>899</v>
      </c>
      <c r="G34" s="17">
        <v>935.03732087048888</v>
      </c>
      <c r="H34" s="17">
        <v>3919.5319223188826</v>
      </c>
      <c r="I34" s="17">
        <v>1313.8654403986652</v>
      </c>
      <c r="J34" s="17">
        <v>944.13284060655519</v>
      </c>
      <c r="K34" s="88">
        <v>33</v>
      </c>
      <c r="L34" s="17">
        <v>687.54205163915515</v>
      </c>
      <c r="M34" s="17">
        <v>2040.3097445201238</v>
      </c>
      <c r="N34" s="17">
        <v>687.64218580504462</v>
      </c>
    </row>
    <row r="35" spans="2:14">
      <c r="B35" s="16"/>
      <c r="C35" s="16"/>
      <c r="D35" s="17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2:14">
      <c r="B36" s="16" t="s">
        <v>35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2:14">
      <c r="B37" s="16" t="s">
        <v>49</v>
      </c>
      <c r="C37" s="22">
        <v>25.247830067832833</v>
      </c>
      <c r="D37" s="22">
        <v>25.0462174685814</v>
      </c>
      <c r="E37" s="22">
        <v>24.557179510704067</v>
      </c>
      <c r="F37" s="22">
        <v>25.347251452142437</v>
      </c>
      <c r="G37" s="22">
        <v>26.060484678418135</v>
      </c>
      <c r="H37" s="22">
        <v>26.825428877770541</v>
      </c>
      <c r="I37" s="22">
        <v>30.869885885762567</v>
      </c>
      <c r="J37" s="22">
        <v>25.527084474659706</v>
      </c>
      <c r="K37" s="22">
        <v>25.255102040816325</v>
      </c>
      <c r="L37" s="22">
        <v>24.77191265609056</v>
      </c>
      <c r="M37" s="22">
        <v>26.399060116271816</v>
      </c>
      <c r="N37" s="22">
        <v>24.914634841379275</v>
      </c>
    </row>
    <row r="38" spans="2:14">
      <c r="B38" s="18" t="s">
        <v>50</v>
      </c>
      <c r="C38" s="23">
        <v>14.906106964741674</v>
      </c>
      <c r="D38" s="23">
        <v>14.325967690239628</v>
      </c>
      <c r="E38" s="23">
        <v>15.212309575853483</v>
      </c>
      <c r="F38" s="23">
        <v>15.034935600639784</v>
      </c>
      <c r="G38" s="23">
        <v>15.175773836564922</v>
      </c>
      <c r="H38" s="23">
        <v>15.131072912569602</v>
      </c>
      <c r="I38" s="23">
        <v>14.508662424803553</v>
      </c>
      <c r="J38" s="23">
        <v>15.655619466897939</v>
      </c>
      <c r="K38" s="23">
        <v>15.011160714285715</v>
      </c>
      <c r="L38" s="23">
        <v>15.502471865749811</v>
      </c>
      <c r="M38" s="23">
        <v>17.913580701994832</v>
      </c>
      <c r="N38" s="23">
        <v>18.12653943425628</v>
      </c>
    </row>
    <row r="39" spans="2:14">
      <c r="B39" s="18" t="s">
        <v>51</v>
      </c>
      <c r="C39" s="23">
        <v>3.3292869652582957</v>
      </c>
      <c r="D39" s="23">
        <v>3.0756939573115529</v>
      </c>
      <c r="E39" s="23">
        <v>3.2666315436245159</v>
      </c>
      <c r="F39" s="23">
        <v>3.283104638437579</v>
      </c>
      <c r="G39" s="23">
        <v>3.7385459894466742</v>
      </c>
      <c r="H39" s="23">
        <v>3.0973509270832413</v>
      </c>
      <c r="I39" s="23">
        <v>2.5194219471189476</v>
      </c>
      <c r="J39" s="23">
        <v>3.4051049606584769</v>
      </c>
      <c r="K39" s="23">
        <v>3.220663265306122</v>
      </c>
      <c r="L39" s="23">
        <v>3.3741744530292652</v>
      </c>
      <c r="M39" s="23">
        <v>1.8445459972145486</v>
      </c>
      <c r="N39" s="23">
        <v>5.5184551177199462E-2</v>
      </c>
    </row>
    <row r="40" spans="2:14">
      <c r="B40" s="18" t="s">
        <v>52</v>
      </c>
      <c r="C40" s="23">
        <v>18.235393929999972</v>
      </c>
      <c r="D40" s="23">
        <v>17.40166164755118</v>
      </c>
      <c r="E40" s="23">
        <v>18.478941119477998</v>
      </c>
      <c r="F40" s="23">
        <v>18.318040239077362</v>
      </c>
      <c r="G40" s="23">
        <v>18.914319826011596</v>
      </c>
      <c r="H40" s="23">
        <v>18.228423839652841</v>
      </c>
      <c r="I40" s="23">
        <v>17.028084371922503</v>
      </c>
      <c r="J40" s="23">
        <v>19.060724427556412</v>
      </c>
      <c r="K40" s="23">
        <v>18.231823979591837</v>
      </c>
      <c r="L40" s="23">
        <v>18.876646318779077</v>
      </c>
      <c r="M40" s="23">
        <v>19.758126699209381</v>
      </c>
      <c r="N40" s="23">
        <v>18.071354883079081</v>
      </c>
    </row>
    <row r="41" spans="2:14">
      <c r="B41" s="18" t="s">
        <v>53</v>
      </c>
      <c r="C41" s="23">
        <v>9.223960002559646E-2</v>
      </c>
      <c r="D41" s="23">
        <v>7.2784637054790338E-2</v>
      </c>
      <c r="E41" s="23">
        <v>0.19473421180372544</v>
      </c>
      <c r="F41" s="23">
        <v>-8.4182170216348176E-3</v>
      </c>
      <c r="G41" s="23">
        <v>0.11416291556032279</v>
      </c>
      <c r="H41" s="23">
        <v>0.19163248833535823</v>
      </c>
      <c r="I41" s="23">
        <v>0.29107397111365407</v>
      </c>
      <c r="J41" s="23">
        <v>0.75340610003704434</v>
      </c>
      <c r="K41" s="23">
        <v>-0.23915816326530612</v>
      </c>
      <c r="L41" s="23">
        <v>0.55709925027195584</v>
      </c>
      <c r="M41" s="23">
        <v>8.6640232992283208E-3</v>
      </c>
      <c r="N41" s="23">
        <v>0.1215328825590333</v>
      </c>
    </row>
    <row r="42" spans="2:14">
      <c r="B42" s="18" t="s">
        <v>54</v>
      </c>
      <c r="C42" s="23">
        <v>1.4353647936665387E-2</v>
      </c>
      <c r="D42" s="23">
        <v>-1.837898503147773</v>
      </c>
      <c r="E42" s="23">
        <v>1.3315985091710936</v>
      </c>
      <c r="F42" s="23">
        <v>0.50425913254965726</v>
      </c>
      <c r="G42" s="23">
        <v>0.48105287897465232</v>
      </c>
      <c r="H42" s="23">
        <v>0.13899679479121183</v>
      </c>
      <c r="I42" s="23">
        <v>0.93754960147728239</v>
      </c>
      <c r="J42" s="23">
        <v>-0.17249179428111469</v>
      </c>
      <c r="K42" s="23">
        <v>-0.19929846938775511</v>
      </c>
      <c r="L42" s="23">
        <v>1.7981620719383802</v>
      </c>
      <c r="M42" s="23">
        <v>1.3383971146392393</v>
      </c>
      <c r="N42" s="23">
        <v>1.7657341379341815</v>
      </c>
    </row>
    <row r="43" spans="2:14">
      <c r="B43" s="16" t="s">
        <v>55</v>
      </c>
      <c r="C43" s="22">
        <v>18.341987177962231</v>
      </c>
      <c r="D43" s="22">
        <v>15.636547781458198</v>
      </c>
      <c r="E43" s="22">
        <v>20.005273840452819</v>
      </c>
      <c r="F43" s="22">
        <v>18.81388115460539</v>
      </c>
      <c r="G43" s="22">
        <v>19.509535620546568</v>
      </c>
      <c r="H43" s="22">
        <v>18.175788146108694</v>
      </c>
      <c r="I43" s="22">
        <v>15.799460799331566</v>
      </c>
      <c r="J43" s="22">
        <v>18.479810121800483</v>
      </c>
      <c r="K43" s="22">
        <v>17.793367346938776</v>
      </c>
      <c r="L43" s="22">
        <v>21.231907640989416</v>
      </c>
      <c r="M43" s="22">
        <v>21.087859790549391</v>
      </c>
      <c r="N43" s="22">
        <v>19.715556138454229</v>
      </c>
    </row>
    <row r="44" spans="2:14">
      <c r="B44" s="18" t="s">
        <v>56</v>
      </c>
      <c r="C44" s="23">
        <v>3.6125020449152609</v>
      </c>
      <c r="D44" s="23">
        <v>2.9408051830603528</v>
      </c>
      <c r="E44" s="23">
        <v>3.7379414509842799</v>
      </c>
      <c r="F44" s="23">
        <v>3.9986530852765387</v>
      </c>
      <c r="G44" s="23">
        <v>3.9222600800076295</v>
      </c>
      <c r="H44" s="23">
        <v>3.5189461981820531</v>
      </c>
      <c r="I44" s="23">
        <v>3.275687344475501</v>
      </c>
      <c r="J44" s="23">
        <v>3.708416035270949</v>
      </c>
      <c r="K44" s="23">
        <v>3.4996811224489797</v>
      </c>
      <c r="L44" s="23">
        <v>3.6463066086485445</v>
      </c>
      <c r="M44" s="23">
        <v>3.563953662243339</v>
      </c>
      <c r="N44" s="23">
        <v>3.3387054177473265</v>
      </c>
    </row>
    <row r="45" spans="2:14">
      <c r="B45" s="16" t="s">
        <v>57</v>
      </c>
      <c r="C45" s="22">
        <v>3.2933408449553383</v>
      </c>
      <c r="D45" s="22">
        <v>6.4688645040628465</v>
      </c>
      <c r="E45" s="22">
        <v>0.8139642192669686</v>
      </c>
      <c r="F45" s="22">
        <v>2.5338833235120801</v>
      </c>
      <c r="G45" s="22">
        <v>2.6286889778639329</v>
      </c>
      <c r="H45" s="22">
        <v>5.1306945334797964</v>
      </c>
      <c r="I45" s="22">
        <v>11.794737741955496</v>
      </c>
      <c r="J45" s="22">
        <v>3.3388583175882753</v>
      </c>
      <c r="K45" s="22">
        <v>-3.9620535714285712</v>
      </c>
      <c r="L45" s="22">
        <v>0.10630159354740056</v>
      </c>
      <c r="M45" s="22">
        <v>1.7472466634790862</v>
      </c>
      <c r="N45" s="22">
        <v>1.8603732851777206</v>
      </c>
    </row>
    <row r="46" spans="2:14">
      <c r="B46" s="16" t="s">
        <v>58</v>
      </c>
      <c r="C46" s="22">
        <v>2.5751221595052383</v>
      </c>
      <c r="D46" s="22">
        <v>2.8279246553303121</v>
      </c>
      <c r="E46" s="22">
        <v>3.07925734925242</v>
      </c>
      <c r="F46" s="22">
        <v>1.9866992171058171</v>
      </c>
      <c r="G46" s="22">
        <v>2.3425748707055662</v>
      </c>
      <c r="H46" s="22">
        <v>1.419608842939089</v>
      </c>
      <c r="I46" s="22">
        <v>1.6267670040854336</v>
      </c>
      <c r="J46" s="22">
        <v>-2.9539809006389488</v>
      </c>
      <c r="K46" s="22">
        <v>2.7264030612244898</v>
      </c>
      <c r="L46" s="22">
        <v>2.2720054447488347</v>
      </c>
      <c r="M46" s="22">
        <v>3.0204623327056228</v>
      </c>
      <c r="N46" s="22">
        <v>2.8608866775706425</v>
      </c>
    </row>
    <row r="47" spans="2:14">
      <c r="B47" s="16" t="s">
        <v>59</v>
      </c>
      <c r="C47" s="22">
        <v>0.71821868545010004</v>
      </c>
      <c r="D47" s="22">
        <v>3.6409398487325344</v>
      </c>
      <c r="E47" s="22">
        <v>-2.2652931299854511</v>
      </c>
      <c r="F47" s="22">
        <v>0.54718410640626314</v>
      </c>
      <c r="G47" s="22">
        <v>0.2861141071583666</v>
      </c>
      <c r="H47" s="22">
        <v>3.7110856905407075</v>
      </c>
      <c r="I47" s="22">
        <v>13.421504746040929</v>
      </c>
      <c r="J47" s="22">
        <v>0.38487741694932687</v>
      </c>
      <c r="K47" s="22">
        <v>-1.2436224489795917</v>
      </c>
      <c r="L47" s="22">
        <v>2.3783070382962355</v>
      </c>
      <c r="M47" s="22">
        <v>1.2732156692265371</v>
      </c>
      <c r="N47" s="22">
        <v>1.0005133923929221</v>
      </c>
    </row>
    <row r="48" spans="2:14">
      <c r="B48" s="18" t="s">
        <v>60</v>
      </c>
      <c r="C48" s="23">
        <v>1.1591891236159573</v>
      </c>
      <c r="D48" s="23">
        <v>2.0201120554555612</v>
      </c>
      <c r="E48" s="23">
        <v>1.9604217430632775</v>
      </c>
      <c r="F48" s="23">
        <v>-0.29463759575721865</v>
      </c>
      <c r="G48" s="23">
        <v>0.74033923457917084</v>
      </c>
      <c r="H48" s="23">
        <v>1.2928651677582459</v>
      </c>
      <c r="I48" s="23">
        <v>4.2801297257136408</v>
      </c>
      <c r="J48" s="23">
        <v>0.56196646685150942</v>
      </c>
      <c r="K48" s="23">
        <v>-0.15943877551020408</v>
      </c>
      <c r="L48" s="23">
        <v>0.48023903467378848</v>
      </c>
      <c r="M48" s="23">
        <v>0.32818056048661082</v>
      </c>
      <c r="N48" s="23">
        <v>0.21041588528640195</v>
      </c>
    </row>
    <row r="49" spans="2:14">
      <c r="B49" s="16" t="s">
        <v>61</v>
      </c>
      <c r="C49" s="22">
        <v>1.8724934663799833</v>
      </c>
      <c r="D49" s="22">
        <v>5.6593494460886342</v>
      </c>
      <c r="E49" s="22">
        <v>-0.31379246702676078</v>
      </c>
      <c r="F49" s="22">
        <v>0.24412829362740973</v>
      </c>
      <c r="G49" s="22">
        <v>1.0224293077635125</v>
      </c>
      <c r="H49" s="22">
        <v>4.5371207690142743</v>
      </c>
      <c r="I49" s="22">
        <v>11.05046438916275</v>
      </c>
      <c r="J49" s="22">
        <v>3.5489799733430067</v>
      </c>
      <c r="K49" s="22">
        <v>-3.0691964285714284</v>
      </c>
      <c r="L49" s="22">
        <v>1.0062571882952136</v>
      </c>
      <c r="M49" s="22">
        <v>2.905453727958327</v>
      </c>
      <c r="N49" s="22">
        <v>1.1422572065080188</v>
      </c>
    </row>
    <row r="50" spans="2:14">
      <c r="B50" s="16" t="s">
        <v>62</v>
      </c>
      <c r="C50" s="22">
        <v>0.30824543008463468</v>
      </c>
      <c r="D50" s="22">
        <v>0.43900333657954632</v>
      </c>
      <c r="E50" s="22">
        <v>0.42594717560146017</v>
      </c>
      <c r="F50" s="22">
        <v>0.21887364256250527</v>
      </c>
      <c r="G50" s="22">
        <v>0.12040501008884308</v>
      </c>
      <c r="H50" s="22">
        <v>0.2867715853210755</v>
      </c>
      <c r="I50" s="22">
        <v>0.23378949287333634</v>
      </c>
      <c r="J50" s="22">
        <v>0.34717768414501204</v>
      </c>
      <c r="K50" s="22">
        <v>0.39859693877551022</v>
      </c>
      <c r="L50" s="22">
        <v>0.17584643569357747</v>
      </c>
      <c r="M50" s="22">
        <v>0.15702566891344821</v>
      </c>
      <c r="N50" s="22">
        <v>0.14015934413122716</v>
      </c>
    </row>
    <row r="51" spans="2:14">
      <c r="B51" s="16" t="s">
        <v>63</v>
      </c>
      <c r="C51" s="22">
        <v>1.5691623789813831</v>
      </c>
      <c r="D51" s="22">
        <v>5.2220485676081712</v>
      </c>
      <c r="E51" s="22">
        <v>-0.73081856252314492</v>
      </c>
      <c r="F51" s="22">
        <v>2.5254651064904453E-2</v>
      </c>
      <c r="G51" s="22">
        <v>0.90202429767466463</v>
      </c>
      <c r="H51" s="22">
        <v>4.2503491836932321</v>
      </c>
      <c r="I51" s="22">
        <v>10.816674896289564</v>
      </c>
      <c r="J51" s="22">
        <v>-0.52426673404749813</v>
      </c>
      <c r="K51" s="22">
        <v>-2.6705994897959182</v>
      </c>
      <c r="L51" s="22">
        <v>1.1821036239888476</v>
      </c>
      <c r="M51" s="22">
        <v>2.7476960763004561</v>
      </c>
      <c r="N51" s="22">
        <v>1.0050236398971453</v>
      </c>
    </row>
    <row r="52" spans="2:14">
      <c r="B52" s="16" t="s">
        <v>64</v>
      </c>
      <c r="C52" s="22">
        <v>7.4207683819730281</v>
      </c>
      <c r="D52" s="22">
        <v>9.807893819031726</v>
      </c>
      <c r="E52" s="22">
        <v>5.2402567391050603</v>
      </c>
      <c r="F52" s="22">
        <v>7.062884081151612</v>
      </c>
      <c r="G52" s="22">
        <v>7.028050942522075</v>
      </c>
      <c r="H52" s="22">
        <v>9.104393788512894</v>
      </c>
      <c r="I52" s="22">
        <v>15.371476258785316</v>
      </c>
      <c r="J52" s="22">
        <v>7.6535283938767851</v>
      </c>
      <c r="K52" s="22">
        <v>7.9639668367346941</v>
      </c>
      <c r="L52" s="22">
        <v>3.9914182755718501</v>
      </c>
      <c r="M52" s="22">
        <v>5.736716232025671</v>
      </c>
      <c r="N52" s="22">
        <v>5.6068987373451478</v>
      </c>
    </row>
    <row r="53" spans="2:14">
      <c r="B53" s="16" t="s">
        <v>65</v>
      </c>
      <c r="C53" s="22">
        <v>7.4351220299096941</v>
      </c>
      <c r="D53" s="22">
        <v>7.9699953158839527</v>
      </c>
      <c r="E53" s="22">
        <v>6.5718552482761536</v>
      </c>
      <c r="F53" s="22">
        <v>7.5679771024497011</v>
      </c>
      <c r="G53" s="22">
        <v>7.5091038214967281</v>
      </c>
      <c r="H53" s="22">
        <v>9.2433905833041052</v>
      </c>
      <c r="I53" s="22">
        <v>14.433926657308035</v>
      </c>
      <c r="J53" s="22">
        <v>7.8260201881579006</v>
      </c>
      <c r="K53" s="22">
        <v>7.764668367346939</v>
      </c>
      <c r="L53" s="22">
        <v>5.7895803475102303</v>
      </c>
      <c r="M53" s="22">
        <v>7.0751133466649101</v>
      </c>
      <c r="N53" s="22">
        <v>7.3726328752793293</v>
      </c>
    </row>
    <row r="54" spans="2:14">
      <c r="B54" s="16" t="s">
        <v>34</v>
      </c>
      <c r="C54" s="24">
        <v>7.4351220299096941</v>
      </c>
      <c r="D54" s="24">
        <v>7.9699953158839527</v>
      </c>
      <c r="E54" s="24">
        <v>6.5718552482761536</v>
      </c>
      <c r="F54" s="24">
        <v>7.5679771024497011</v>
      </c>
      <c r="G54" s="24">
        <v>7.5091038214967281</v>
      </c>
      <c r="H54" s="24">
        <v>7.6473921560382419</v>
      </c>
      <c r="I54" s="24">
        <v>8.8956071264702725</v>
      </c>
      <c r="J54" s="24">
        <v>7.8260201881579006</v>
      </c>
      <c r="K54" s="24">
        <v>0.2630739795918367</v>
      </c>
      <c r="L54" s="24">
        <v>5.7895803475102303</v>
      </c>
      <c r="M54" s="24">
        <v>7.0751133466649101</v>
      </c>
      <c r="N54" s="24">
        <v>7.3726328752793293</v>
      </c>
    </row>
    <row r="55" spans="2:14">
      <c r="B55" s="16" t="s">
        <v>66</v>
      </c>
      <c r="C55" s="22">
        <v>25.247830067832833</v>
      </c>
      <c r="D55" s="22">
        <v>25.0462174685814</v>
      </c>
      <c r="E55" s="22">
        <v>24.557179510704067</v>
      </c>
      <c r="F55" s="22">
        <v>25.347251452142437</v>
      </c>
      <c r="G55" s="22">
        <v>26.060484678418135</v>
      </c>
      <c r="H55" s="22">
        <v>25.22943045050468</v>
      </c>
      <c r="I55" s="22">
        <v>25.331566354924806</v>
      </c>
      <c r="J55" s="22">
        <v>25.527084474659706</v>
      </c>
      <c r="K55" s="22">
        <v>17.753507653061224</v>
      </c>
      <c r="L55" s="22">
        <v>24.77191265609056</v>
      </c>
      <c r="M55" s="22">
        <v>26.399060116271816</v>
      </c>
      <c r="N55" s="22">
        <v>24.914634841379275</v>
      </c>
    </row>
    <row r="56" spans="2:14" ht="3" customHeight="1">
      <c r="B56" s="8"/>
      <c r="C56" s="8"/>
      <c r="D56" s="8"/>
      <c r="E56" s="8"/>
      <c r="F56" s="8"/>
      <c r="G56" s="9"/>
      <c r="H56" s="9"/>
      <c r="I56" s="9"/>
      <c r="J56" s="9"/>
      <c r="K56" s="9"/>
      <c r="L56" s="9"/>
      <c r="M56" s="9"/>
      <c r="N56" s="9"/>
    </row>
    <row r="57" spans="2:14" ht="24" customHeight="1">
      <c r="B57" s="55" t="s">
        <v>146</v>
      </c>
      <c r="C57" s="55"/>
      <c r="D57" s="55"/>
      <c r="E57" s="8"/>
      <c r="F57" s="8"/>
      <c r="G57" s="9"/>
      <c r="H57" s="9"/>
      <c r="I57" s="9"/>
      <c r="J57" s="9"/>
      <c r="K57" s="9"/>
      <c r="L57" s="9"/>
      <c r="M57" s="9"/>
      <c r="N57" s="9"/>
    </row>
    <row r="58" spans="2:14" ht="23.25" customHeight="1">
      <c r="B58" s="55" t="s">
        <v>147</v>
      </c>
      <c r="C58" s="55"/>
      <c r="D58" s="22"/>
      <c r="E58" s="8"/>
      <c r="F58" s="8"/>
    </row>
    <row r="59" spans="2:14">
      <c r="B59" s="55" t="s">
        <v>148</v>
      </c>
      <c r="C59" s="55"/>
      <c r="D59" s="55"/>
      <c r="E59" s="8"/>
      <c r="F59" s="8"/>
    </row>
    <row r="60" spans="2:14">
      <c r="B60" s="55" t="s">
        <v>149</v>
      </c>
      <c r="C60" s="55"/>
      <c r="D60" s="55"/>
      <c r="E60" s="8"/>
      <c r="F60" s="8"/>
    </row>
    <row r="61" spans="2:14">
      <c r="B61" s="55" t="s">
        <v>150</v>
      </c>
      <c r="C61" s="55"/>
      <c r="D61" s="55"/>
    </row>
  </sheetData>
  <printOptions horizontalCentered="1" verticalCentered="1"/>
  <pageMargins left="0" right="0" top="0" bottom="0" header="0" footer="0"/>
  <pageSetup paperSize="9" scale="24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66"/>
  <sheetViews>
    <sheetView showGridLines="0" zoomScale="90" zoomScaleNormal="9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9.140625" defaultRowHeight="15"/>
  <cols>
    <col min="1" max="1" width="2.7109375" style="2" customWidth="1"/>
    <col min="2" max="2" width="70.140625" style="2" customWidth="1"/>
    <col min="3" max="11" width="10.28515625" style="2" customWidth="1"/>
    <col min="12" max="12" width="10.42578125" style="2" customWidth="1"/>
    <col min="13" max="16384" width="9.140625" style="2"/>
  </cols>
  <sheetData>
    <row r="1" spans="2:12" ht="14.4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4.4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 ht="14.4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2" ht="22.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ht="2.25" customHeight="1">
      <c r="B5" s="3"/>
      <c r="C5" s="3"/>
      <c r="D5" s="3"/>
      <c r="E5" s="3"/>
      <c r="F5" s="3"/>
      <c r="G5" s="25"/>
      <c r="H5" s="25"/>
      <c r="I5" s="25"/>
      <c r="J5" s="25"/>
      <c r="K5" s="25"/>
      <c r="L5" s="3"/>
    </row>
    <row r="6" spans="2:12">
      <c r="B6" s="26" t="s">
        <v>254</v>
      </c>
      <c r="C6" s="89">
        <v>2022</v>
      </c>
      <c r="D6" s="84" t="s">
        <v>283</v>
      </c>
      <c r="E6" s="89" t="s">
        <v>279</v>
      </c>
      <c r="F6" s="89" t="s">
        <v>256</v>
      </c>
      <c r="G6" s="30" t="s">
        <v>247</v>
      </c>
      <c r="H6" s="29">
        <v>2021</v>
      </c>
      <c r="I6" s="29" t="s">
        <v>243</v>
      </c>
      <c r="J6" s="29" t="s">
        <v>241</v>
      </c>
      <c r="K6" s="29" t="s">
        <v>8</v>
      </c>
      <c r="L6" s="29" t="s">
        <v>6</v>
      </c>
    </row>
    <row r="7" spans="2:12">
      <c r="B7" s="16" t="s">
        <v>10</v>
      </c>
      <c r="C7" s="17">
        <v>18452.092714862782</v>
      </c>
      <c r="D7" s="17">
        <v>5276.8518507300068</v>
      </c>
      <c r="E7" s="17">
        <v>4612.4762729999584</v>
      </c>
      <c r="F7" s="17">
        <v>4392.2575714130553</v>
      </c>
      <c r="G7" s="17">
        <v>4170.507019719761</v>
      </c>
      <c r="H7" s="17">
        <v>17316.669045493953</v>
      </c>
      <c r="I7" s="17">
        <v>4699.6306280710724</v>
      </c>
      <c r="J7" s="17">
        <v>4169.5503696948981</v>
      </c>
      <c r="K7" s="17">
        <v>4198.561425900768</v>
      </c>
      <c r="L7" s="17">
        <v>4248.9266218272141</v>
      </c>
    </row>
    <row r="8" spans="2:12">
      <c r="B8" s="16" t="s">
        <v>11</v>
      </c>
      <c r="C8" s="17">
        <v>17249.6545698716</v>
      </c>
      <c r="D8" s="17">
        <v>4883.2096125999997</v>
      </c>
      <c r="E8" s="17">
        <v>4305.3763044899997</v>
      </c>
      <c r="F8" s="17">
        <v>4167.960973350011</v>
      </c>
      <c r="G8" s="17">
        <v>3893.10767943159</v>
      </c>
      <c r="H8" s="17">
        <v>16228.330932954601</v>
      </c>
      <c r="I8" s="17">
        <v>4401.4571447017024</v>
      </c>
      <c r="J8" s="17">
        <v>3900.1478859662893</v>
      </c>
      <c r="K8" s="17">
        <v>3961.6553047603888</v>
      </c>
      <c r="L8" s="17">
        <v>3965.0705975262204</v>
      </c>
    </row>
    <row r="9" spans="2:12">
      <c r="B9" s="18" t="s">
        <v>12</v>
      </c>
      <c r="C9" s="19">
        <v>-12925.449118136265</v>
      </c>
      <c r="D9" s="19">
        <v>-3766.509977764259</v>
      </c>
      <c r="E9" s="19">
        <v>-3269.7012727421306</v>
      </c>
      <c r="F9" s="19">
        <v>-3048.8275719422882</v>
      </c>
      <c r="G9" s="19">
        <v>-2840.4102956875868</v>
      </c>
      <c r="H9" s="19">
        <v>-11799.650429346022</v>
      </c>
      <c r="I9" s="19">
        <v>-3195.2121747401998</v>
      </c>
      <c r="J9" s="19">
        <v>-2888.7912657006309</v>
      </c>
      <c r="K9" s="19">
        <v>-2838.6117084619013</v>
      </c>
      <c r="L9" s="19">
        <v>-2877.03528044329</v>
      </c>
    </row>
    <row r="10" spans="2:12">
      <c r="B10" s="18" t="s">
        <v>13</v>
      </c>
      <c r="C10" s="19">
        <v>-95.969279709134995</v>
      </c>
      <c r="D10" s="19">
        <v>-26.937013639999989</v>
      </c>
      <c r="E10" s="19">
        <v>-26.324805090000005</v>
      </c>
      <c r="F10" s="19">
        <v>-24.790512475722089</v>
      </c>
      <c r="G10" s="19">
        <v>-17.916948503412911</v>
      </c>
      <c r="H10" s="19">
        <v>-131.48019054507762</v>
      </c>
      <c r="I10" s="19">
        <v>-27.646375759160222</v>
      </c>
      <c r="J10" s="19">
        <v>-51.225454452798395</v>
      </c>
      <c r="K10" s="19">
        <v>-28.407962608248834</v>
      </c>
      <c r="L10" s="19">
        <v>-24.200397724870168</v>
      </c>
    </row>
    <row r="11" spans="2:12">
      <c r="B11" s="16" t="s">
        <v>14</v>
      </c>
      <c r="C11" s="17">
        <v>4228.2361720262006</v>
      </c>
      <c r="D11" s="17">
        <v>1089.7626211957406</v>
      </c>
      <c r="E11" s="17">
        <v>1009.350226657869</v>
      </c>
      <c r="F11" s="17">
        <v>1094.3428889320007</v>
      </c>
      <c r="G11" s="17">
        <v>1034.7804352405904</v>
      </c>
      <c r="H11" s="17">
        <v>4297.2003130635012</v>
      </c>
      <c r="I11" s="17">
        <v>1178.5985942023424</v>
      </c>
      <c r="J11" s="17">
        <v>960.13116581285999</v>
      </c>
      <c r="K11" s="17">
        <v>1094.6356336902386</v>
      </c>
      <c r="L11" s="17">
        <v>1063.8349193580602</v>
      </c>
    </row>
    <row r="12" spans="2:12">
      <c r="B12" s="18" t="s">
        <v>15</v>
      </c>
      <c r="C12" s="19">
        <v>-2665.0512346968999</v>
      </c>
      <c r="D12" s="19">
        <v>-693.26623048887996</v>
      </c>
      <c r="E12" s="19">
        <v>-660.24982234999993</v>
      </c>
      <c r="F12" s="19">
        <v>-689.49932937290703</v>
      </c>
      <c r="G12" s="19">
        <v>-622.03585248511297</v>
      </c>
      <c r="H12" s="19">
        <v>-2493.72786353727</v>
      </c>
      <c r="I12" s="19">
        <v>-734.33337213301002</v>
      </c>
      <c r="J12" s="19">
        <v>-615.83418927257981</v>
      </c>
      <c r="K12" s="19">
        <v>-553.91844054841215</v>
      </c>
      <c r="L12" s="19">
        <v>-589.641861583268</v>
      </c>
    </row>
    <row r="13" spans="2:12">
      <c r="B13" s="18" t="s">
        <v>16</v>
      </c>
      <c r="C13" s="19">
        <v>-542.90855669586199</v>
      </c>
      <c r="D13" s="19">
        <v>-136.73834165</v>
      </c>
      <c r="E13" s="19">
        <v>-136.40091277586203</v>
      </c>
      <c r="F13" s="19">
        <v>-130.56608828999998</v>
      </c>
      <c r="G13" s="19">
        <v>-139.20321397999999</v>
      </c>
      <c r="H13" s="19">
        <v>-632.52073730254494</v>
      </c>
      <c r="I13" s="19">
        <v>-152.97941021330894</v>
      </c>
      <c r="J13" s="19">
        <v>-155.52138247526</v>
      </c>
      <c r="K13" s="19">
        <v>-158.40059542204801</v>
      </c>
      <c r="L13" s="19">
        <v>-165.61934919192799</v>
      </c>
    </row>
    <row r="14" spans="2:12">
      <c r="B14" s="18" t="s">
        <v>17</v>
      </c>
      <c r="C14" s="19">
        <v>-3207.9597913927619</v>
      </c>
      <c r="D14" s="19">
        <v>-830.00457213887989</v>
      </c>
      <c r="E14" s="19">
        <v>-796.65073512586196</v>
      </c>
      <c r="F14" s="19">
        <v>-820.06541766290707</v>
      </c>
      <c r="G14" s="19">
        <v>-761.23906646511296</v>
      </c>
      <c r="H14" s="19">
        <v>-3126.248600839815</v>
      </c>
      <c r="I14" s="19">
        <v>-887.31278234631895</v>
      </c>
      <c r="J14" s="19">
        <v>-771.3555717478398</v>
      </c>
      <c r="K14" s="19">
        <v>-712.31903597046016</v>
      </c>
      <c r="L14" s="19">
        <v>-755.26121077519599</v>
      </c>
    </row>
    <row r="15" spans="2:12" ht="15.75">
      <c r="B15" s="18" t="s">
        <v>67</v>
      </c>
      <c r="C15" s="19">
        <v>43.848249397685002</v>
      </c>
      <c r="D15" s="19">
        <v>9.6467282563599994</v>
      </c>
      <c r="E15" s="19">
        <v>16.418072595289001</v>
      </c>
      <c r="F15" s="19">
        <v>9.8597292930373115</v>
      </c>
      <c r="G15" s="19">
        <v>7.9237192529986897</v>
      </c>
      <c r="H15" s="19">
        <v>47.442263778371995</v>
      </c>
      <c r="I15" s="19">
        <v>6.4924461798585966</v>
      </c>
      <c r="J15" s="19">
        <v>12.021981651737601</v>
      </c>
      <c r="K15" s="19">
        <v>13.955541796775798</v>
      </c>
      <c r="L15" s="19">
        <v>14.97229415</v>
      </c>
    </row>
    <row r="16" spans="2:12">
      <c r="B16" s="18" t="s">
        <v>18</v>
      </c>
      <c r="C16" s="19">
        <v>-420.26495325998502</v>
      </c>
      <c r="D16" s="19">
        <v>-302.56733125216249</v>
      </c>
      <c r="E16" s="19">
        <v>-48.127321742463408</v>
      </c>
      <c r="F16" s="19">
        <v>-49.203872858226859</v>
      </c>
      <c r="G16" s="19">
        <v>-20.453713819989229</v>
      </c>
      <c r="H16" s="19">
        <v>-167.8559958210611</v>
      </c>
      <c r="I16" s="19">
        <v>-28.449197540554394</v>
      </c>
      <c r="J16" s="19">
        <v>-72.331247330651422</v>
      </c>
      <c r="K16" s="19">
        <v>-29.025481034054586</v>
      </c>
      <c r="L16" s="19">
        <v>-38.050069915800698</v>
      </c>
    </row>
    <row r="17" spans="2:22">
      <c r="B17" s="16" t="s">
        <v>19</v>
      </c>
      <c r="C17" s="20">
        <v>-3584.3764952550619</v>
      </c>
      <c r="D17" s="20">
        <v>-1122.9251751346824</v>
      </c>
      <c r="E17" s="20">
        <v>-828.35998427303639</v>
      </c>
      <c r="F17" s="20">
        <v>-859.40956122809666</v>
      </c>
      <c r="G17" s="20">
        <v>-773.76906103210354</v>
      </c>
      <c r="H17" s="20">
        <v>-3246.6623328825044</v>
      </c>
      <c r="I17" s="20">
        <v>-909.26953370701472</v>
      </c>
      <c r="J17" s="20">
        <v>-831.66483742675359</v>
      </c>
      <c r="K17" s="20">
        <v>-727.38897520773889</v>
      </c>
      <c r="L17" s="20">
        <v>-778.33898654099664</v>
      </c>
    </row>
    <row r="18" spans="2:22">
      <c r="B18" s="18" t="s">
        <v>20</v>
      </c>
      <c r="C18" s="19">
        <v>-910.98445297743297</v>
      </c>
      <c r="D18" s="19">
        <v>-239.65062662999992</v>
      </c>
      <c r="E18" s="19">
        <v>-239.44949236522507</v>
      </c>
      <c r="F18" s="19">
        <v>-212.73059611285296</v>
      </c>
      <c r="G18" s="21">
        <v>-219.15373786935501</v>
      </c>
      <c r="H18" s="19">
        <v>-797.56883729841093</v>
      </c>
      <c r="I18" s="19">
        <v>-204.540063470267</v>
      </c>
      <c r="J18" s="21">
        <v>-182.99252204701992</v>
      </c>
      <c r="K18" s="21">
        <v>-202.568811751905</v>
      </c>
      <c r="L18" s="21">
        <v>-207.46744002921901</v>
      </c>
    </row>
    <row r="19" spans="2:22">
      <c r="B19" s="16" t="s">
        <v>21</v>
      </c>
      <c r="C19" s="20">
        <v>-267.1247762062942</v>
      </c>
      <c r="D19" s="20">
        <v>-272.81318056894168</v>
      </c>
      <c r="E19" s="20">
        <v>-58.459249980392421</v>
      </c>
      <c r="F19" s="20">
        <v>22.202731591051112</v>
      </c>
      <c r="G19" s="20">
        <v>41.857636339131815</v>
      </c>
      <c r="H19" s="20">
        <v>252.96914288258591</v>
      </c>
      <c r="I19" s="20">
        <v>64.788997025060652</v>
      </c>
      <c r="J19" s="20">
        <v>-54.526193660913513</v>
      </c>
      <c r="K19" s="20">
        <v>164.67784673059472</v>
      </c>
      <c r="L19" s="20">
        <v>78.028492787844598</v>
      </c>
    </row>
    <row r="20" spans="2:22">
      <c r="B20" s="18" t="s">
        <v>22</v>
      </c>
      <c r="C20" s="21">
        <v>773.53459572155998</v>
      </c>
      <c r="D20" s="21">
        <v>304.26226108155998</v>
      </c>
      <c r="E20" s="21">
        <v>221.66012592000001</v>
      </c>
      <c r="F20" s="21">
        <v>141.31678683999999</v>
      </c>
      <c r="G20" s="21">
        <v>106.29542187999999</v>
      </c>
      <c r="H20" s="21">
        <v>317.12917701730203</v>
      </c>
      <c r="I20" s="21">
        <v>94.833089831128035</v>
      </c>
      <c r="J20" s="21">
        <v>38.461448916040013</v>
      </c>
      <c r="K20" s="21">
        <v>156.67158951441448</v>
      </c>
      <c r="L20" s="21">
        <v>27.163048755719501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>
      <c r="B21" s="18" t="s">
        <v>23</v>
      </c>
      <c r="C21" s="21">
        <v>-1520.6732681476199</v>
      </c>
      <c r="D21" s="21">
        <v>-376.39637295999978</v>
      </c>
      <c r="E21" s="21">
        <v>-408.1009810989641</v>
      </c>
      <c r="F21" s="21">
        <v>-393.32326086700897</v>
      </c>
      <c r="G21" s="21">
        <v>-342.85265322164702</v>
      </c>
      <c r="H21" s="21">
        <v>-936.55976245647207</v>
      </c>
      <c r="I21" s="21">
        <v>-288.79168526670503</v>
      </c>
      <c r="J21" s="21">
        <v>-255.37707149810609</v>
      </c>
      <c r="K21" s="21">
        <v>-230.90571042268695</v>
      </c>
      <c r="L21" s="21">
        <v>-161.485295268974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2:22">
      <c r="B22" s="16" t="s">
        <v>24</v>
      </c>
      <c r="C22" s="20">
        <v>-747.13867242605988</v>
      </c>
      <c r="D22" s="20">
        <v>-72.134111878439796</v>
      </c>
      <c r="E22" s="20">
        <v>-186.44085517896409</v>
      </c>
      <c r="F22" s="20">
        <v>-252.00647402700898</v>
      </c>
      <c r="G22" s="20">
        <v>-236.55723134164703</v>
      </c>
      <c r="H22" s="20">
        <v>-619.43058543917004</v>
      </c>
      <c r="I22" s="20">
        <v>-193.958595435577</v>
      </c>
      <c r="J22" s="20">
        <v>-216.91562258206608</v>
      </c>
      <c r="K22" s="20">
        <v>-74.234120908272473</v>
      </c>
      <c r="L22" s="20">
        <v>-134.3222465132545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2:22">
      <c r="B23" s="16" t="s">
        <v>25</v>
      </c>
      <c r="C23" s="20">
        <v>-1014.2634486323541</v>
      </c>
      <c r="D23" s="20">
        <v>-344.94729244738147</v>
      </c>
      <c r="E23" s="20">
        <v>-244.90010515935651</v>
      </c>
      <c r="F23" s="20">
        <v>-229.80374243595787</v>
      </c>
      <c r="G23" s="20">
        <v>-194.6995950025152</v>
      </c>
      <c r="H23" s="20">
        <v>-366.46144255658413</v>
      </c>
      <c r="I23" s="20">
        <v>-129.16959841051636</v>
      </c>
      <c r="J23" s="20">
        <v>-271.4418162429796</v>
      </c>
      <c r="K23" s="20">
        <v>90.44372582232225</v>
      </c>
      <c r="L23" s="20">
        <v>-56.2937537254099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2:22">
      <c r="B24" s="18" t="s">
        <v>26</v>
      </c>
      <c r="C24" s="21">
        <v>455.65023824264597</v>
      </c>
      <c r="D24" s="21">
        <v>150.05629009880397</v>
      </c>
      <c r="E24" s="21">
        <v>81.547819904006019</v>
      </c>
      <c r="F24" s="21">
        <v>95.078014277390992</v>
      </c>
      <c r="G24" s="21">
        <v>128.98993556565901</v>
      </c>
      <c r="H24" s="21">
        <v>718.86312960244902</v>
      </c>
      <c r="I24" s="21">
        <v>429.93637873159304</v>
      </c>
      <c r="J24" s="21">
        <v>187.100749088067</v>
      </c>
      <c r="K24" s="21">
        <v>-25.677688503563999</v>
      </c>
      <c r="L24" s="21">
        <v>127.50369028635299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2:22">
      <c r="B25" s="18" t="s">
        <v>27</v>
      </c>
      <c r="C25" s="21">
        <v>-558.61321038970812</v>
      </c>
      <c r="D25" s="21">
        <v>-194.8910023485775</v>
      </c>
      <c r="E25" s="21">
        <v>-163.35228525535049</v>
      </c>
      <c r="F25" s="21">
        <v>-134.72572815856688</v>
      </c>
      <c r="G25" s="21">
        <v>-65.709659436856185</v>
      </c>
      <c r="H25" s="21">
        <v>352.40168704586489</v>
      </c>
      <c r="I25" s="21">
        <v>300.76678032107668</v>
      </c>
      <c r="J25" s="21">
        <v>-84.341067154912594</v>
      </c>
      <c r="K25" s="21">
        <v>64.766037318758251</v>
      </c>
      <c r="L25" s="21">
        <v>71.209936560943092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2:22">
      <c r="B26" s="18" t="s">
        <v>28</v>
      </c>
      <c r="C26" s="21">
        <v>864.27273897019904</v>
      </c>
      <c r="D26" s="21">
        <v>-522.97390212071082</v>
      </c>
      <c r="E26" s="21">
        <v>-91.972677960910232</v>
      </c>
      <c r="F26" s="21">
        <v>-30.881777518389981</v>
      </c>
      <c r="G26" s="99">
        <v>1510.16656137985</v>
      </c>
      <c r="H26" s="21">
        <v>273.89869008853003</v>
      </c>
      <c r="I26" s="21">
        <v>341.28960937885944</v>
      </c>
      <c r="J26" s="99">
        <v>-24.822969783337911</v>
      </c>
      <c r="K26" s="21">
        <v>-52.2308754860546</v>
      </c>
      <c r="L26" s="21">
        <v>9.6629259790631004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2:22">
      <c r="B27" s="16" t="s">
        <v>272</v>
      </c>
      <c r="C27" s="20">
        <v>305.65952858049093</v>
      </c>
      <c r="D27" s="20">
        <v>-717.86490446928838</v>
      </c>
      <c r="E27" s="20">
        <v>-255.32496321626073</v>
      </c>
      <c r="F27" s="20">
        <v>-165.60750567695686</v>
      </c>
      <c r="G27" s="20">
        <v>1444.4569019429939</v>
      </c>
      <c r="H27" s="20">
        <v>626.30037713439492</v>
      </c>
      <c r="I27" s="20">
        <v>642.05638969993606</v>
      </c>
      <c r="J27" s="20">
        <v>-109.1640369382505</v>
      </c>
      <c r="K27" s="20">
        <v>12.53516183270365</v>
      </c>
      <c r="L27" s="20">
        <v>80.872862540006196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2:22">
      <c r="B28" s="16" t="s">
        <v>268</v>
      </c>
      <c r="C28" s="20">
        <v>-558.61321038967196</v>
      </c>
      <c r="D28" s="20">
        <v>-194.89100234853294</v>
      </c>
      <c r="E28" s="20">
        <v>-163.35228525533503</v>
      </c>
      <c r="F28" s="20">
        <v>-134.72572815859269</v>
      </c>
      <c r="G28" s="20">
        <v>-65.709659436851098</v>
      </c>
      <c r="H28" s="20">
        <v>352.40168704581401</v>
      </c>
      <c r="I28" s="20">
        <v>300.7667803210386</v>
      </c>
      <c r="J28" s="20">
        <v>-84.341067154926634</v>
      </c>
      <c r="K28" s="20">
        <v>64.766037318756631</v>
      </c>
      <c r="L28" s="20">
        <v>71.209936560945394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2:22">
      <c r="B29" s="18" t="s">
        <v>273</v>
      </c>
      <c r="C29" s="21">
        <v>864.27273897019904</v>
      </c>
      <c r="D29" s="21">
        <v>-522.97390212071082</v>
      </c>
      <c r="E29" s="21">
        <v>-91.972677960910232</v>
      </c>
      <c r="F29" s="21">
        <v>-30.881777518389981</v>
      </c>
      <c r="G29" s="21">
        <v>1510.16656137985</v>
      </c>
      <c r="H29" s="21">
        <v>273.89869008853003</v>
      </c>
      <c r="I29" s="21">
        <v>341.28960937885944</v>
      </c>
      <c r="J29" s="21">
        <v>-24.822969783337911</v>
      </c>
      <c r="K29" s="21">
        <v>-52.2308754860546</v>
      </c>
      <c r="L29" s="21">
        <v>9.6629259790631004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2:22">
      <c r="B30" s="16" t="s">
        <v>269</v>
      </c>
      <c r="C30" s="20">
        <v>305.65952858052708</v>
      </c>
      <c r="D30" s="20">
        <v>-717.86490446924381</v>
      </c>
      <c r="E30" s="20">
        <v>-255.32496321624527</v>
      </c>
      <c r="F30" s="20">
        <v>-165.60750567698267</v>
      </c>
      <c r="G30" s="20">
        <v>1444.4569019429989</v>
      </c>
      <c r="H30" s="20">
        <v>626.30037713434399</v>
      </c>
      <c r="I30" s="20">
        <v>642.05638969989809</v>
      </c>
      <c r="J30" s="20">
        <v>-109.16403693826454</v>
      </c>
      <c r="K30" s="20">
        <v>12.53516183270203</v>
      </c>
      <c r="L30" s="20">
        <v>80.872862540008498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2:22">
      <c r="B31" s="18" t="s">
        <v>264</v>
      </c>
      <c r="C31" s="20">
        <v>0</v>
      </c>
      <c r="D31" s="20">
        <v>0</v>
      </c>
      <c r="E31" s="20">
        <v>0</v>
      </c>
      <c r="F31" s="20">
        <v>0</v>
      </c>
      <c r="G31" s="17">
        <v>0</v>
      </c>
      <c r="H31" s="20">
        <v>0</v>
      </c>
      <c r="I31" s="20">
        <v>0</v>
      </c>
      <c r="J31" s="17">
        <v>0</v>
      </c>
      <c r="K31" s="17">
        <v>0</v>
      </c>
      <c r="L31" s="17">
        <v>0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2:22">
      <c r="B32" s="18" t="s">
        <v>265</v>
      </c>
      <c r="C32" s="20">
        <v>0</v>
      </c>
      <c r="D32" s="20">
        <v>0</v>
      </c>
      <c r="E32" s="20">
        <v>0</v>
      </c>
      <c r="F32" s="20">
        <v>0</v>
      </c>
      <c r="G32" s="17">
        <v>0</v>
      </c>
      <c r="H32" s="20">
        <v>0</v>
      </c>
      <c r="I32" s="20">
        <v>0</v>
      </c>
      <c r="J32" s="17">
        <v>0</v>
      </c>
      <c r="K32" s="17">
        <v>0</v>
      </c>
      <c r="L32" s="19">
        <v>0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2:22">
      <c r="B33" s="18" t="s">
        <v>266</v>
      </c>
      <c r="C33" s="21">
        <v>0</v>
      </c>
      <c r="D33" s="21">
        <v>0</v>
      </c>
      <c r="E33" s="21">
        <v>0</v>
      </c>
      <c r="F33" s="21">
        <v>0</v>
      </c>
      <c r="G33" s="19">
        <v>0</v>
      </c>
      <c r="H33" s="21">
        <v>0</v>
      </c>
      <c r="I33" s="21">
        <v>0</v>
      </c>
      <c r="J33" s="19">
        <v>0</v>
      </c>
      <c r="K33" s="19">
        <v>0</v>
      </c>
      <c r="L33" s="19">
        <v>0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2:22">
      <c r="B34" s="16" t="s">
        <v>32</v>
      </c>
      <c r="C34" s="20">
        <v>739.82895648027375</v>
      </c>
      <c r="D34" s="20">
        <v>-6.2255402989417661</v>
      </c>
      <c r="E34" s="20">
        <v>207.31504747483265</v>
      </c>
      <c r="F34" s="100">
        <v>259.72384017962617</v>
      </c>
      <c r="G34" s="100">
        <v>278.92832271189974</v>
      </c>
      <c r="H34" s="20">
        <v>1182.0181707260745</v>
      </c>
      <c r="I34" s="20">
        <v>296.97543625448787</v>
      </c>
      <c r="J34" s="100">
        <v>179.6917828389048</v>
      </c>
      <c r="K34" s="100">
        <v>395.65462109074855</v>
      </c>
      <c r="L34" s="17">
        <v>309.69633054193378</v>
      </c>
    </row>
    <row r="35" spans="2:22">
      <c r="B35" s="16" t="s">
        <v>33</v>
      </c>
      <c r="C35" s="20">
        <v>1160.0939097402588</v>
      </c>
      <c r="D35" s="20">
        <v>296.34179095322111</v>
      </c>
      <c r="E35" s="20">
        <v>255.44236921729606</v>
      </c>
      <c r="F35" s="100">
        <v>308.92771303785304</v>
      </c>
      <c r="G35" s="100">
        <v>299.38203653188879</v>
      </c>
      <c r="H35" s="20">
        <v>1349.8741665471359</v>
      </c>
      <c r="I35" s="20">
        <v>325.4246337950417</v>
      </c>
      <c r="J35" s="100">
        <v>252.02303016955622</v>
      </c>
      <c r="K35" s="100">
        <v>424.68010212480311</v>
      </c>
      <c r="L35" s="17">
        <v>347.74640045773435</v>
      </c>
    </row>
    <row r="36" spans="2:22">
      <c r="B36" s="16" t="s">
        <v>34</v>
      </c>
      <c r="C36" s="123">
        <v>1160.0939097402588</v>
      </c>
      <c r="D36" s="123">
        <v>296.34179095322111</v>
      </c>
      <c r="E36" s="123">
        <v>255.44236921729606</v>
      </c>
      <c r="F36" s="17">
        <v>308.92771303785304</v>
      </c>
      <c r="G36" s="17">
        <v>299.38203653188879</v>
      </c>
      <c r="H36" s="123">
        <v>1349.8741665471359</v>
      </c>
      <c r="I36" s="123">
        <v>325.4246337950417</v>
      </c>
      <c r="J36" s="17">
        <v>252.02303016955622</v>
      </c>
      <c r="K36" s="17">
        <v>424.68010212480311</v>
      </c>
      <c r="L36" s="17">
        <v>347.74640045773435</v>
      </c>
    </row>
    <row r="37" spans="2:22">
      <c r="B37" s="16"/>
      <c r="C37" s="17"/>
      <c r="D37" s="17"/>
      <c r="E37" s="18"/>
      <c r="F37" s="16"/>
      <c r="G37" s="16"/>
      <c r="H37" s="16"/>
      <c r="I37" s="16"/>
      <c r="J37" s="16"/>
      <c r="K37" s="16"/>
      <c r="L37" s="16"/>
    </row>
    <row r="38" spans="2:22">
      <c r="B38" s="16" t="s">
        <v>35</v>
      </c>
      <c r="C38" s="16"/>
      <c r="D38" s="19"/>
      <c r="E38" s="18"/>
      <c r="F38" s="16"/>
      <c r="G38" s="16"/>
      <c r="H38" s="16"/>
      <c r="I38" s="16"/>
      <c r="J38" s="16"/>
      <c r="K38" s="16"/>
      <c r="L38" s="16"/>
    </row>
    <row r="39" spans="2:22">
      <c r="B39" s="16" t="s">
        <v>49</v>
      </c>
      <c r="C39" s="115">
        <v>24.512004892035783</v>
      </c>
      <c r="D39" s="115">
        <v>22.316523509125201</v>
      </c>
      <c r="E39" s="115">
        <v>23.443949036585625</v>
      </c>
      <c r="F39" s="115">
        <v>26.256073315687008</v>
      </c>
      <c r="G39" s="115">
        <v>26.579805144040421</v>
      </c>
      <c r="H39" s="115">
        <v>26.479619689892125</v>
      </c>
      <c r="I39" s="115">
        <v>26.777463813798398</v>
      </c>
      <c r="J39" s="115">
        <v>24.61781434667267</v>
      </c>
      <c r="K39" s="115">
        <v>27.630764149897313</v>
      </c>
      <c r="L39" s="115">
        <v>26.830163377715881</v>
      </c>
    </row>
    <row r="40" spans="2:22">
      <c r="B40" s="18" t="s">
        <v>50</v>
      </c>
      <c r="C40" s="23">
        <v>15.449881757932138</v>
      </c>
      <c r="D40" s="23">
        <v>14.196937782479496</v>
      </c>
      <c r="E40" s="23">
        <v>15.335473037779234</v>
      </c>
      <c r="F40" s="23">
        <v>16.542845141343054</v>
      </c>
      <c r="G40" s="23">
        <v>15.977874328303521</v>
      </c>
      <c r="H40" s="23">
        <v>15.366508569734046</v>
      </c>
      <c r="I40" s="23">
        <v>16.683869636603667</v>
      </c>
      <c r="J40" s="23">
        <v>15.790021488377548</v>
      </c>
      <c r="K40" s="23">
        <v>13.981994846518193</v>
      </c>
      <c r="L40" s="23">
        <v>14.870904491615896</v>
      </c>
    </row>
    <row r="41" spans="2:22">
      <c r="B41" s="18" t="s">
        <v>51</v>
      </c>
      <c r="C41" s="23">
        <v>3.1473590065050399</v>
      </c>
      <c r="D41" s="23">
        <v>2.8001735026319192</v>
      </c>
      <c r="E41" s="23">
        <v>3.1681530981069406</v>
      </c>
      <c r="F41" s="23">
        <v>3.1326130240863823</v>
      </c>
      <c r="G41" s="23">
        <v>3.575632256858722</v>
      </c>
      <c r="H41" s="23">
        <v>3.8976327258528829</v>
      </c>
      <c r="I41" s="23">
        <v>3.4756537479288974</v>
      </c>
      <c r="J41" s="23">
        <v>3.9875765489525401</v>
      </c>
      <c r="K41" s="23">
        <v>3.9983437032422104</v>
      </c>
      <c r="L41" s="23">
        <v>4.1769583950221909</v>
      </c>
    </row>
    <row r="42" spans="2:22">
      <c r="B42" s="18" t="s">
        <v>52</v>
      </c>
      <c r="C42" s="23">
        <v>18.597240764437178</v>
      </c>
      <c r="D42" s="23">
        <v>16.997111285111412</v>
      </c>
      <c r="E42" s="23">
        <v>18.503626135886176</v>
      </c>
      <c r="F42" s="23">
        <v>19.67545816542944</v>
      </c>
      <c r="G42" s="23">
        <v>19.553506585162246</v>
      </c>
      <c r="H42" s="23">
        <v>19.264141295586931</v>
      </c>
      <c r="I42" s="23">
        <v>20.159523384532562</v>
      </c>
      <c r="J42" s="23">
        <v>19.777598037330087</v>
      </c>
      <c r="K42" s="23">
        <v>17.980338549760404</v>
      </c>
      <c r="L42" s="23">
        <v>19.047862886638086</v>
      </c>
    </row>
    <row r="43" spans="2:22">
      <c r="B43" s="18" t="s">
        <v>53</v>
      </c>
      <c r="C43" s="23">
        <v>-0.25419784042673377</v>
      </c>
      <c r="D43" s="23">
        <v>-0.19754892830053489</v>
      </c>
      <c r="E43" s="23">
        <v>-0.38133885249860477</v>
      </c>
      <c r="F43" s="23">
        <v>-0.23656001954146236</v>
      </c>
      <c r="G43" s="23">
        <v>-0.20353198281316448</v>
      </c>
      <c r="H43" s="23">
        <v>-0.2923422252995333</v>
      </c>
      <c r="I43" s="23">
        <v>-0.14750674529851876</v>
      </c>
      <c r="J43" s="23">
        <v>-0.30824425132687167</v>
      </c>
      <c r="K43" s="23">
        <v>-0.35226542248657006</v>
      </c>
      <c r="L43" s="23">
        <v>-0.37760473065324757</v>
      </c>
    </row>
    <row r="44" spans="2:22">
      <c r="B44" s="18" t="s">
        <v>54</v>
      </c>
      <c r="C44" s="23">
        <v>2.4363673577210263</v>
      </c>
      <c r="D44" s="23">
        <v>6.1960750255622257</v>
      </c>
      <c r="E44" s="23">
        <v>1.1178423984048105</v>
      </c>
      <c r="F44" s="23">
        <v>1.1805262374776773</v>
      </c>
      <c r="G44" s="23">
        <v>0.52538268920872888</v>
      </c>
      <c r="H44" s="23">
        <v>1.034339246066265</v>
      </c>
      <c r="I44" s="23">
        <v>0.64635861727747135</v>
      </c>
      <c r="J44" s="23">
        <v>1.8545770428582311</v>
      </c>
      <c r="K44" s="23">
        <v>0.73266043613580156</v>
      </c>
      <c r="L44" s="23">
        <v>0.95963158738055931</v>
      </c>
    </row>
    <row r="45" spans="2:22">
      <c r="B45" s="16" t="s">
        <v>55</v>
      </c>
      <c r="C45" s="22">
        <v>20.779410281731472</v>
      </c>
      <c r="D45" s="22">
        <v>22.995637382373104</v>
      </c>
      <c r="E45" s="22">
        <v>19.240129681792382</v>
      </c>
      <c r="F45" s="22">
        <v>20.619424383365654</v>
      </c>
      <c r="G45" s="22">
        <v>19.875357291557812</v>
      </c>
      <c r="H45" s="22">
        <v>20.006138316353663</v>
      </c>
      <c r="I45" s="22">
        <v>20.658375256511516</v>
      </c>
      <c r="J45" s="22">
        <v>21.32393082886145</v>
      </c>
      <c r="K45" s="22">
        <v>18.360733563409635</v>
      </c>
      <c r="L45" s="22">
        <v>19.629889743365396</v>
      </c>
    </row>
    <row r="46" spans="2:22">
      <c r="B46" s="18" t="s">
        <v>56</v>
      </c>
      <c r="C46" s="23">
        <v>5.2811750478097492</v>
      </c>
      <c r="D46" s="23">
        <v>4.9076457011314156</v>
      </c>
      <c r="E46" s="23">
        <v>5.5616391095827673</v>
      </c>
      <c r="F46" s="23">
        <v>5.1039488486829594</v>
      </c>
      <c r="G46" s="23">
        <v>5.62927501407699</v>
      </c>
      <c r="H46" s="23">
        <v>4.9146695405305127</v>
      </c>
      <c r="I46" s="23">
        <v>4.647098829906458</v>
      </c>
      <c r="J46" s="23">
        <v>4.6919380340800139</v>
      </c>
      <c r="K46" s="23">
        <v>5.1132366692401297</v>
      </c>
      <c r="L46" s="23">
        <v>5.2323769508330189</v>
      </c>
    </row>
    <row r="47" spans="2:22">
      <c r="B47" s="16" t="s">
        <v>57</v>
      </c>
      <c r="C47" s="22">
        <v>-1.5485804375054368</v>
      </c>
      <c r="D47" s="22">
        <v>-5.5867595743793181</v>
      </c>
      <c r="E47" s="22">
        <v>-1.3578197547895248</v>
      </c>
      <c r="F47" s="22">
        <v>0.53270008363839361</v>
      </c>
      <c r="G47" s="22">
        <v>1.0751728384056205</v>
      </c>
      <c r="H47" s="22">
        <v>1.5588118330079508</v>
      </c>
      <c r="I47" s="22">
        <v>1.471989727380421</v>
      </c>
      <c r="J47" s="22">
        <v>-1.3980545162687918</v>
      </c>
      <c r="K47" s="22">
        <v>4.1567939172475494</v>
      </c>
      <c r="L47" s="22">
        <v>1.9678966835174645</v>
      </c>
    </row>
    <row r="48" spans="2:22">
      <c r="B48" s="16" t="s">
        <v>58</v>
      </c>
      <c r="C48" s="22">
        <v>4.331325415240598</v>
      </c>
      <c r="D48" s="22">
        <v>1.4771864736732641</v>
      </c>
      <c r="E48" s="22">
        <v>4.3304195032738075</v>
      </c>
      <c r="F48" s="22">
        <v>6.0462771997708522</v>
      </c>
      <c r="G48" s="22">
        <v>6.0763084615266889</v>
      </c>
      <c r="H48" s="22">
        <v>3.8169703834502333</v>
      </c>
      <c r="I48" s="22">
        <v>4.4066905358616655</v>
      </c>
      <c r="J48" s="22">
        <v>5.561728142734867</v>
      </c>
      <c r="K48" s="22">
        <v>1.8738157461370137</v>
      </c>
      <c r="L48" s="22">
        <v>3.3876382074270559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2:22">
      <c r="B49" s="16" t="s">
        <v>59</v>
      </c>
      <c r="C49" s="22">
        <v>5.8799058527460346</v>
      </c>
      <c r="D49" s="22">
        <v>7.0639460480525811</v>
      </c>
      <c r="E49" s="22">
        <v>5.6882392580633327</v>
      </c>
      <c r="F49" s="22">
        <v>5.513577116132458</v>
      </c>
      <c r="G49" s="22">
        <v>5.0011356231210682</v>
      </c>
      <c r="H49" s="22">
        <v>2.2581585504422823</v>
      </c>
      <c r="I49" s="22">
        <v>2.934700808481244</v>
      </c>
      <c r="J49" s="22">
        <v>6.9597826590036593</v>
      </c>
      <c r="K49" s="22">
        <v>-2.2829781711105359</v>
      </c>
      <c r="L49" s="22">
        <v>1.4197415239095912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2:22">
      <c r="B50" s="18" t="s">
        <v>60</v>
      </c>
      <c r="C50" s="23">
        <v>-2.6415035524159927</v>
      </c>
      <c r="D50" s="23">
        <v>-3.0729029061463633</v>
      </c>
      <c r="E50" s="23">
        <v>-1.894092737467832</v>
      </c>
      <c r="F50" s="23">
        <v>-2.2811637365445807</v>
      </c>
      <c r="G50" s="23">
        <v>-3.3132896952003157</v>
      </c>
      <c r="H50" s="23">
        <v>-4.4296799995781804</v>
      </c>
      <c r="I50" s="23">
        <v>-9.7680464581856299</v>
      </c>
      <c r="J50" s="23">
        <v>-4.7972731947242933</v>
      </c>
      <c r="K50" s="23">
        <v>0.64815554429254041</v>
      </c>
      <c r="L50" s="23">
        <v>-3.2156726381089316</v>
      </c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2:22">
      <c r="B51" s="18" t="s">
        <v>27</v>
      </c>
      <c r="C51" s="23">
        <v>3.2384023003300419</v>
      </c>
      <c r="D51" s="23">
        <v>3.9910431419062182</v>
      </c>
      <c r="E51" s="23">
        <v>3.7941465205955009</v>
      </c>
      <c r="F51" s="23">
        <v>3.2324133795878769</v>
      </c>
      <c r="G51" s="23">
        <v>1.6878459279207523</v>
      </c>
      <c r="H51" s="23">
        <v>-2.1715214491358976</v>
      </c>
      <c r="I51" s="23">
        <v>-6.8333456497043867</v>
      </c>
      <c r="J51" s="23">
        <v>2.1625094642793652</v>
      </c>
      <c r="K51" s="23">
        <v>-1.6348226268179955</v>
      </c>
      <c r="L51" s="23">
        <v>-1.7959311141993406</v>
      </c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2:22">
      <c r="B52" s="16" t="s">
        <v>61</v>
      </c>
      <c r="C52" s="22">
        <v>-1.771974779798539</v>
      </c>
      <c r="D52" s="22">
        <v>14.700677657109026</v>
      </c>
      <c r="E52" s="22">
        <v>5.9303750742992403</v>
      </c>
      <c r="F52" s="22">
        <v>3.9733458814958467</v>
      </c>
      <c r="G52" s="22">
        <v>-37.102927041409004</v>
      </c>
      <c r="H52" s="22">
        <v>-3.8593024736917161</v>
      </c>
      <c r="I52" s="22">
        <v>-14.587359789991773</v>
      </c>
      <c r="J52" s="22">
        <v>2.798971734662937</v>
      </c>
      <c r="K52" s="22">
        <v>-0.31641222843494732</v>
      </c>
      <c r="L52" s="22">
        <v>-2.039632348298217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2:22">
      <c r="B53" s="18" t="s">
        <v>268</v>
      </c>
      <c r="C53" s="23">
        <v>3.2384023003298323</v>
      </c>
      <c r="D53" s="23">
        <v>3.9910431419053061</v>
      </c>
      <c r="E53" s="23">
        <v>3.7941465205951421</v>
      </c>
      <c r="F53" s="23">
        <v>3.2324133795884968</v>
      </c>
      <c r="G53" s="23">
        <v>1.6878459279206215</v>
      </c>
      <c r="H53" s="23">
        <v>-2.1715214491355841</v>
      </c>
      <c r="I53" s="23">
        <v>-6.8333456497035208</v>
      </c>
      <c r="J53" s="23">
        <v>2.1625094642797253</v>
      </c>
      <c r="K53" s="23">
        <v>-1.6348226268179544</v>
      </c>
      <c r="L53" s="23">
        <v>-1.7959311141993985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2:22">
      <c r="B54" s="16" t="s">
        <v>269</v>
      </c>
      <c r="C54" s="22">
        <v>-1.7719747797987486</v>
      </c>
      <c r="D54" s="22">
        <v>14.700677657108113</v>
      </c>
      <c r="E54" s="22">
        <v>5.9303750742988814</v>
      </c>
      <c r="F54" s="22">
        <v>3.9733458814964657</v>
      </c>
      <c r="G54" s="22">
        <v>-37.102927041409131</v>
      </c>
      <c r="H54" s="22">
        <v>-3.8593024736914026</v>
      </c>
      <c r="I54" s="22">
        <v>-14.587359789990909</v>
      </c>
      <c r="J54" s="22">
        <v>2.7989717346632967</v>
      </c>
      <c r="K54" s="22">
        <v>-0.31641222843490646</v>
      </c>
      <c r="L54" s="22">
        <v>-2.0396323482982752</v>
      </c>
      <c r="M54" s="6"/>
      <c r="N54" s="15"/>
      <c r="O54" s="15"/>
      <c r="P54" s="15"/>
      <c r="Q54" s="15"/>
      <c r="R54" s="15"/>
      <c r="S54" s="15"/>
      <c r="T54" s="15"/>
      <c r="U54" s="15"/>
      <c r="V54" s="15"/>
    </row>
    <row r="55" spans="2:22">
      <c r="B55" s="18" t="s">
        <v>264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</row>
    <row r="56" spans="2:22">
      <c r="B56" s="18" t="s">
        <v>266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</row>
    <row r="57" spans="2:22">
      <c r="B57" s="16" t="s">
        <v>64</v>
      </c>
      <c r="C57" s="22">
        <v>4.2889494017605756</v>
      </c>
      <c r="D57" s="22">
        <v>-0.12748869683738726</v>
      </c>
      <c r="E57" s="22">
        <v>4.8152596384810193</v>
      </c>
      <c r="F57" s="22">
        <v>6.2314364707420076</v>
      </c>
      <c r="G57" s="22">
        <v>7.1646701216500759</v>
      </c>
      <c r="H57" s="22">
        <v>7.2836706104246973</v>
      </c>
      <c r="I57" s="22">
        <v>6.747207265484227</v>
      </c>
      <c r="J57" s="22">
        <v>4.6073069045786941</v>
      </c>
      <c r="K57" s="22">
        <v>9.9871036386059036</v>
      </c>
      <c r="L57" s="22">
        <v>7.8106132772301997</v>
      </c>
    </row>
    <row r="58" spans="2:22">
      <c r="B58" s="16" t="s">
        <v>65</v>
      </c>
      <c r="C58" s="22">
        <v>6.7253167594816015</v>
      </c>
      <c r="D58" s="22">
        <v>6.0685863287248463</v>
      </c>
      <c r="E58" s="22">
        <v>5.9331020368858303</v>
      </c>
      <c r="F58" s="22">
        <v>7.4119627082196855</v>
      </c>
      <c r="G58" s="22">
        <v>7.6900528108587993</v>
      </c>
      <c r="H58" s="22">
        <v>8.3180098564909652</v>
      </c>
      <c r="I58" s="22">
        <v>7.3935658827616848</v>
      </c>
      <c r="J58" s="22">
        <v>6.4618839474369247</v>
      </c>
      <c r="K58" s="22">
        <v>10.719764074741704</v>
      </c>
      <c r="L58" s="22">
        <v>8.7702448646107563</v>
      </c>
    </row>
    <row r="59" spans="2:22">
      <c r="B59" s="16" t="s">
        <v>34</v>
      </c>
      <c r="C59" s="24">
        <v>6.7253167594816015</v>
      </c>
      <c r="D59" s="24">
        <v>6.0685863287248463</v>
      </c>
      <c r="E59" s="24">
        <v>5.9331020368858303</v>
      </c>
      <c r="F59" s="24">
        <v>7.4119627082196855</v>
      </c>
      <c r="G59" s="24">
        <v>7.6900528108587993</v>
      </c>
      <c r="H59" s="24">
        <v>8.3180098564909652</v>
      </c>
      <c r="I59" s="24">
        <v>7.3935658827616848</v>
      </c>
      <c r="J59" s="24">
        <v>6.4618839474369247</v>
      </c>
      <c r="K59" s="24">
        <v>10.719764074741704</v>
      </c>
      <c r="L59" s="24">
        <v>8.7702448646107563</v>
      </c>
    </row>
    <row r="60" spans="2:22">
      <c r="B60" s="16" t="s">
        <v>66</v>
      </c>
      <c r="C60" s="22">
        <v>24.512004892035783</v>
      </c>
      <c r="D60" s="22">
        <v>22.316523509125201</v>
      </c>
      <c r="E60" s="22">
        <v>23.443949036585625</v>
      </c>
      <c r="F60" s="22">
        <v>26.256073315687008</v>
      </c>
      <c r="G60" s="22">
        <v>26.579805144040421</v>
      </c>
      <c r="H60" s="22">
        <v>26.479619689892125</v>
      </c>
      <c r="I60" s="22">
        <v>26.777463813798398</v>
      </c>
      <c r="J60" s="22">
        <v>24.61781434667267</v>
      </c>
      <c r="K60" s="22">
        <v>27.630764149897313</v>
      </c>
      <c r="L60" s="22">
        <v>26.830163377715881</v>
      </c>
    </row>
    <row r="61" spans="2:22" ht="4.5" customHeight="1">
      <c r="B61" s="8"/>
      <c r="C61" s="8"/>
      <c r="D61" s="20"/>
      <c r="E61" s="8"/>
      <c r="F61" s="8"/>
      <c r="G61" s="8"/>
      <c r="H61" s="8"/>
      <c r="I61" s="8"/>
      <c r="J61" s="8"/>
      <c r="K61" s="8"/>
      <c r="L61" s="8"/>
    </row>
    <row r="62" spans="2:22" ht="22.5">
      <c r="B62" s="55" t="s">
        <v>143</v>
      </c>
      <c r="C62" s="55"/>
      <c r="D62" s="21"/>
      <c r="E62" s="55"/>
      <c r="F62" s="55"/>
      <c r="G62" s="55"/>
      <c r="H62" s="55"/>
      <c r="I62" s="55"/>
      <c r="J62" s="55"/>
      <c r="K62" s="55"/>
      <c r="L62" s="8"/>
    </row>
    <row r="63" spans="2:22" ht="22.5">
      <c r="B63" s="55" t="s">
        <v>144</v>
      </c>
      <c r="C63" s="55"/>
      <c r="D63" s="20"/>
      <c r="E63" s="55"/>
      <c r="F63" s="55"/>
      <c r="G63" s="55"/>
      <c r="H63" s="55"/>
      <c r="I63" s="55"/>
      <c r="J63" s="55"/>
      <c r="K63" s="55"/>
      <c r="L63" s="8"/>
    </row>
    <row r="64" spans="2:22">
      <c r="B64" s="55" t="s">
        <v>145</v>
      </c>
      <c r="C64" s="55"/>
      <c r="D64" s="20"/>
      <c r="E64" s="55"/>
      <c r="F64" s="55"/>
      <c r="G64" s="55"/>
      <c r="H64" s="55"/>
      <c r="I64" s="55"/>
      <c r="J64" s="55"/>
      <c r="K64" s="55"/>
    </row>
    <row r="65" spans="2:11">
      <c r="B65" s="55" t="s">
        <v>210</v>
      </c>
      <c r="C65" s="55"/>
      <c r="D65" s="123"/>
      <c r="E65" s="55"/>
      <c r="F65" s="55"/>
      <c r="G65" s="55"/>
      <c r="H65" s="55"/>
      <c r="I65" s="55"/>
      <c r="J65" s="55"/>
      <c r="K65" s="55"/>
    </row>
    <row r="66" spans="2:11">
      <c r="G66" s="55"/>
      <c r="H66" s="55"/>
      <c r="I66" s="55"/>
      <c r="J66" s="55"/>
      <c r="K66" s="55"/>
    </row>
  </sheetData>
  <printOptions horizontalCentered="1" verticalCentered="1"/>
  <pageMargins left="0" right="0" top="0" bottom="0" header="0" footer="0"/>
  <pageSetup paperSize="9" scale="43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60"/>
  <sheetViews>
    <sheetView showGridLines="0" zoomScale="90" zoomScaleNormal="9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9.140625" defaultRowHeight="15" outlineLevelCol="1"/>
  <cols>
    <col min="1" max="1" width="2.7109375" style="2" customWidth="1"/>
    <col min="2" max="2" width="67.5703125" style="2" bestFit="1" customWidth="1"/>
    <col min="3" max="3" width="10.42578125" style="2" customWidth="1"/>
    <col min="4" max="7" width="10.42578125" style="2" customWidth="1" outlineLevel="1"/>
    <col min="8" max="8" width="10.42578125" style="2" customWidth="1"/>
    <col min="9" max="12" width="10.42578125" style="2" customWidth="1" outlineLevel="1"/>
    <col min="13" max="13" width="10.42578125" style="2" customWidth="1"/>
    <col min="14" max="16384" width="9.140625" style="2"/>
  </cols>
  <sheetData>
    <row r="1" spans="2:13" ht="14.4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3" ht="14.4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4.4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3" ht="22.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3" ht="2.2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>
      <c r="B6" s="26" t="s">
        <v>36</v>
      </c>
      <c r="C6" s="84">
        <v>2021</v>
      </c>
      <c r="D6" s="29" t="s">
        <v>243</v>
      </c>
      <c r="E6" s="29" t="s">
        <v>241</v>
      </c>
      <c r="F6" s="29" t="s">
        <v>8</v>
      </c>
      <c r="G6" s="29" t="s">
        <v>6</v>
      </c>
      <c r="H6" s="29">
        <v>2020</v>
      </c>
      <c r="I6" s="29" t="s">
        <v>5</v>
      </c>
      <c r="J6" s="29" t="s">
        <v>4</v>
      </c>
      <c r="K6" s="29" t="s">
        <v>3</v>
      </c>
      <c r="L6" s="29" t="s">
        <v>2</v>
      </c>
      <c r="M6" s="29">
        <v>2019</v>
      </c>
    </row>
    <row r="7" spans="2:13">
      <c r="B7" s="16" t="s">
        <v>10</v>
      </c>
      <c r="C7" s="17">
        <v>29027.794372099997</v>
      </c>
      <c r="D7" s="17">
        <v>7936.2061330599972</v>
      </c>
      <c r="E7" s="17">
        <v>6894.6120346600001</v>
      </c>
      <c r="F7" s="17">
        <v>7062</v>
      </c>
      <c r="G7" s="17">
        <v>7135.0407373399994</v>
      </c>
      <c r="H7" s="17">
        <v>31003.548188499997</v>
      </c>
      <c r="I7" s="17">
        <v>8255.2540773299952</v>
      </c>
      <c r="J7" s="17">
        <v>7368.2001213000021</v>
      </c>
      <c r="K7" s="17">
        <v>8038.4388926700003</v>
      </c>
      <c r="L7" s="17">
        <v>7341.6550971999995</v>
      </c>
      <c r="M7" s="17">
        <v>28722.81413373</v>
      </c>
    </row>
    <row r="8" spans="2:13">
      <c r="B8" s="16" t="s">
        <v>11</v>
      </c>
      <c r="C8" s="17">
        <v>26863.869553830002</v>
      </c>
      <c r="D8" s="17">
        <v>7311.1010443700034</v>
      </c>
      <c r="E8" s="17">
        <v>6389.7081850599989</v>
      </c>
      <c r="F8" s="17">
        <v>6589</v>
      </c>
      <c r="G8" s="17">
        <v>6573.6027399499999</v>
      </c>
      <c r="H8" s="17">
        <v>29170.149098469999</v>
      </c>
      <c r="I8" s="17">
        <v>8378.0162657599976</v>
      </c>
      <c r="J8" s="17">
        <v>6728.6017379900022</v>
      </c>
      <c r="K8" s="17">
        <v>7294.2681047300002</v>
      </c>
      <c r="L8" s="17">
        <v>6769.2629899899994</v>
      </c>
      <c r="M8" s="17">
        <v>26653.793538759997</v>
      </c>
    </row>
    <row r="9" spans="2:13">
      <c r="B9" s="18" t="s">
        <v>12</v>
      </c>
      <c r="C9" s="19">
        <v>-20115.149769420001</v>
      </c>
      <c r="D9" s="19">
        <v>-5579.7235712900019</v>
      </c>
      <c r="E9" s="19">
        <v>-4817.6373593899989</v>
      </c>
      <c r="F9" s="19">
        <v>-4870</v>
      </c>
      <c r="G9" s="19">
        <v>-4847.9055514700003</v>
      </c>
      <c r="H9" s="19">
        <v>-20825.31052141</v>
      </c>
      <c r="I9" s="19">
        <v>-5468.71271075</v>
      </c>
      <c r="J9" s="19">
        <v>-4932.6935339399988</v>
      </c>
      <c r="K9" s="19">
        <v>-5385.8525859200008</v>
      </c>
      <c r="L9" s="19">
        <v>-5038.0516908</v>
      </c>
      <c r="M9" s="19">
        <v>-19529.943353955383</v>
      </c>
    </row>
    <row r="10" spans="2:13">
      <c r="B10" s="18" t="s">
        <v>13</v>
      </c>
      <c r="C10" s="19">
        <v>-149.26193194999999</v>
      </c>
      <c r="D10" s="19">
        <v>-29.972381709999993</v>
      </c>
      <c r="E10" s="19">
        <v>-56.273691589999999</v>
      </c>
      <c r="F10" s="19">
        <v>-34</v>
      </c>
      <c r="G10" s="19">
        <v>-29.300618310000004</v>
      </c>
      <c r="H10" s="19">
        <v>-126.19835835000001</v>
      </c>
      <c r="I10" s="19">
        <v>-29.20700389000001</v>
      </c>
      <c r="J10" s="19">
        <v>-32.332175339999992</v>
      </c>
      <c r="K10" s="19">
        <v>-32.546293940000005</v>
      </c>
      <c r="L10" s="19">
        <v>-32.112885179999999</v>
      </c>
      <c r="M10" s="19">
        <v>-118.2583883736196</v>
      </c>
    </row>
    <row r="11" spans="2:13">
      <c r="B11" s="16" t="s">
        <v>14</v>
      </c>
      <c r="C11" s="17">
        <v>6599.457852460001</v>
      </c>
      <c r="D11" s="17">
        <v>1701.4050913700014</v>
      </c>
      <c r="E11" s="17">
        <v>1515.79713408</v>
      </c>
      <c r="F11" s="17">
        <v>1686</v>
      </c>
      <c r="G11" s="17">
        <v>1696.3965701699994</v>
      </c>
      <c r="H11" s="17">
        <v>8218.6402187099993</v>
      </c>
      <c r="I11" s="17">
        <v>2880.0965511199975</v>
      </c>
      <c r="J11" s="17">
        <v>1763.5760287100034</v>
      </c>
      <c r="K11" s="17">
        <v>1875.8692248699995</v>
      </c>
      <c r="L11" s="17">
        <v>1699.0984140099995</v>
      </c>
      <c r="M11" s="17">
        <v>7005.5917964309947</v>
      </c>
    </row>
    <row r="12" spans="2:13">
      <c r="B12" s="18" t="s">
        <v>15</v>
      </c>
      <c r="C12" s="19">
        <v>-4307.75949888999</v>
      </c>
      <c r="D12" s="19">
        <v>-1189.55593781999</v>
      </c>
      <c r="E12" s="19">
        <v>-1057.4343860499998</v>
      </c>
      <c r="F12" s="19">
        <v>-1025</v>
      </c>
      <c r="G12" s="19">
        <v>-1035.60083771</v>
      </c>
      <c r="H12" s="19">
        <v>-4679.3562168799999</v>
      </c>
      <c r="I12" s="19">
        <v>-1288.5326983800001</v>
      </c>
      <c r="J12" s="19">
        <v>-1093.8128177999997</v>
      </c>
      <c r="K12" s="19">
        <v>-1173.99726381</v>
      </c>
      <c r="L12" s="19">
        <v>-1123.0134368900001</v>
      </c>
      <c r="M12" s="19">
        <v>-4613.3888178467796</v>
      </c>
    </row>
    <row r="13" spans="2:13">
      <c r="B13" s="18" t="s">
        <v>16</v>
      </c>
      <c r="C13" s="19">
        <v>-640.45919010919295</v>
      </c>
      <c r="D13" s="19">
        <v>-155.01595820999995</v>
      </c>
      <c r="E13" s="19">
        <v>-157.61256357999997</v>
      </c>
      <c r="F13" s="19">
        <v>-160</v>
      </c>
      <c r="G13" s="19">
        <v>-167.56856481</v>
      </c>
      <c r="H13" s="19">
        <v>-694.94751584953997</v>
      </c>
      <c r="I13" s="19">
        <v>-156.14731209999991</v>
      </c>
      <c r="J13" s="19">
        <v>-192.93180605000003</v>
      </c>
      <c r="K13" s="19">
        <v>-194.42644938000001</v>
      </c>
      <c r="L13" s="19">
        <v>-151.44194831954002</v>
      </c>
      <c r="M13" s="19">
        <v>-710.12516770412003</v>
      </c>
    </row>
    <row r="14" spans="2:13">
      <c r="B14" s="18" t="s">
        <v>17</v>
      </c>
      <c r="C14" s="19">
        <v>-4948.2186889991826</v>
      </c>
      <c r="D14" s="19">
        <v>-1344.5718960299901</v>
      </c>
      <c r="E14" s="19">
        <v>-1215.0469496299997</v>
      </c>
      <c r="F14" s="19">
        <v>-1185</v>
      </c>
      <c r="G14" s="19">
        <v>-1203.1694025199999</v>
      </c>
      <c r="H14" s="19">
        <v>-5374.3037327295397</v>
      </c>
      <c r="I14" s="19">
        <v>-1444.68001048</v>
      </c>
      <c r="J14" s="19">
        <v>-1286.7446238499997</v>
      </c>
      <c r="K14" s="19">
        <v>-1368.4237131899999</v>
      </c>
      <c r="L14" s="19">
        <v>-1274.4553852095401</v>
      </c>
      <c r="M14" s="19">
        <v>-5323.5139855508996</v>
      </c>
    </row>
    <row r="15" spans="2:13" ht="15.75">
      <c r="B15" s="18" t="s">
        <v>67</v>
      </c>
      <c r="C15" s="19">
        <v>47.442263778371995</v>
      </c>
      <c r="D15" s="19">
        <v>6.4924461798585966</v>
      </c>
      <c r="E15" s="19">
        <v>12.021981651737601</v>
      </c>
      <c r="F15" s="19">
        <v>14</v>
      </c>
      <c r="G15" s="19">
        <v>14.97229415</v>
      </c>
      <c r="H15" s="19">
        <v>117.59037947</v>
      </c>
      <c r="I15" s="19">
        <v>29.263156469999998</v>
      </c>
      <c r="J15" s="19">
        <v>37.173552888721709</v>
      </c>
      <c r="K15" s="19">
        <v>23.355479990936697</v>
      </c>
      <c r="L15" s="19">
        <v>27.798190120341598</v>
      </c>
      <c r="M15" s="19">
        <v>106.92286982071101</v>
      </c>
    </row>
    <row r="16" spans="2:13">
      <c r="B16" s="18" t="s">
        <v>18</v>
      </c>
      <c r="C16" s="19">
        <v>129.48399938</v>
      </c>
      <c r="D16" s="19">
        <v>351.68227221000001</v>
      </c>
      <c r="E16" s="19">
        <v>-139.42861137</v>
      </c>
      <c r="F16" s="19">
        <v>-39</v>
      </c>
      <c r="G16" s="19">
        <v>-43.61502995</v>
      </c>
      <c r="H16" s="19">
        <v>240.49131099845016</v>
      </c>
      <c r="I16" s="19">
        <v>220.51108470000014</v>
      </c>
      <c r="J16" s="19">
        <v>19.10299587595</v>
      </c>
      <c r="K16" s="19">
        <v>103.15978943922502</v>
      </c>
      <c r="L16" s="19">
        <v>-102.282559016725</v>
      </c>
      <c r="M16" s="19">
        <v>-247.87902791947801</v>
      </c>
    </row>
    <row r="17" spans="2:24">
      <c r="B17" s="16" t="s">
        <v>19</v>
      </c>
      <c r="C17" s="20">
        <v>-4771.2924258408111</v>
      </c>
      <c r="D17" s="20">
        <v>-986.3971776401313</v>
      </c>
      <c r="E17" s="20">
        <v>-1342.4535793482621</v>
      </c>
      <c r="F17" s="20">
        <v>-1210</v>
      </c>
      <c r="G17" s="20">
        <v>-1231.81213832</v>
      </c>
      <c r="H17" s="20">
        <v>-5016.2220422610899</v>
      </c>
      <c r="I17" s="20">
        <v>-1194.9057693099999</v>
      </c>
      <c r="J17" s="20">
        <v>-1230.4680750853279</v>
      </c>
      <c r="K17" s="20">
        <v>-1241.9084437598383</v>
      </c>
      <c r="L17" s="20">
        <v>-1348.9397541059234</v>
      </c>
      <c r="M17" s="20">
        <v>-5464.4701436496662</v>
      </c>
    </row>
    <row r="18" spans="2:24">
      <c r="B18" s="18" t="s">
        <v>20</v>
      </c>
      <c r="C18" s="21">
        <v>-1069.2132769100001</v>
      </c>
      <c r="D18" s="21">
        <v>-232.99864621000017</v>
      </c>
      <c r="E18" s="21">
        <v>-266.26713627999993</v>
      </c>
      <c r="F18" s="21">
        <v>-283</v>
      </c>
      <c r="G18" s="21">
        <v>-286.93552271999999</v>
      </c>
      <c r="H18" s="21">
        <v>-1068.50838834</v>
      </c>
      <c r="I18" s="21">
        <v>-274.32375675999992</v>
      </c>
      <c r="J18" s="21">
        <v>-270.40595636000012</v>
      </c>
      <c r="K18" s="21">
        <v>-261.78454306999998</v>
      </c>
      <c r="L18" s="21">
        <v>-261.99413214999998</v>
      </c>
      <c r="M18" s="21">
        <v>-966.99844140275309</v>
      </c>
    </row>
    <row r="19" spans="2:24">
      <c r="B19" s="16" t="s">
        <v>21</v>
      </c>
      <c r="C19" s="20">
        <v>758.95214970918983</v>
      </c>
      <c r="D19" s="20">
        <v>482.00926751986998</v>
      </c>
      <c r="E19" s="20">
        <v>-92.923581548262064</v>
      </c>
      <c r="F19" s="20">
        <v>192</v>
      </c>
      <c r="G19" s="20">
        <v>177.64890912999942</v>
      </c>
      <c r="H19" s="20">
        <v>2133.9097881089097</v>
      </c>
      <c r="I19" s="20">
        <v>1410.8670250499977</v>
      </c>
      <c r="J19" s="20">
        <v>262.70199726467541</v>
      </c>
      <c r="K19" s="20">
        <v>372.17623804016125</v>
      </c>
      <c r="L19" s="20">
        <v>88.16452775407609</v>
      </c>
      <c r="M19" s="20">
        <v>574.12321137857543</v>
      </c>
    </row>
    <row r="20" spans="2:24">
      <c r="B20" s="18" t="s">
        <v>22</v>
      </c>
      <c r="C20" s="21">
        <v>317.48185726000003</v>
      </c>
      <c r="D20" s="21">
        <v>94.952461880000016</v>
      </c>
      <c r="E20" s="21">
        <v>38.545576659999995</v>
      </c>
      <c r="F20" s="21">
        <v>157</v>
      </c>
      <c r="G20" s="21">
        <v>27.241103019999997</v>
      </c>
      <c r="H20" s="21">
        <v>738.36631636685092</v>
      </c>
      <c r="I20" s="21">
        <v>598.69232355685097</v>
      </c>
      <c r="J20" s="21">
        <v>4</v>
      </c>
      <c r="K20" s="21">
        <v>60</v>
      </c>
      <c r="L20" s="21">
        <v>75.519921600000004</v>
      </c>
      <c r="M20" s="21">
        <v>300.95152409999997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2:24">
      <c r="B21" s="18" t="s">
        <v>23</v>
      </c>
      <c r="C21" s="21">
        <v>-1356.55878852</v>
      </c>
      <c r="D21" s="21">
        <v>-428.38025564000009</v>
      </c>
      <c r="E21" s="21">
        <v>-352.80931641999985</v>
      </c>
      <c r="F21" s="21">
        <v>-328</v>
      </c>
      <c r="G21" s="21">
        <v>-247.64203262000001</v>
      </c>
      <c r="H21" s="21">
        <v>-1123.9930932100001</v>
      </c>
      <c r="I21" s="21">
        <v>-272.83882209000001</v>
      </c>
      <c r="J21" s="21">
        <v>-261.85471933000002</v>
      </c>
      <c r="K21" s="21">
        <v>-286</v>
      </c>
      <c r="L21" s="21">
        <v>-303.03462285834996</v>
      </c>
      <c r="M21" s="21">
        <v>-1115.63462298832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2:24">
      <c r="B22" s="16" t="s">
        <v>24</v>
      </c>
      <c r="C22" s="20">
        <v>-1039.07693126</v>
      </c>
      <c r="D22" s="20">
        <v>-333.4277937600001</v>
      </c>
      <c r="E22" s="20">
        <v>-314.26373975999985</v>
      </c>
      <c r="F22" s="20">
        <v>-171</v>
      </c>
      <c r="G22" s="20">
        <v>-220.40092960000001</v>
      </c>
      <c r="H22" s="20">
        <v>-385.62677684314917</v>
      </c>
      <c r="I22" s="20">
        <v>325.85350146685096</v>
      </c>
      <c r="J22" s="20">
        <v>-258.17988052000004</v>
      </c>
      <c r="K22" s="20">
        <v>-226</v>
      </c>
      <c r="L22" s="20">
        <v>-227.51470125834996</v>
      </c>
      <c r="M22" s="20">
        <v>-814.68309888832005</v>
      </c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2:24">
      <c r="B23" s="16" t="s">
        <v>25</v>
      </c>
      <c r="C23" s="20">
        <v>-280.12478155081021</v>
      </c>
      <c r="D23" s="20">
        <v>148.58147375986988</v>
      </c>
      <c r="E23" s="20">
        <v>-407.18732130826191</v>
      </c>
      <c r="F23" s="20">
        <v>21</v>
      </c>
      <c r="G23" s="20">
        <v>-42.752020470000588</v>
      </c>
      <c r="H23" s="20">
        <v>1748.2830112657605</v>
      </c>
      <c r="I23" s="20">
        <v>1736.7205265168486</v>
      </c>
      <c r="J23" s="20">
        <v>4.5221096146751059</v>
      </c>
      <c r="K23" s="20">
        <v>146</v>
      </c>
      <c r="L23" s="20">
        <v>-139.35017350427387</v>
      </c>
      <c r="M23" s="20">
        <v>-240.55988750974529</v>
      </c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2:24">
      <c r="B24" s="18" t="s">
        <v>26</v>
      </c>
      <c r="C24" s="21">
        <v>908.54352481262094</v>
      </c>
      <c r="D24" s="21">
        <v>493.72848158749997</v>
      </c>
      <c r="E24" s="21">
        <v>299.07181491749998</v>
      </c>
      <c r="F24" s="21">
        <v>-8</v>
      </c>
      <c r="G24" s="21">
        <v>124.11825697250001</v>
      </c>
      <c r="H24" s="21">
        <v>-559.329867717762</v>
      </c>
      <c r="I24" s="21">
        <v>-493.60828569849951</v>
      </c>
      <c r="J24" s="21">
        <v>-67.066763345987496</v>
      </c>
      <c r="K24" s="21">
        <v>-39</v>
      </c>
      <c r="L24" s="21">
        <v>40.564644856118804</v>
      </c>
      <c r="M24" s="21">
        <v>120.53485543159699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2:24">
      <c r="B25" s="18" t="s">
        <v>27</v>
      </c>
      <c r="C25" s="21">
        <v>628.41874326181073</v>
      </c>
      <c r="D25" s="21">
        <v>642.30995534736985</v>
      </c>
      <c r="E25" s="21">
        <v>-108.11550639076194</v>
      </c>
      <c r="F25" s="21">
        <v>13</v>
      </c>
      <c r="G25" s="21">
        <v>81.366236502499419</v>
      </c>
      <c r="H25" s="21">
        <v>1188.9531435479985</v>
      </c>
      <c r="I25" s="21">
        <v>1243.1122408183492</v>
      </c>
      <c r="J25" s="21">
        <v>-62.544653731312394</v>
      </c>
      <c r="K25" s="21">
        <v>107</v>
      </c>
      <c r="L25" s="21">
        <v>-98.785528648155065</v>
      </c>
      <c r="M25" s="21">
        <v>-120.0250320781483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2:24">
      <c r="B26" s="18" t="s">
        <v>28</v>
      </c>
      <c r="C26" s="21">
        <v>-2.1183661274999999</v>
      </c>
      <c r="D26" s="21">
        <v>-0.25356564749999966</v>
      </c>
      <c r="E26" s="21">
        <v>-1.0485305475000002</v>
      </c>
      <c r="F26" s="21">
        <v>-0.49337396249999999</v>
      </c>
      <c r="G26" s="21">
        <v>-0.49337396249999999</v>
      </c>
      <c r="H26" s="21">
        <v>84.262175573662503</v>
      </c>
      <c r="I26" s="21">
        <v>-17.424935902500494</v>
      </c>
      <c r="J26" s="21">
        <v>449.80623047300998</v>
      </c>
      <c r="K26" s="21">
        <v>249</v>
      </c>
      <c r="L26" s="21">
        <v>-5.7010832436937502</v>
      </c>
      <c r="M26" s="21">
        <v>312.19941765645598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2:24">
      <c r="B27" s="16" t="s">
        <v>29</v>
      </c>
      <c r="C27" s="20">
        <v>626.30037713431068</v>
      </c>
      <c r="D27" s="20">
        <v>642.0563896998699</v>
      </c>
      <c r="E27" s="20">
        <v>-109.16403693826193</v>
      </c>
      <c r="F27" s="20">
        <v>13</v>
      </c>
      <c r="G27" s="20">
        <v>80.872862539999417</v>
      </c>
      <c r="H27" s="20">
        <v>1273.215319121661</v>
      </c>
      <c r="I27" s="20">
        <v>1225.6873049158487</v>
      </c>
      <c r="J27" s="20">
        <v>387.26157674169758</v>
      </c>
      <c r="K27" s="20">
        <v>357</v>
      </c>
      <c r="L27" s="20">
        <v>-104.48661189184881</v>
      </c>
      <c r="M27" s="20">
        <v>192.17438557830769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2:24">
      <c r="B28" s="16" t="s">
        <v>30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-0.45676613674598299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5.75">
      <c r="B29" s="16" t="s">
        <v>208</v>
      </c>
      <c r="C29" s="20">
        <v>628.41874326180005</v>
      </c>
      <c r="D29" s="20">
        <v>642.30995534735894</v>
      </c>
      <c r="E29" s="20">
        <v>-108.1155063907627</v>
      </c>
      <c r="F29" s="20">
        <v>13</v>
      </c>
      <c r="G29" s="20">
        <v>80.872862539997996</v>
      </c>
      <c r="H29" s="20">
        <v>1273.2153191216426</v>
      </c>
      <c r="I29" s="20">
        <v>1225.6873049158414</v>
      </c>
      <c r="J29" s="20">
        <v>-62.544653731333312</v>
      </c>
      <c r="K29" s="20">
        <v>107</v>
      </c>
      <c r="L29" s="20">
        <v>-104.48661189185243</v>
      </c>
      <c r="M29" s="20">
        <v>192.63115171503998</v>
      </c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2:24">
      <c r="B30" s="18" t="s">
        <v>31</v>
      </c>
      <c r="C30" s="90">
        <v>0</v>
      </c>
      <c r="D30" s="90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2:24" ht="15.75">
      <c r="B31" s="18" t="s">
        <v>209</v>
      </c>
      <c r="C31" s="19">
        <v>-2.1183661274999999</v>
      </c>
      <c r="D31" s="19">
        <v>-0.25356564749999966</v>
      </c>
      <c r="E31" s="19">
        <v>-1.0485305475000002</v>
      </c>
      <c r="F31" s="19">
        <v>-0.49337396249999999</v>
      </c>
      <c r="G31" s="19">
        <v>-0.49337396249999999</v>
      </c>
      <c r="H31" s="19">
        <v>84.262175573662503</v>
      </c>
      <c r="I31" s="19">
        <v>-17.424935902500494</v>
      </c>
      <c r="J31" s="19">
        <v>449.80623047300998</v>
      </c>
      <c r="K31" s="19">
        <v>429</v>
      </c>
      <c r="L31" s="19">
        <v>-5.7010832436937502</v>
      </c>
      <c r="M31" s="19">
        <v>312.19941765645598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2:24">
      <c r="B32" s="16" t="s">
        <v>32</v>
      </c>
      <c r="C32" s="17">
        <v>1977.4273585691899</v>
      </c>
      <c r="D32" s="17">
        <v>744.98029543987013</v>
      </c>
      <c r="E32" s="17">
        <v>229.61724632173787</v>
      </c>
      <c r="F32" s="17">
        <v>509</v>
      </c>
      <c r="G32" s="17">
        <v>493.88505015999942</v>
      </c>
      <c r="H32" s="17">
        <v>3328.6165347989095</v>
      </c>
      <c r="I32" s="17">
        <v>1714.3977856999977</v>
      </c>
      <c r="J32" s="17">
        <v>565.44012896467552</v>
      </c>
      <c r="K32" s="17">
        <v>666.50707505016123</v>
      </c>
      <c r="L32" s="17">
        <v>382.27154508407608</v>
      </c>
      <c r="M32" s="17">
        <v>1659.380041154948</v>
      </c>
    </row>
    <row r="33" spans="2:24">
      <c r="B33" s="16" t="s">
        <v>33</v>
      </c>
      <c r="C33" s="17">
        <v>1847.9433591891898</v>
      </c>
      <c r="D33" s="17">
        <v>393.29802322986961</v>
      </c>
      <c r="E33" s="17">
        <v>369.04585769173809</v>
      </c>
      <c r="F33" s="17">
        <v>548</v>
      </c>
      <c r="G33" s="17">
        <v>537.50008010999966</v>
      </c>
      <c r="H33" s="17">
        <v>3088.1252238004599</v>
      </c>
      <c r="I33" s="17">
        <v>1493.8867009999981</v>
      </c>
      <c r="J33" s="17">
        <v>546.33713308872484</v>
      </c>
      <c r="K33" s="17">
        <v>563.34728561093607</v>
      </c>
      <c r="L33" s="17">
        <v>484.55410410080094</v>
      </c>
      <c r="M33" s="17">
        <v>1907.2590690744255</v>
      </c>
    </row>
    <row r="34" spans="2:24">
      <c r="B34" s="16" t="s">
        <v>34</v>
      </c>
      <c r="C34" s="17">
        <v>1847.9433591891898</v>
      </c>
      <c r="D34" s="17">
        <v>393.29802322986961</v>
      </c>
      <c r="E34" s="17">
        <v>369.04585769173809</v>
      </c>
      <c r="F34" s="17">
        <v>548</v>
      </c>
      <c r="G34" s="17">
        <v>537.50008010999966</v>
      </c>
      <c r="H34" s="17">
        <v>2271</v>
      </c>
      <c r="I34" s="17">
        <v>676.4</v>
      </c>
      <c r="J34" s="17">
        <v>546.33713308872484</v>
      </c>
      <c r="K34" s="17">
        <v>563.34728561093607</v>
      </c>
      <c r="L34" s="17">
        <v>484.55410410080094</v>
      </c>
      <c r="M34" s="17">
        <v>1907.2590690744255</v>
      </c>
    </row>
    <row r="35" spans="2:24">
      <c r="B35" s="16"/>
      <c r="C35" s="16"/>
      <c r="D35" s="16"/>
      <c r="E35" s="16"/>
      <c r="F35" s="16"/>
      <c r="G35" s="16"/>
      <c r="H35" s="20"/>
      <c r="I35" s="20"/>
      <c r="J35" s="16"/>
      <c r="K35" s="16"/>
      <c r="L35" s="16"/>
      <c r="M35" s="16"/>
    </row>
    <row r="36" spans="2:24">
      <c r="B36" s="16" t="s">
        <v>35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4"/>
    </row>
    <row r="37" spans="2:24">
      <c r="B37" s="16" t="s">
        <v>49</v>
      </c>
      <c r="C37" s="22">
        <v>24.566296524169623</v>
      </c>
      <c r="D37" s="22">
        <v>23.271530253027866</v>
      </c>
      <c r="E37" s="22">
        <v>23.722478244376457</v>
      </c>
      <c r="F37" s="22">
        <v>25.588101381089697</v>
      </c>
      <c r="G37" s="22">
        <v>25.806192392193488</v>
      </c>
      <c r="H37" s="22">
        <v>28.174831026630148</v>
      </c>
      <c r="I37" s="22">
        <v>34.376831695715673</v>
      </c>
      <c r="J37" s="22">
        <v>26.210141384245855</v>
      </c>
      <c r="K37" s="22">
        <v>25.717031481932835</v>
      </c>
      <c r="L37" s="22">
        <v>25.100198005640046</v>
      </c>
      <c r="M37" s="22">
        <v>26.283657469783616</v>
      </c>
    </row>
    <row r="38" spans="2:24">
      <c r="B38" s="18" t="s">
        <v>50</v>
      </c>
      <c r="C38" s="23">
        <v>16.035513760436011</v>
      </c>
      <c r="D38" s="23">
        <v>16.27054434893936</v>
      </c>
      <c r="E38" s="23">
        <v>16.549024703857746</v>
      </c>
      <c r="F38" s="23">
        <v>15.556230080437091</v>
      </c>
      <c r="G38" s="23">
        <v>15.753930967204704</v>
      </c>
      <c r="H38" s="23">
        <v>16.041591700761778</v>
      </c>
      <c r="I38" s="23">
        <v>15.379925957485749</v>
      </c>
      <c r="J38" s="23">
        <v>16.256168226219735</v>
      </c>
      <c r="K38" s="23">
        <v>16.09479178656343</v>
      </c>
      <c r="L38" s="23">
        <v>16.589892260806653</v>
      </c>
      <c r="M38" s="23">
        <v>17.308563642687414</v>
      </c>
    </row>
    <row r="39" spans="2:24">
      <c r="B39" s="18" t="s">
        <v>51</v>
      </c>
      <c r="C39" s="23">
        <v>2.3840913492594078</v>
      </c>
      <c r="D39" s="23">
        <v>2.1202819830998196</v>
      </c>
      <c r="E39" s="23">
        <v>2.4666629369478787</v>
      </c>
      <c r="F39" s="23">
        <v>2.4282895735316434</v>
      </c>
      <c r="G39" s="23">
        <v>2.5491130425577642</v>
      </c>
      <c r="H39" s="23">
        <v>2.3823927450751037</v>
      </c>
      <c r="I39" s="23">
        <v>1.8637742771896524</v>
      </c>
      <c r="J39" s="23">
        <v>2.8673387661019967</v>
      </c>
      <c r="K39" s="23">
        <v>2.6654689214662035</v>
      </c>
      <c r="L39" s="23">
        <v>2.237199951360787</v>
      </c>
      <c r="M39" s="23">
        <v>2.6642555277223661</v>
      </c>
    </row>
    <row r="40" spans="2:24">
      <c r="B40" s="18" t="s">
        <v>52</v>
      </c>
      <c r="C40" s="23">
        <v>18.419605109695418</v>
      </c>
      <c r="D40" s="23">
        <v>18.390826332039179</v>
      </c>
      <c r="E40" s="23">
        <v>19.015687640805627</v>
      </c>
      <c r="F40" s="23">
        <v>17.984519653968736</v>
      </c>
      <c r="G40" s="23">
        <v>18.303044009762466</v>
      </c>
      <c r="H40" s="23">
        <v>18.423984445836879</v>
      </c>
      <c r="I40" s="23">
        <v>17.243700234675401</v>
      </c>
      <c r="J40" s="23">
        <v>19.123506992321733</v>
      </c>
      <c r="K40" s="23">
        <v>18.760260708029634</v>
      </c>
      <c r="L40" s="23">
        <v>18.82709221216744</v>
      </c>
      <c r="M40" s="23">
        <v>19.972819170409778</v>
      </c>
    </row>
    <row r="41" spans="2:24">
      <c r="B41" s="18" t="s">
        <v>53</v>
      </c>
      <c r="C41" s="23">
        <v>0.1766024946008127</v>
      </c>
      <c r="D41" s="23">
        <v>8.8802577620756301E-2</v>
      </c>
      <c r="E41" s="23">
        <v>0.18814602018675311</v>
      </c>
      <c r="F41" s="23">
        <v>0.2124753376840188</v>
      </c>
      <c r="G41" s="23">
        <v>0.22776390272275385</v>
      </c>
      <c r="H41" s="23">
        <v>0.40311888387354083</v>
      </c>
      <c r="I41" s="23">
        <v>0.3492850281228887</v>
      </c>
      <c r="J41" s="23">
        <v>0.55247069653176351</v>
      </c>
      <c r="K41" s="23">
        <v>0.3201894920175985</v>
      </c>
      <c r="L41" s="23">
        <v>0.41065312666161702</v>
      </c>
      <c r="M41" s="23">
        <v>0.40115441603171265</v>
      </c>
    </row>
    <row r="42" spans="2:24">
      <c r="B42" s="18" t="s">
        <v>54</v>
      </c>
      <c r="C42" s="23">
        <v>-0.482000551411773</v>
      </c>
      <c r="D42" s="23">
        <v>-4.8102504680990146</v>
      </c>
      <c r="E42" s="23">
        <v>2.1820810486463675</v>
      </c>
      <c r="F42" s="23">
        <v>0.59189558354833816</v>
      </c>
      <c r="G42" s="23">
        <v>0.66348746152451166</v>
      </c>
      <c r="H42" s="23">
        <v>0.82444320111844793</v>
      </c>
      <c r="I42" s="23">
        <v>2.6320202504404766</v>
      </c>
      <c r="J42" s="23">
        <v>0.2839073647068987</v>
      </c>
      <c r="K42" s="23">
        <v>1.4142582635854939</v>
      </c>
      <c r="L42" s="23">
        <v>1.5109851569952981</v>
      </c>
      <c r="M42" s="23">
        <v>0.92999530276623421</v>
      </c>
    </row>
    <row r="43" spans="2:24">
      <c r="B43" s="16" t="s">
        <v>55</v>
      </c>
      <c r="C43" s="22">
        <v>17.761002063682835</v>
      </c>
      <c r="D43" s="22">
        <v>13.491773286319408</v>
      </c>
      <c r="E43" s="22">
        <v>21.009622669265241</v>
      </c>
      <c r="F43" s="22">
        <v>18.363939899833053</v>
      </c>
      <c r="G43" s="22">
        <v>18.738767568564228</v>
      </c>
      <c r="H43" s="22">
        <v>17.196422360844892</v>
      </c>
      <c r="I43" s="22">
        <v>14.262394956112038</v>
      </c>
      <c r="J43" s="22">
        <v>18.287128931083068</v>
      </c>
      <c r="K43" s="22">
        <v>17.025812952426538</v>
      </c>
      <c r="L43" s="22">
        <v>19.927424242501122</v>
      </c>
      <c r="M43" s="22">
        <v>20.501660057144299</v>
      </c>
    </row>
    <row r="44" spans="2:24">
      <c r="B44" s="18" t="s">
        <v>56</v>
      </c>
      <c r="C44" s="23">
        <v>3.9801163967369013</v>
      </c>
      <c r="D44" s="23">
        <v>3.1869159623969829</v>
      </c>
      <c r="E44" s="23">
        <v>4.167125141998949</v>
      </c>
      <c r="F44" s="23">
        <v>4.2950371831840943</v>
      </c>
      <c r="G44" s="23">
        <v>4.3649659717980231</v>
      </c>
      <c r="H44" s="23">
        <v>3.6630199754311308</v>
      </c>
      <c r="I44" s="23">
        <v>3.2743282903511424</v>
      </c>
      <c r="J44" s="23">
        <v>4.0187540723843913</v>
      </c>
      <c r="K44" s="23">
        <v>3.5889076095276051</v>
      </c>
      <c r="L44" s="23">
        <v>3.8703494388890189</v>
      </c>
      <c r="M44" s="23">
        <v>3.6279955421600381</v>
      </c>
    </row>
    <row r="45" spans="2:24">
      <c r="B45" s="16" t="s">
        <v>57</v>
      </c>
      <c r="C45" s="22">
        <v>2.8251780637498869</v>
      </c>
      <c r="D45" s="22">
        <v>6.5928410043114738</v>
      </c>
      <c r="E45" s="22">
        <v>-1.4542695668877328</v>
      </c>
      <c r="F45" s="22">
        <v>2.9139474882379721</v>
      </c>
      <c r="G45" s="22">
        <v>2.7024588518312358</v>
      </c>
      <c r="H45" s="22">
        <v>7.3153886903541228</v>
      </c>
      <c r="I45" s="22">
        <v>16.840108449252494</v>
      </c>
      <c r="J45" s="22">
        <v>3.904258380778395</v>
      </c>
      <c r="K45" s="22">
        <v>5.102310919978688</v>
      </c>
      <c r="L45" s="22">
        <v>1.3024243242499041</v>
      </c>
      <c r="M45" s="22">
        <v>2.1540018704792785</v>
      </c>
    </row>
    <row r="46" spans="2:24">
      <c r="B46" s="16" t="s">
        <v>58</v>
      </c>
      <c r="C46" s="22">
        <v>3.8679346963693773</v>
      </c>
      <c r="D46" s="22">
        <v>4.5605688081244615</v>
      </c>
      <c r="E46" s="22">
        <v>4.9182800005607605</v>
      </c>
      <c r="F46" s="22">
        <v>2.5952344817119442</v>
      </c>
      <c r="G46" s="22">
        <v>3.3528179039562165</v>
      </c>
      <c r="H46" s="22">
        <v>1.3219911065294336</v>
      </c>
      <c r="I46" s="22">
        <v>3.8893873099599636</v>
      </c>
      <c r="J46" s="22">
        <v>-3.8370510036625332</v>
      </c>
      <c r="K46" s="22">
        <v>3.0983231868520065</v>
      </c>
      <c r="L46" s="22">
        <v>3.3609966342685418</v>
      </c>
      <c r="M46" s="22">
        <v>3.0565371405897865</v>
      </c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2:24">
      <c r="B47" s="16" t="s">
        <v>59</v>
      </c>
      <c r="C47" s="22">
        <v>1.0427566326194901</v>
      </c>
      <c r="D47" s="22">
        <v>-2.0322721961870127</v>
      </c>
      <c r="E47" s="22">
        <v>6.3725495674484929</v>
      </c>
      <c r="F47" s="22">
        <v>-0.31871300652602824</v>
      </c>
      <c r="G47" s="22">
        <v>0.6503590521249808</v>
      </c>
      <c r="H47" s="22">
        <v>5.9933975838246898</v>
      </c>
      <c r="I47" s="22">
        <v>20.729495759212458</v>
      </c>
      <c r="J47" s="22">
        <v>6.7207271150305448E-2</v>
      </c>
      <c r="K47" s="22">
        <v>-2.0015716162849246</v>
      </c>
      <c r="L47" s="22">
        <v>2.0585723100186382</v>
      </c>
      <c r="M47" s="22">
        <v>0.90253527011051027</v>
      </c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2:24">
      <c r="B48" s="18" t="s">
        <v>60</v>
      </c>
      <c r="C48" s="23">
        <v>3.3820277566196313</v>
      </c>
      <c r="D48" s="23">
        <v>6.753134426554003</v>
      </c>
      <c r="E48" s="23">
        <v>4.6805238401461011</v>
      </c>
      <c r="F48" s="23">
        <v>-0.12141447867658219</v>
      </c>
      <c r="G48" s="23">
        <v>1.8881313928234742</v>
      </c>
      <c r="H48" s="23">
        <v>1.9174734617558036</v>
      </c>
      <c r="I48" s="23">
        <v>5.8917083715368346</v>
      </c>
      <c r="J48" s="23">
        <v>0.99674146215736614</v>
      </c>
      <c r="K48" s="23">
        <v>-0.53466639065145249</v>
      </c>
      <c r="L48" s="23">
        <v>0.59924758302496872</v>
      </c>
      <c r="M48" s="23">
        <v>0.4522240155282774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2:24">
      <c r="B49" s="16" t="s">
        <v>61</v>
      </c>
      <c r="C49" s="22">
        <v>2.3313855655802893</v>
      </c>
      <c r="D49" s="22">
        <v>8.7819383948234826</v>
      </c>
      <c r="E49" s="22">
        <v>-1.7084354054462487</v>
      </c>
      <c r="F49" s="22">
        <v>0.19729852784944607</v>
      </c>
      <c r="G49" s="22">
        <v>1.2302669592202122</v>
      </c>
      <c r="H49" s="22">
        <v>4.3647885200163143</v>
      </c>
      <c r="I49" s="22">
        <v>14.629803357211108</v>
      </c>
      <c r="J49" s="22">
        <v>5.7554539831834672</v>
      </c>
      <c r="K49" s="22">
        <v>-4.8942538836556038</v>
      </c>
      <c r="L49" s="22">
        <v>1.5435448740336675</v>
      </c>
      <c r="M49" s="22">
        <v>0.72100200408188553</v>
      </c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2:24">
      <c r="B50" s="16" t="s">
        <v>62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1.7137002884101762E-3</v>
      </c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2:24">
      <c r="B51" s="16" t="s">
        <v>63</v>
      </c>
      <c r="C51" s="22">
        <v>2.3392711240001014</v>
      </c>
      <c r="D51" s="22">
        <v>8.7854066227408669</v>
      </c>
      <c r="E51" s="22">
        <v>-1.6920257273024042</v>
      </c>
      <c r="F51" s="22">
        <v>0.19729852784944607</v>
      </c>
      <c r="G51" s="22">
        <v>1.2302669592201907</v>
      </c>
      <c r="H51" s="22">
        <v>4.3647885200162513</v>
      </c>
      <c r="I51" s="22">
        <v>14.629803357211019</v>
      </c>
      <c r="J51" s="22">
        <v>-0.92953419100737167</v>
      </c>
      <c r="K51" s="22">
        <v>-1.466905225633472</v>
      </c>
      <c r="L51" s="22">
        <v>1.543544874033721</v>
      </c>
      <c r="M51" s="22">
        <v>0.72271570437024435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2:24">
      <c r="B52" s="16" t="s">
        <v>64</v>
      </c>
      <c r="C52" s="22">
        <v>7.3609178104695889</v>
      </c>
      <c r="D52" s="22">
        <v>10.189714119921112</v>
      </c>
      <c r="E52" s="22">
        <v>3.5935482446383706</v>
      </c>
      <c r="F52" s="22">
        <v>7.7249962057975408</v>
      </c>
      <c r="G52" s="22">
        <v>7.5131563268722266</v>
      </c>
      <c r="H52" s="22">
        <v>11.411037096733587</v>
      </c>
      <c r="I52" s="22">
        <v>20.463051530546046</v>
      </c>
      <c r="J52" s="22">
        <v>8.4035309412381167</v>
      </c>
      <c r="K52" s="22">
        <v>9.1374085169417043</v>
      </c>
      <c r="L52" s="22">
        <v>5.6471663997891275</v>
      </c>
      <c r="M52" s="22">
        <v>6.2256805536588047</v>
      </c>
    </row>
    <row r="53" spans="2:24">
      <c r="B53" s="16" t="s">
        <v>65</v>
      </c>
      <c r="C53" s="22">
        <v>6.8789172590578147</v>
      </c>
      <c r="D53" s="22">
        <v>5.3794636518220909</v>
      </c>
      <c r="E53" s="22">
        <v>5.7756292932847408</v>
      </c>
      <c r="F53" s="22">
        <v>8.3168917893458794</v>
      </c>
      <c r="G53" s="22">
        <v>8.1766437883967402</v>
      </c>
      <c r="H53" s="22">
        <v>10.58659389561514</v>
      </c>
      <c r="I53" s="22">
        <v>17.831031280105574</v>
      </c>
      <c r="J53" s="22">
        <v>8.1196235765312075</v>
      </c>
      <c r="K53" s="22">
        <v>7.7231502533562075</v>
      </c>
      <c r="L53" s="22">
        <v>7.1581515567844232</v>
      </c>
      <c r="M53" s="22">
        <v>7.1556758564250362</v>
      </c>
    </row>
    <row r="54" spans="2:24">
      <c r="B54" s="16" t="s">
        <v>34</v>
      </c>
      <c r="C54" s="24">
        <v>6.8789172590578147</v>
      </c>
      <c r="D54" s="24">
        <v>5.3794636518220909</v>
      </c>
      <c r="E54" s="24">
        <v>5.7756292932847408</v>
      </c>
      <c r="F54" s="24">
        <v>8.3168917893458794</v>
      </c>
      <c r="G54" s="24">
        <v>8.1766437883967402</v>
      </c>
      <c r="H54" s="24">
        <v>8</v>
      </c>
      <c r="I54" s="24">
        <v>9</v>
      </c>
      <c r="J54" s="24">
        <v>8.1196235765312075</v>
      </c>
      <c r="K54" s="24">
        <v>7.7231502533562075</v>
      </c>
      <c r="L54" s="24">
        <v>7.1581515567844232</v>
      </c>
      <c r="M54" s="24">
        <v>7.1556758564250362</v>
      </c>
    </row>
    <row r="55" spans="2:24">
      <c r="B55" s="16" t="s">
        <v>66</v>
      </c>
      <c r="C55" s="22">
        <v>24.566296524169623</v>
      </c>
      <c r="D55" s="22">
        <v>23.271530253027866</v>
      </c>
      <c r="E55" s="22">
        <v>23.722478244376457</v>
      </c>
      <c r="F55" s="22">
        <v>25.588101381089697</v>
      </c>
      <c r="G55" s="22">
        <v>25.806192392193488</v>
      </c>
      <c r="H55" s="22">
        <v>26.1</v>
      </c>
      <c r="I55" s="22">
        <v>27.1</v>
      </c>
      <c r="J55" s="22">
        <v>26.210141384245855</v>
      </c>
      <c r="K55" s="22">
        <v>25.717031481932835</v>
      </c>
      <c r="L55" s="22">
        <v>25.100198005640046</v>
      </c>
      <c r="M55" s="22">
        <v>26.283657469783616</v>
      </c>
    </row>
    <row r="56" spans="2:24" ht="4.5" customHeight="1">
      <c r="B56" s="8"/>
      <c r="C56" s="17"/>
      <c r="D56" s="17"/>
      <c r="E56" s="8"/>
      <c r="F56" s="8"/>
      <c r="G56" s="8"/>
      <c r="H56" s="9"/>
      <c r="I56" s="9"/>
    </row>
    <row r="57" spans="2:24" ht="22.5">
      <c r="B57" s="55" t="s">
        <v>143</v>
      </c>
      <c r="C57" s="55"/>
      <c r="D57" s="55"/>
      <c r="E57" s="8"/>
      <c r="F57" s="8"/>
      <c r="G57" s="8"/>
      <c r="H57" s="9"/>
      <c r="I57" s="9"/>
    </row>
    <row r="58" spans="2:24" ht="22.5">
      <c r="B58" s="55" t="s">
        <v>144</v>
      </c>
      <c r="C58" s="55"/>
      <c r="D58" s="55"/>
      <c r="E58" s="8"/>
      <c r="F58" s="8"/>
      <c r="G58" s="8"/>
      <c r="H58" s="9"/>
      <c r="I58" s="9"/>
    </row>
    <row r="59" spans="2:24">
      <c r="B59" s="55" t="s">
        <v>145</v>
      </c>
      <c r="C59" s="55"/>
      <c r="D59" s="55"/>
    </row>
    <row r="60" spans="2:24">
      <c r="B60" s="55" t="s">
        <v>210</v>
      </c>
      <c r="C60" s="55"/>
      <c r="D60" s="55"/>
    </row>
  </sheetData>
  <printOptions horizontalCentered="1" verticalCentered="1"/>
  <pageMargins left="0" right="0" top="0" bottom="0" header="0" footer="0"/>
  <pageSetup paperSize="9" scale="43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6"/>
  <sheetViews>
    <sheetView showGridLines="0" zoomScale="90" zoomScaleNormal="9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9.140625" defaultRowHeight="15" outlineLevelCol="1"/>
  <cols>
    <col min="1" max="1" width="2.7109375" style="2" customWidth="1"/>
    <col min="2" max="2" width="70.5703125" style="2" customWidth="1"/>
    <col min="3" max="6" width="10.42578125" style="2" customWidth="1"/>
    <col min="7" max="7" width="10.28515625" style="2" customWidth="1"/>
    <col min="8" max="8" width="10.42578125" style="2" customWidth="1"/>
    <col min="9" max="12" width="10.42578125" style="2" customWidth="1" outlineLevel="1"/>
    <col min="13" max="13" width="10.42578125" style="2" customWidth="1"/>
    <col min="14" max="17" width="10.42578125" style="2" customWidth="1" outlineLevel="1"/>
    <col min="18" max="18" width="10.42578125" style="2" customWidth="1"/>
    <col min="19" max="19" width="9.140625" style="2" customWidth="1"/>
    <col min="20" max="20" width="9.140625" style="2"/>
    <col min="21" max="21" width="9.140625" style="2" customWidth="1"/>
    <col min="22" max="16384" width="9.140625" style="2"/>
  </cols>
  <sheetData>
    <row r="1" spans="2:18" ht="14.4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2:18" ht="14.4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8" ht="14.4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ht="22.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18" ht="2.25" customHeight="1">
      <c r="B5" s="3"/>
      <c r="C5" s="3"/>
      <c r="D5" s="3"/>
      <c r="E5" s="3"/>
      <c r="F5" s="3"/>
      <c r="G5" s="25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18">
      <c r="B6" s="26" t="s">
        <v>44</v>
      </c>
      <c r="C6" s="84">
        <v>2022</v>
      </c>
      <c r="D6" s="89" t="s">
        <v>283</v>
      </c>
      <c r="E6" s="89" t="s">
        <v>279</v>
      </c>
      <c r="F6" s="89" t="s">
        <v>256</v>
      </c>
      <c r="G6" s="30" t="s">
        <v>247</v>
      </c>
      <c r="H6" s="84">
        <v>2021</v>
      </c>
      <c r="I6" s="29" t="s">
        <v>243</v>
      </c>
      <c r="J6" s="29" t="s">
        <v>241</v>
      </c>
      <c r="K6" s="29" t="s">
        <v>8</v>
      </c>
      <c r="L6" s="29" t="s">
        <v>6</v>
      </c>
      <c r="M6" s="29">
        <v>2020</v>
      </c>
      <c r="N6" s="29" t="s">
        <v>5</v>
      </c>
      <c r="O6" s="29" t="s">
        <v>4</v>
      </c>
      <c r="P6" s="29" t="s">
        <v>3</v>
      </c>
      <c r="Q6" s="29" t="s">
        <v>2</v>
      </c>
      <c r="R6" s="29" t="s">
        <v>45</v>
      </c>
    </row>
    <row r="7" spans="2:18">
      <c r="B7" s="16" t="s">
        <v>10</v>
      </c>
      <c r="C7" s="17">
        <v>28337.119129320457</v>
      </c>
      <c r="D7" s="17">
        <v>7846.2381668577145</v>
      </c>
      <c r="E7" s="17">
        <v>6929.7559085595494</v>
      </c>
      <c r="F7" s="17">
        <v>6645.2027625250403</v>
      </c>
      <c r="G7" s="17">
        <v>6915.9222913781532</v>
      </c>
      <c r="H7" s="17">
        <v>27264.205281422834</v>
      </c>
      <c r="I7" s="17">
        <v>8418.8416405278658</v>
      </c>
      <c r="J7" s="17">
        <v>6368.6322690188845</v>
      </c>
      <c r="K7" s="17">
        <v>5905.2611581133797</v>
      </c>
      <c r="L7" s="17">
        <v>6571.4702137627037</v>
      </c>
      <c r="M7" s="17">
        <v>24668.746608250985</v>
      </c>
      <c r="N7" s="17">
        <v>7147.9063755270145</v>
      </c>
      <c r="O7" s="17">
        <v>5950.3109367534453</v>
      </c>
      <c r="P7" s="17">
        <v>5828.6276330228993</v>
      </c>
      <c r="Q7" s="17">
        <v>5741.9016629476264</v>
      </c>
      <c r="R7" s="17">
        <v>2407.7153966804185</v>
      </c>
    </row>
    <row r="8" spans="2:18">
      <c r="B8" s="16" t="s">
        <v>11</v>
      </c>
      <c r="C8" s="17">
        <v>25175.636151376199</v>
      </c>
      <c r="D8" s="17">
        <v>6959.2235366459972</v>
      </c>
      <c r="E8" s="17">
        <v>6129.8791115528002</v>
      </c>
      <c r="F8" s="17">
        <v>5927.6448246935506</v>
      </c>
      <c r="G8" s="17">
        <v>6158.8886784838505</v>
      </c>
      <c r="H8" s="17">
        <v>24357.249927151301</v>
      </c>
      <c r="I8" s="17">
        <v>7541.2332873693995</v>
      </c>
      <c r="J8" s="17">
        <v>5674.9851944973016</v>
      </c>
      <c r="K8" s="17">
        <v>5275.3394916124598</v>
      </c>
      <c r="L8" s="17">
        <v>5865.6919536721398</v>
      </c>
      <c r="M8" s="17">
        <v>22033.865488314699</v>
      </c>
      <c r="N8" s="17">
        <v>6380.6092313998997</v>
      </c>
      <c r="O8" s="17">
        <v>5322.4822153197983</v>
      </c>
      <c r="P8" s="17">
        <v>5235.2992723042307</v>
      </c>
      <c r="Q8" s="17">
        <v>5095.4747692907704</v>
      </c>
      <c r="R8" s="17">
        <v>2150.6119459014103</v>
      </c>
    </row>
    <row r="9" spans="2:18">
      <c r="B9" s="18" t="s">
        <v>12</v>
      </c>
      <c r="C9" s="19">
        <v>-18681.128173253437</v>
      </c>
      <c r="D9" s="19">
        <v>-5164.6883227560702</v>
      </c>
      <c r="E9" s="19">
        <v>-4535.5601660457778</v>
      </c>
      <c r="F9" s="19">
        <v>-4406.5772738709466</v>
      </c>
      <c r="G9" s="19">
        <v>-4574.3024105806426</v>
      </c>
      <c r="H9" s="19">
        <v>-17951.362877669249</v>
      </c>
      <c r="I9" s="19">
        <v>-5511.0524647064576</v>
      </c>
      <c r="J9" s="19">
        <v>-4211.904494588789</v>
      </c>
      <c r="K9" s="19">
        <v>-3931.7546735543219</v>
      </c>
      <c r="L9" s="19">
        <v>-4296.6512448196809</v>
      </c>
      <c r="M9" s="19">
        <v>-16418.963156051854</v>
      </c>
      <c r="N9" s="19">
        <v>-4692.766475998711</v>
      </c>
      <c r="O9" s="19">
        <v>-3974.203285016526</v>
      </c>
      <c r="P9" s="19">
        <v>-3919.9381291446621</v>
      </c>
      <c r="Q9" s="19">
        <v>-3832.0552658919546</v>
      </c>
      <c r="R9" s="19">
        <v>-1537.2674303533549</v>
      </c>
    </row>
    <row r="10" spans="2:18">
      <c r="B10" s="18" t="s">
        <v>13</v>
      </c>
      <c r="C10" s="19">
        <v>-107.50460010996029</v>
      </c>
      <c r="D10" s="19">
        <v>-24.95572889302899</v>
      </c>
      <c r="E10" s="19">
        <v>-25.695132233060505</v>
      </c>
      <c r="F10" s="19">
        <v>-28.08507193548386</v>
      </c>
      <c r="G10" s="19">
        <v>-28.768667048386938</v>
      </c>
      <c r="H10" s="19">
        <v>-114.84672416334629</v>
      </c>
      <c r="I10" s="19">
        <v>-29.264959828239697</v>
      </c>
      <c r="J10" s="19">
        <v>-26.907185635919497</v>
      </c>
      <c r="K10" s="19">
        <v>-28.566234420498532</v>
      </c>
      <c r="L10" s="19">
        <v>-30.10834427868857</v>
      </c>
      <c r="M10" s="19">
        <v>-106.87705961354601</v>
      </c>
      <c r="N10" s="19">
        <v>-15.257721847588812</v>
      </c>
      <c r="O10" s="19">
        <v>-40.806448904954998</v>
      </c>
      <c r="P10" s="19">
        <v>-29.318162084246708</v>
      </c>
      <c r="Q10" s="19">
        <v>-21.494726776755492</v>
      </c>
      <c r="R10" s="19">
        <v>-4.4512005106450001</v>
      </c>
    </row>
    <row r="11" spans="2:18">
      <c r="B11" s="16" t="s">
        <v>14</v>
      </c>
      <c r="C11" s="17">
        <v>6387.0033780128015</v>
      </c>
      <c r="D11" s="17">
        <v>1769.5794849968981</v>
      </c>
      <c r="E11" s="17">
        <v>1568.6238132739618</v>
      </c>
      <c r="F11" s="17">
        <v>1492.9824788871201</v>
      </c>
      <c r="G11" s="17">
        <v>1555.817600854821</v>
      </c>
      <c r="H11" s="17">
        <v>6291.0403253187051</v>
      </c>
      <c r="I11" s="17">
        <v>2000.9158628347022</v>
      </c>
      <c r="J11" s="17">
        <v>1436.1735142725931</v>
      </c>
      <c r="K11" s="17">
        <v>1315.0185836376393</v>
      </c>
      <c r="L11" s="17">
        <v>1538.9323645737704</v>
      </c>
      <c r="M11" s="17">
        <v>5508.025272649299</v>
      </c>
      <c r="N11" s="17">
        <v>1672.5850335535999</v>
      </c>
      <c r="O11" s="17">
        <v>1307.4724813983173</v>
      </c>
      <c r="P11" s="17">
        <v>1286.0429810753219</v>
      </c>
      <c r="Q11" s="17">
        <v>1241.9247766220603</v>
      </c>
      <c r="R11" s="17">
        <v>608.89331503741039</v>
      </c>
    </row>
    <row r="12" spans="2:18">
      <c r="B12" s="18" t="s">
        <v>15</v>
      </c>
      <c r="C12" s="19">
        <v>-3402.8585376629499</v>
      </c>
      <c r="D12" s="19">
        <v>-895.1985681179799</v>
      </c>
      <c r="E12" s="19">
        <v>-851.35287169013986</v>
      </c>
      <c r="F12" s="19">
        <v>-793.33411406450909</v>
      </c>
      <c r="G12" s="19">
        <v>-862.972983790321</v>
      </c>
      <c r="H12" s="19">
        <v>-3258.5568409760904</v>
      </c>
      <c r="I12" s="19">
        <v>-930.01287634311029</v>
      </c>
      <c r="J12" s="19">
        <v>-763.41837902322027</v>
      </c>
      <c r="K12" s="19">
        <v>-740.02542377369286</v>
      </c>
      <c r="L12" s="19">
        <v>-825.10016183606695</v>
      </c>
      <c r="M12" s="19">
        <v>-2973.1782862231098</v>
      </c>
      <c r="N12" s="19">
        <v>-816.26907425502986</v>
      </c>
      <c r="O12" s="19">
        <v>-766.55310931818008</v>
      </c>
      <c r="P12" s="19">
        <v>-687.98996716953388</v>
      </c>
      <c r="Q12" s="19">
        <v>-702.36613548036598</v>
      </c>
      <c r="R12" s="19">
        <v>-509.62268107075795</v>
      </c>
    </row>
    <row r="13" spans="2:18">
      <c r="B13" s="18" t="s">
        <v>16</v>
      </c>
      <c r="C13" s="19">
        <v>-1090.34692166693</v>
      </c>
      <c r="D13" s="19">
        <v>-293.43792124364904</v>
      </c>
      <c r="E13" s="19">
        <v>-265.80485240715302</v>
      </c>
      <c r="F13" s="19">
        <v>-263.51551174193594</v>
      </c>
      <c r="G13" s="19">
        <v>-267.58863627419203</v>
      </c>
      <c r="H13" s="19">
        <v>-1004.58769926295</v>
      </c>
      <c r="I13" s="19">
        <v>-286.43383908209796</v>
      </c>
      <c r="J13" s="19">
        <v>-222.52771123776103</v>
      </c>
      <c r="K13" s="19">
        <v>-215.64580776276199</v>
      </c>
      <c r="L13" s="19">
        <v>-279.98034118032899</v>
      </c>
      <c r="M13" s="19">
        <v>-847.519149693229</v>
      </c>
      <c r="N13" s="19">
        <v>-202.36733958684806</v>
      </c>
      <c r="O13" s="19">
        <v>-203.98151051278194</v>
      </c>
      <c r="P13" s="19">
        <v>-198.57213494526499</v>
      </c>
      <c r="Q13" s="19">
        <v>-242.59816464833401</v>
      </c>
      <c r="R13" s="19">
        <v>186.80330738217</v>
      </c>
    </row>
    <row r="14" spans="2:18">
      <c r="B14" s="18" t="s">
        <v>17</v>
      </c>
      <c r="C14" s="19">
        <v>-4493.2054593298799</v>
      </c>
      <c r="D14" s="19">
        <v>-1188.6364893616289</v>
      </c>
      <c r="E14" s="19">
        <v>-1117.1577240972929</v>
      </c>
      <c r="F14" s="19">
        <v>-1056.8496258064451</v>
      </c>
      <c r="G14" s="19">
        <v>-1130.5616200645131</v>
      </c>
      <c r="H14" s="19">
        <v>-4263.14454023904</v>
      </c>
      <c r="I14" s="19">
        <v>-1216.4467154252084</v>
      </c>
      <c r="J14" s="19">
        <v>-985.94609026098124</v>
      </c>
      <c r="K14" s="19">
        <v>-955.6712315364548</v>
      </c>
      <c r="L14" s="19">
        <v>-1105.0805030163961</v>
      </c>
      <c r="M14" s="19">
        <v>-3820.6974359163387</v>
      </c>
      <c r="N14" s="19">
        <v>-1018.6364138418779</v>
      </c>
      <c r="O14" s="19">
        <v>-970.53461983096201</v>
      </c>
      <c r="P14" s="19">
        <v>-886.5621021147989</v>
      </c>
      <c r="Q14" s="19">
        <v>-944.96430012869996</v>
      </c>
      <c r="R14" s="19">
        <v>-322.81937368858792</v>
      </c>
    </row>
    <row r="15" spans="2:18" ht="15.75">
      <c r="B15" s="18" t="s">
        <v>67</v>
      </c>
      <c r="C15" s="19">
        <v>-42.404850103585694</v>
      </c>
      <c r="D15" s="19">
        <v>-7.0175571512046915</v>
      </c>
      <c r="E15" s="19">
        <v>-13.637841194316604</v>
      </c>
      <c r="F15" s="19">
        <v>2.1081774193549023</v>
      </c>
      <c r="G15" s="19">
        <v>-23.857629177419302</v>
      </c>
      <c r="H15" s="19">
        <v>10.429208804780899</v>
      </c>
      <c r="I15" s="19">
        <v>-12.038619471814901</v>
      </c>
      <c r="J15" s="19">
        <v>16.820039658709611</v>
      </c>
      <c r="K15" s="19">
        <v>-14.247837316540114</v>
      </c>
      <c r="L15" s="19">
        <v>19.895625934426302</v>
      </c>
      <c r="M15" s="19">
        <v>27.4632025219124</v>
      </c>
      <c r="N15" s="19">
        <v>9.8059809793593011</v>
      </c>
      <c r="O15" s="19">
        <v>58.159219544241594</v>
      </c>
      <c r="P15" s="19">
        <v>-11.0816626102717</v>
      </c>
      <c r="Q15" s="19">
        <v>-29.420335391416799</v>
      </c>
      <c r="R15" s="19">
        <v>-5.0807772430545004</v>
      </c>
    </row>
    <row r="16" spans="2:18">
      <c r="B16" s="18" t="s">
        <v>18</v>
      </c>
      <c r="C16" s="19">
        <v>-172.14103731996059</v>
      </c>
      <c r="D16" s="19">
        <v>-170.99380574324098</v>
      </c>
      <c r="E16" s="19">
        <v>-7.3037160122035019</v>
      </c>
      <c r="F16" s="19">
        <v>7.2771329354839036</v>
      </c>
      <c r="G16" s="19">
        <v>-1.1206484999999997</v>
      </c>
      <c r="H16" s="19">
        <v>-135.65468250995991</v>
      </c>
      <c r="I16" s="19">
        <v>-77.952820935491815</v>
      </c>
      <c r="J16" s="19">
        <v>-21.512912875280989</v>
      </c>
      <c r="K16" s="19">
        <v>-19.914209633613311</v>
      </c>
      <c r="L16" s="19">
        <v>-16.274739065573797</v>
      </c>
      <c r="M16" s="19">
        <v>-306.74727472689301</v>
      </c>
      <c r="N16" s="19">
        <v>-80.955955809872108</v>
      </c>
      <c r="O16" s="19">
        <v>-38.837083862409088</v>
      </c>
      <c r="P16" s="19">
        <v>-75.947379996097624</v>
      </c>
      <c r="Q16" s="19">
        <v>-111.00685505851419</v>
      </c>
      <c r="R16" s="19">
        <v>-138</v>
      </c>
    </row>
    <row r="17" spans="2:39">
      <c r="B17" s="16" t="s">
        <v>19</v>
      </c>
      <c r="C17" s="20">
        <v>-4707.7513467534263</v>
      </c>
      <c r="D17" s="20">
        <v>-1366.6478522560747</v>
      </c>
      <c r="E17" s="20">
        <v>-1138.0992813038131</v>
      </c>
      <c r="F17" s="20">
        <v>-1047.4643154516064</v>
      </c>
      <c r="G17" s="20">
        <v>-1155.5398977419325</v>
      </c>
      <c r="H17" s="20">
        <v>-4388.370013944219</v>
      </c>
      <c r="I17" s="20">
        <v>-1306.4381558325151</v>
      </c>
      <c r="J17" s="20">
        <v>-990.63896347755269</v>
      </c>
      <c r="K17" s="20">
        <v>-989.83327848660815</v>
      </c>
      <c r="L17" s="20">
        <v>-1101.4596161475436</v>
      </c>
      <c r="M17" s="20">
        <v>-4099.9815081213192</v>
      </c>
      <c r="N17" s="20">
        <v>-1089.7863886723908</v>
      </c>
      <c r="O17" s="20">
        <v>-951.21248414912952</v>
      </c>
      <c r="P17" s="20">
        <v>-973.59114472116823</v>
      </c>
      <c r="Q17" s="20">
        <v>-1085.391490578631</v>
      </c>
      <c r="R17" s="20">
        <v>-465.90015093164243</v>
      </c>
    </row>
    <row r="18" spans="2:39">
      <c r="B18" s="18" t="s">
        <v>20</v>
      </c>
      <c r="C18" s="19">
        <v>-697.82115050358698</v>
      </c>
      <c r="D18" s="19">
        <v>-167.21643850358601</v>
      </c>
      <c r="E18" s="21">
        <v>-174.30579791935696</v>
      </c>
      <c r="F18" s="21">
        <v>-171.77349440322502</v>
      </c>
      <c r="G18" s="21">
        <v>-184.52541967741899</v>
      </c>
      <c r="H18" s="21">
        <v>-770.51582860557505</v>
      </c>
      <c r="I18" s="21">
        <v>-200.25689533429704</v>
      </c>
      <c r="J18" s="21">
        <v>-181.81889473469101</v>
      </c>
      <c r="K18" s="21">
        <v>-189.25429720871799</v>
      </c>
      <c r="L18" s="21">
        <v>-199.18574132786901</v>
      </c>
      <c r="M18" s="21">
        <v>-728.97508153386491</v>
      </c>
      <c r="N18" s="21">
        <v>-207.47447089556886</v>
      </c>
      <c r="O18" s="21">
        <v>-175.352629073841</v>
      </c>
      <c r="P18" s="21">
        <v>-176.14014625324305</v>
      </c>
      <c r="Q18" s="21">
        <v>-170.00783531121201</v>
      </c>
      <c r="R18" s="21">
        <v>-59.345977878286995</v>
      </c>
    </row>
    <row r="19" spans="2:39">
      <c r="B19" s="16" t="s">
        <v>21</v>
      </c>
      <c r="C19" s="19">
        <v>981.43088075578828</v>
      </c>
      <c r="D19" s="19">
        <v>235.71519423723748</v>
      </c>
      <c r="E19" s="20">
        <v>256.21873405079174</v>
      </c>
      <c r="F19" s="20">
        <v>273.74466903228875</v>
      </c>
      <c r="G19" s="20">
        <v>215.75228343546951</v>
      </c>
      <c r="H19" s="20">
        <v>1132.1544827689111</v>
      </c>
      <c r="I19" s="20">
        <v>494.22081166789013</v>
      </c>
      <c r="J19" s="20">
        <v>263.71565606034943</v>
      </c>
      <c r="K19" s="20">
        <v>135.9310079423131</v>
      </c>
      <c r="L19" s="20">
        <v>238.2870070983578</v>
      </c>
      <c r="M19" s="20">
        <v>679.06868299411485</v>
      </c>
      <c r="N19" s="20">
        <v>375.32417398564024</v>
      </c>
      <c r="O19" s="20">
        <v>180.90736817534679</v>
      </c>
      <c r="P19" s="20">
        <v>136.3116901009106</v>
      </c>
      <c r="Q19" s="20">
        <v>-13.474549267782628</v>
      </c>
      <c r="R19" s="20">
        <v>84</v>
      </c>
    </row>
    <row r="20" spans="2:39">
      <c r="B20" s="18" t="s">
        <v>22</v>
      </c>
      <c r="C20" s="19">
        <v>141.27214894820699</v>
      </c>
      <c r="D20" s="19">
        <v>35.073629434978983</v>
      </c>
      <c r="E20" s="21">
        <v>37.349691255163705</v>
      </c>
      <c r="F20" s="21">
        <v>6.0590400806451044</v>
      </c>
      <c r="G20" s="21">
        <v>62.789788177419197</v>
      </c>
      <c r="H20" s="21">
        <v>167.57232886454099</v>
      </c>
      <c r="I20" s="21">
        <v>72.020573944328092</v>
      </c>
      <c r="J20" s="21">
        <v>19.343765082814286</v>
      </c>
      <c r="K20" s="21">
        <v>21.578956558710011</v>
      </c>
      <c r="L20" s="21">
        <v>54.629033278688603</v>
      </c>
      <c r="M20" s="21">
        <v>169.878905760957</v>
      </c>
      <c r="N20" s="21">
        <v>44.913578633298002</v>
      </c>
      <c r="O20" s="21">
        <v>26.404905656671303</v>
      </c>
      <c r="P20" s="21">
        <v>21.578956558710011</v>
      </c>
      <c r="Q20" s="21">
        <v>65.105111393800797</v>
      </c>
      <c r="R20" s="21">
        <v>51.721135373887002</v>
      </c>
      <c r="S20" s="4"/>
      <c r="T20" s="4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2:39">
      <c r="B21" s="18" t="s">
        <v>23</v>
      </c>
      <c r="C21" s="19">
        <v>-603.76714412031993</v>
      </c>
      <c r="D21" s="19">
        <v>-188.39729550656392</v>
      </c>
      <c r="E21" s="21">
        <v>-163.147309452466</v>
      </c>
      <c r="F21" s="21">
        <v>-123.23281737096801</v>
      </c>
      <c r="G21" s="21">
        <v>-128.98972179032199</v>
      </c>
      <c r="H21" s="21">
        <v>-446.26604659362397</v>
      </c>
      <c r="I21" s="21">
        <v>-158.49547029575194</v>
      </c>
      <c r="J21" s="21">
        <v>-75.877437436083028</v>
      </c>
      <c r="K21" s="21">
        <v>-86.502026812607994</v>
      </c>
      <c r="L21" s="21">
        <v>-125.391112049181</v>
      </c>
      <c r="M21" s="21">
        <v>-510.223209633468</v>
      </c>
      <c r="N21" s="21">
        <v>-129.890025059001</v>
      </c>
      <c r="O21" s="21">
        <v>-124.234439800644</v>
      </c>
      <c r="P21" s="21">
        <v>-86.502026812607994</v>
      </c>
      <c r="Q21" s="21">
        <v>-107.03287477321</v>
      </c>
      <c r="R21" s="21">
        <v>-107.94293323847501</v>
      </c>
      <c r="S21" s="4"/>
      <c r="T21" s="4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2:39">
      <c r="B22" s="16" t="s">
        <v>24</v>
      </c>
      <c r="C22" s="19">
        <v>-462.49499517211291</v>
      </c>
      <c r="D22" s="19">
        <v>-153.32366607158494</v>
      </c>
      <c r="E22" s="20">
        <v>-125.7976181973023</v>
      </c>
      <c r="F22" s="20">
        <v>-117.1737772903229</v>
      </c>
      <c r="G22" s="20">
        <v>-66.199933612902797</v>
      </c>
      <c r="H22" s="20">
        <v>-278.693717729083</v>
      </c>
      <c r="I22" s="20">
        <v>-86.474896351423851</v>
      </c>
      <c r="J22" s="20">
        <v>-56.533672353268742</v>
      </c>
      <c r="K22" s="20">
        <v>-64.923070253897976</v>
      </c>
      <c r="L22" s="20">
        <v>-70.762078770492394</v>
      </c>
      <c r="M22" s="20">
        <v>-340.34430387251098</v>
      </c>
      <c r="N22" s="20">
        <v>-84.976446425703003</v>
      </c>
      <c r="O22" s="20">
        <v>-97.829534143972694</v>
      </c>
      <c r="P22" s="20">
        <v>-64.923070253897976</v>
      </c>
      <c r="Q22" s="20">
        <v>-41.9277633794092</v>
      </c>
      <c r="R22" s="20">
        <v>-56.221797864588005</v>
      </c>
      <c r="S22" s="5"/>
      <c r="T22" s="5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2:39">
      <c r="B23" s="16" t="s">
        <v>25</v>
      </c>
      <c r="C23" s="19">
        <v>518.93588558367537</v>
      </c>
      <c r="D23" s="19">
        <v>82.391528165652545</v>
      </c>
      <c r="E23" s="20">
        <v>130.42111585348943</v>
      </c>
      <c r="F23" s="20">
        <v>156.57089174196585</v>
      </c>
      <c r="G23" s="20">
        <v>149.55234982256673</v>
      </c>
      <c r="H23" s="20">
        <v>853.46076503982806</v>
      </c>
      <c r="I23" s="20">
        <v>407.74591531646627</v>
      </c>
      <c r="J23" s="20">
        <v>207.18198370708069</v>
      </c>
      <c r="K23" s="20">
        <v>71.007937688415126</v>
      </c>
      <c r="L23" s="20">
        <v>167.52492832786541</v>
      </c>
      <c r="M23" s="20">
        <v>338.72437912160387</v>
      </c>
      <c r="N23" s="20">
        <v>290.34772755993725</v>
      </c>
      <c r="O23" s="20">
        <v>83.077834031374096</v>
      </c>
      <c r="P23" s="20">
        <v>71.007937688415126</v>
      </c>
      <c r="Q23" s="20">
        <v>-55.402312647191827</v>
      </c>
      <c r="R23" s="20">
        <v>27.684924526472791</v>
      </c>
      <c r="S23" s="5"/>
      <c r="T23" s="5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2:39">
      <c r="B24" s="18" t="s">
        <v>26</v>
      </c>
      <c r="C24" s="19">
        <v>-526.07781120920993</v>
      </c>
      <c r="D24" s="19">
        <v>-348.47018416603493</v>
      </c>
      <c r="E24" s="21">
        <v>-45.044964227691999</v>
      </c>
      <c r="F24" s="21">
        <v>-37.481372081289592</v>
      </c>
      <c r="G24" s="21">
        <v>-86.438666294193411</v>
      </c>
      <c r="H24" s="21">
        <v>-321.16771778597604</v>
      </c>
      <c r="I24" s="21">
        <v>-190.64308272214603</v>
      </c>
      <c r="J24" s="21">
        <v>-61.921838478463897</v>
      </c>
      <c r="K24" s="21">
        <v>-28.184704667333207</v>
      </c>
      <c r="L24" s="21">
        <v>-40.4180919180329</v>
      </c>
      <c r="M24" s="21">
        <v>-109.95854202799599</v>
      </c>
      <c r="N24" s="21">
        <v>-143.1457353757406</v>
      </c>
      <c r="O24" s="21">
        <v>-1.9895898428050955</v>
      </c>
      <c r="P24" s="21">
        <v>-28.184704667333207</v>
      </c>
      <c r="Q24" s="21">
        <v>14.6915093242485</v>
      </c>
      <c r="R24" s="21">
        <v>-28.320985433588795</v>
      </c>
      <c r="S24" s="4"/>
      <c r="T24" s="4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</row>
    <row r="25" spans="2:39">
      <c r="B25" s="18" t="s">
        <v>27</v>
      </c>
      <c r="C25" s="19">
        <v>-7.1419256255345545</v>
      </c>
      <c r="D25" s="19">
        <v>-266.07865600038235</v>
      </c>
      <c r="E25" s="21">
        <v>85.376151625797434</v>
      </c>
      <c r="F25" s="21">
        <v>119.08951966067626</v>
      </c>
      <c r="G25" s="21">
        <v>63.113683528373315</v>
      </c>
      <c r="H25" s="21">
        <v>532.29304725385202</v>
      </c>
      <c r="I25" s="21">
        <v>217.10283259432023</v>
      </c>
      <c r="J25" s="21">
        <v>145.26014522861681</v>
      </c>
      <c r="K25" s="21">
        <v>42.823233021081919</v>
      </c>
      <c r="L25" s="21">
        <v>127.10683640983251</v>
      </c>
      <c r="M25" s="21">
        <v>228.7658370936079</v>
      </c>
      <c r="N25" s="21">
        <v>147.20199218419665</v>
      </c>
      <c r="O25" s="21">
        <v>81.088244188569007</v>
      </c>
      <c r="P25" s="117" t="s">
        <v>80</v>
      </c>
      <c r="Q25" s="117" t="s">
        <v>80</v>
      </c>
      <c r="R25" s="117" t="s">
        <v>80</v>
      </c>
      <c r="S25" s="4"/>
      <c r="T25" s="4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2:39">
      <c r="B26" s="18" t="s">
        <v>274</v>
      </c>
      <c r="C26" s="19">
        <v>0</v>
      </c>
      <c r="D26" s="19">
        <v>0</v>
      </c>
      <c r="E26" s="27">
        <v>0</v>
      </c>
      <c r="F26" s="27">
        <v>0</v>
      </c>
      <c r="G26" s="21">
        <v>0</v>
      </c>
      <c r="H26" s="21">
        <v>-0.402232410358565</v>
      </c>
      <c r="I26" s="21">
        <v>3.1858432228598632E-4</v>
      </c>
      <c r="J26" s="21">
        <v>-2.9499693867842014E-2</v>
      </c>
      <c r="K26" s="21">
        <v>-0.36535056310809094</v>
      </c>
      <c r="L26" s="21">
        <v>-7.7007377049180502E-3</v>
      </c>
      <c r="M26" s="21">
        <v>-1.67708884063745</v>
      </c>
      <c r="N26" s="21">
        <v>-0.2794593193608601</v>
      </c>
      <c r="O26" s="21">
        <v>-0.29242311844161994</v>
      </c>
      <c r="P26" s="117" t="s">
        <v>80</v>
      </c>
      <c r="Q26" s="117" t="s">
        <v>80</v>
      </c>
      <c r="R26" s="117" t="s">
        <v>80</v>
      </c>
      <c r="S26" s="4"/>
      <c r="T26" s="4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2:39" s="127" customFormat="1">
      <c r="B27" s="16" t="s">
        <v>275</v>
      </c>
      <c r="C27" s="19">
        <v>-7.1419256255345545</v>
      </c>
      <c r="D27" s="19">
        <v>-266.07865600038235</v>
      </c>
      <c r="E27" s="20">
        <v>85.376151625797434</v>
      </c>
      <c r="F27" s="20">
        <v>119.08951966067626</v>
      </c>
      <c r="G27" s="20">
        <v>63.113683528373315</v>
      </c>
      <c r="H27" s="20">
        <v>531.89081484349344</v>
      </c>
      <c r="I27" s="20">
        <v>217.10315117864252</v>
      </c>
      <c r="J27" s="20">
        <v>145.23064553474896</v>
      </c>
      <c r="K27" s="20">
        <v>42.457882457973831</v>
      </c>
      <c r="L27" s="20">
        <v>127.09913567212759</v>
      </c>
      <c r="M27" s="20">
        <v>227.08874825297045</v>
      </c>
      <c r="N27" s="20">
        <v>146.9225328648358</v>
      </c>
      <c r="O27" s="20">
        <v>80.795821070127388</v>
      </c>
      <c r="P27" s="126" t="s">
        <v>80</v>
      </c>
      <c r="Q27" s="126" t="s">
        <v>80</v>
      </c>
      <c r="R27" s="126" t="s">
        <v>80</v>
      </c>
      <c r="S27" s="5"/>
      <c r="T27" s="5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</row>
    <row r="28" spans="2:39" s="127" customFormat="1">
      <c r="B28" s="16" t="s">
        <v>268</v>
      </c>
      <c r="C28" s="19">
        <v>-173.52719129849399</v>
      </c>
      <c r="D28" s="19">
        <v>-307.16364000809097</v>
      </c>
      <c r="E28" s="20">
        <v>33.78058204458501</v>
      </c>
      <c r="F28" s="20">
        <v>71.572142854525993</v>
      </c>
      <c r="G28" s="20">
        <v>36.926348250486001</v>
      </c>
      <c r="H28" s="20">
        <v>370.86390683859497</v>
      </c>
      <c r="I28" s="20">
        <v>153.47566033260495</v>
      </c>
      <c r="J28" s="20">
        <v>93.549244614773016</v>
      </c>
      <c r="K28" s="20">
        <v>14.07938439745601</v>
      </c>
      <c r="L28" s="20">
        <v>109.759617493761</v>
      </c>
      <c r="M28" s="20">
        <v>70.352353062689104</v>
      </c>
      <c r="N28" s="20">
        <v>107.84251934069101</v>
      </c>
      <c r="O28" s="20">
        <v>35.966246639779889</v>
      </c>
      <c r="P28" s="126" t="s">
        <v>80</v>
      </c>
      <c r="Q28" s="126" t="s">
        <v>80</v>
      </c>
      <c r="R28" s="126" t="s">
        <v>80</v>
      </c>
      <c r="S28" s="5"/>
      <c r="T28" s="5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2:39">
      <c r="B29" s="18" t="s">
        <v>273</v>
      </c>
      <c r="C29" s="19">
        <v>0</v>
      </c>
      <c r="D29" s="19">
        <v>0</v>
      </c>
      <c r="E29" s="27">
        <v>0</v>
      </c>
      <c r="F29" s="27">
        <v>0</v>
      </c>
      <c r="G29" s="21">
        <v>0</v>
      </c>
      <c r="H29" s="21">
        <v>-0.38844049364171501</v>
      </c>
      <c r="I29" s="21">
        <v>3.0766056694597754E-4</v>
      </c>
      <c r="J29" s="21">
        <v>-2.8488195762466972E-2</v>
      </c>
      <c r="K29" s="21">
        <v>-0.3528232669253959</v>
      </c>
      <c r="L29" s="21">
        <v>-7.4366915207981299E-3</v>
      </c>
      <c r="M29" s="21">
        <v>-1.6195841020307</v>
      </c>
      <c r="N29" s="21">
        <v>-0.26987709883582012</v>
      </c>
      <c r="O29" s="21">
        <v>-0.28239638963567004</v>
      </c>
      <c r="P29" s="117" t="s">
        <v>80</v>
      </c>
      <c r="Q29" s="117" t="s">
        <v>80</v>
      </c>
      <c r="R29" s="117" t="s">
        <v>80</v>
      </c>
      <c r="S29" s="4"/>
      <c r="T29" s="4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</row>
    <row r="30" spans="2:39">
      <c r="B30" s="18" t="s">
        <v>269</v>
      </c>
      <c r="C30" s="19">
        <v>-173.52719129849399</v>
      </c>
      <c r="D30" s="19">
        <v>-307.16364000809097</v>
      </c>
      <c r="E30" s="32">
        <v>33.78058204458501</v>
      </c>
      <c r="F30" s="32">
        <v>71.572142854525993</v>
      </c>
      <c r="G30" s="32">
        <v>36.926348250486001</v>
      </c>
      <c r="H30" s="21">
        <v>370.47546634495325</v>
      </c>
      <c r="I30" s="21">
        <v>153.47596799317188</v>
      </c>
      <c r="J30" s="21">
        <v>93.520756419010553</v>
      </c>
      <c r="K30" s="21">
        <v>13.726561130530614</v>
      </c>
      <c r="L30" s="21">
        <v>109.7521808022402</v>
      </c>
      <c r="M30" s="21">
        <v>68.732768960658404</v>
      </c>
      <c r="N30" s="21">
        <v>107.57264224185519</v>
      </c>
      <c r="O30" s="32">
        <v>35.683850250144218</v>
      </c>
      <c r="P30" s="21">
        <v>-0.36535056310809094</v>
      </c>
      <c r="Q30" s="21">
        <v>-0.319994675377547</v>
      </c>
      <c r="R30" s="21">
        <v>-0.18678849859052499</v>
      </c>
      <c r="S30" s="4"/>
      <c r="T30" s="4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2:39">
      <c r="B31" s="18" t="s">
        <v>264</v>
      </c>
      <c r="C31" s="19">
        <v>166.38526567292701</v>
      </c>
      <c r="D31" s="19">
        <v>41.084984007693009</v>
      </c>
      <c r="E31" s="32">
        <v>51.595569581200195</v>
      </c>
      <c r="F31" s="32">
        <v>47.517376806137605</v>
      </c>
      <c r="G31" s="21">
        <v>26.187335277896199</v>
      </c>
      <c r="H31" s="21">
        <v>161.42914041524799</v>
      </c>
      <c r="I31" s="21">
        <v>63.627172261668889</v>
      </c>
      <c r="J31" s="21">
        <v>51.710900613903696</v>
      </c>
      <c r="K31" s="21">
        <v>28.743848623602702</v>
      </c>
      <c r="L31" s="21">
        <v>17.347218916072698</v>
      </c>
      <c r="M31" s="21">
        <v>158.41348403095898</v>
      </c>
      <c r="N31" s="21">
        <v>39.359472843531989</v>
      </c>
      <c r="O31" s="21">
        <v>45.121997548773905</v>
      </c>
      <c r="P31" s="21">
        <v>42.457882457973831</v>
      </c>
      <c r="Q31" s="21">
        <v>-41.030797998320871</v>
      </c>
      <c r="R31" s="21">
        <v>-0.8228494057065292</v>
      </c>
      <c r="S31" s="4"/>
      <c r="T31" s="4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2:39">
      <c r="B32" s="18" t="s">
        <v>265</v>
      </c>
      <c r="C32" s="19">
        <v>0</v>
      </c>
      <c r="D32" s="19">
        <v>0</v>
      </c>
      <c r="E32" s="27">
        <v>0</v>
      </c>
      <c r="F32" s="27">
        <v>0</v>
      </c>
      <c r="G32" s="21">
        <v>0</v>
      </c>
      <c r="H32" s="21">
        <v>-1.37919167168504E-2</v>
      </c>
      <c r="I32" s="21">
        <v>0</v>
      </c>
      <c r="J32" s="21">
        <v>0</v>
      </c>
      <c r="K32" s="21">
        <v>0</v>
      </c>
      <c r="L32" s="20">
        <v>0</v>
      </c>
      <c r="M32" s="20">
        <v>0</v>
      </c>
      <c r="N32" s="20">
        <v>0</v>
      </c>
      <c r="O32" s="33">
        <v>0</v>
      </c>
      <c r="P32" s="20">
        <v>28.743848623602702</v>
      </c>
      <c r="Q32" s="20">
        <v>22.441965715484582</v>
      </c>
      <c r="R32" s="20">
        <v>12.908022333476971</v>
      </c>
      <c r="S32" s="5"/>
      <c r="T32" s="5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2:39" s="127" customFormat="1">
      <c r="B33" s="16" t="s">
        <v>266</v>
      </c>
      <c r="C33" s="19">
        <v>166.38526567292701</v>
      </c>
      <c r="D33" s="19">
        <v>41.084984007693009</v>
      </c>
      <c r="E33" s="20">
        <v>51.595569581200195</v>
      </c>
      <c r="F33" s="20">
        <v>47.517376806137605</v>
      </c>
      <c r="G33" s="20">
        <v>26.187335277896199</v>
      </c>
      <c r="H33" s="20">
        <v>161.41534849853113</v>
      </c>
      <c r="I33" s="20">
        <v>63.627183185424229</v>
      </c>
      <c r="J33" s="20">
        <v>51.709889115798319</v>
      </c>
      <c r="K33" s="20">
        <v>28.731321327420005</v>
      </c>
      <c r="L33" s="20">
        <v>17.346954869888577</v>
      </c>
      <c r="M33" s="20">
        <v>158.35597929235223</v>
      </c>
      <c r="N33" s="20">
        <v>39.349890623006957</v>
      </c>
      <c r="O33" s="20">
        <v>45.111970819967958</v>
      </c>
      <c r="P33" s="20">
        <v>14.07938439745601</v>
      </c>
      <c r="Q33" s="20">
        <v>-63.47276371381183</v>
      </c>
      <c r="R33" s="20">
        <v>-13.995111739185999</v>
      </c>
      <c r="S33" s="5"/>
      <c r="T33" s="5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</row>
    <row r="34" spans="2:39">
      <c r="B34" s="16" t="s">
        <v>32</v>
      </c>
      <c r="C34" s="19">
        <v>1786.7566313693355</v>
      </c>
      <c r="D34" s="19">
        <v>427.88736163385249</v>
      </c>
      <c r="E34" s="20">
        <v>456.21966420320922</v>
      </c>
      <c r="F34" s="20">
        <v>473.60323537099765</v>
      </c>
      <c r="G34" s="100">
        <v>429.04637016127543</v>
      </c>
      <c r="H34" s="17">
        <v>2017.5170355378325</v>
      </c>
      <c r="I34" s="17">
        <v>723.74266683042686</v>
      </c>
      <c r="J34" s="17">
        <v>472.44173643095996</v>
      </c>
      <c r="K34" s="17">
        <v>353.75153957152963</v>
      </c>
      <c r="L34" s="17">
        <v>467.58109270491542</v>
      </c>
      <c r="M34" s="17">
        <v>1514.9208241415258</v>
      </c>
      <c r="N34" s="17">
        <v>598.05636672879791</v>
      </c>
      <c r="O34" s="17">
        <v>397.0664461541428</v>
      </c>
      <c r="P34" s="17">
        <v>341.76999843840036</v>
      </c>
      <c r="Q34" s="17">
        <v>178.02801282018487</v>
      </c>
      <c r="R34" s="17">
        <v>147.70390077999278</v>
      </c>
    </row>
    <row r="35" spans="2:39">
      <c r="B35" s="16" t="s">
        <v>33</v>
      </c>
      <c r="C35" s="19">
        <v>1958.8976686892963</v>
      </c>
      <c r="D35" s="19">
        <v>598.88116737709402</v>
      </c>
      <c r="E35" s="20">
        <v>463.52338021541271</v>
      </c>
      <c r="F35" s="20">
        <v>466.32610243551375</v>
      </c>
      <c r="G35" s="100">
        <v>430.16701866127556</v>
      </c>
      <c r="H35" s="17">
        <v>2153.1717180477917</v>
      </c>
      <c r="I35" s="17">
        <v>801.69548776591955</v>
      </c>
      <c r="J35" s="17">
        <v>493.9546493062403</v>
      </c>
      <c r="K35" s="17">
        <v>373.66574920514296</v>
      </c>
      <c r="L35" s="17">
        <v>483.85583177048932</v>
      </c>
      <c r="M35" s="17">
        <v>1821.6680988684186</v>
      </c>
      <c r="N35" s="17">
        <v>679.01232253866988</v>
      </c>
      <c r="O35" s="17">
        <v>435.90353001655171</v>
      </c>
      <c r="P35" s="17">
        <v>417.71737843449819</v>
      </c>
      <c r="Q35" s="17">
        <v>289.03486787869883</v>
      </c>
      <c r="R35" s="17">
        <v>285.44436461641294</v>
      </c>
    </row>
    <row r="36" spans="2:39">
      <c r="B36" s="16" t="s">
        <v>34</v>
      </c>
      <c r="C36" s="19">
        <v>1958.8976686892963</v>
      </c>
      <c r="D36" s="19">
        <v>598.88116737709402</v>
      </c>
      <c r="E36" s="20">
        <v>463.52338021541271</v>
      </c>
      <c r="F36" s="20">
        <v>466.32610243551375</v>
      </c>
      <c r="G36" s="100">
        <v>430.16701866127556</v>
      </c>
      <c r="H36" s="17">
        <v>2153.1717180477917</v>
      </c>
      <c r="I36" s="17">
        <v>801.69548776591955</v>
      </c>
      <c r="J36" s="17">
        <v>493.9546493062403</v>
      </c>
      <c r="K36" s="17">
        <v>373.66574920514296</v>
      </c>
      <c r="L36" s="17">
        <v>483.85583177048932</v>
      </c>
      <c r="M36" s="17">
        <v>1821.6680988684186</v>
      </c>
      <c r="N36" s="17">
        <v>679.01232253866988</v>
      </c>
      <c r="O36" s="17">
        <v>435.90353001655171</v>
      </c>
      <c r="P36" s="17">
        <v>417.71737843449819</v>
      </c>
      <c r="Q36" s="17">
        <v>289.03486787869883</v>
      </c>
      <c r="R36" s="17">
        <v>285.44436461641294</v>
      </c>
    </row>
    <row r="37" spans="2:39" ht="9" customHeight="1">
      <c r="B37" s="16"/>
      <c r="C37" s="19"/>
      <c r="D37" s="19"/>
      <c r="E37" s="16"/>
      <c r="F37" s="21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2:39">
      <c r="B38" s="16" t="s">
        <v>35</v>
      </c>
      <c r="C38" s="16"/>
      <c r="D38" s="16"/>
      <c r="E38" s="16"/>
      <c r="F38" s="21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2:39">
      <c r="B39" s="16" t="s">
        <v>49</v>
      </c>
      <c r="C39" s="22">
        <v>25.369779494782151</v>
      </c>
      <c r="D39" s="22">
        <v>25.427829350194266</v>
      </c>
      <c r="E39" s="22">
        <v>25.589800136802427</v>
      </c>
      <c r="F39" s="22">
        <v>25.186773550729818</v>
      </c>
      <c r="G39" s="22">
        <v>25.261336615647689</v>
      </c>
      <c r="H39" s="22">
        <v>25.828204514607421</v>
      </c>
      <c r="I39" s="22">
        <v>26.533005764269092</v>
      </c>
      <c r="J39" s="22">
        <v>25.307088301572417</v>
      </c>
      <c r="K39" s="22">
        <v>24.927657939900485</v>
      </c>
      <c r="L39" s="22">
        <v>26.23616065637988</v>
      </c>
      <c r="M39" s="22">
        <v>24.997998084223536</v>
      </c>
      <c r="N39" s="22">
        <v>26.213563202124451</v>
      </c>
      <c r="O39" s="22">
        <v>24.565088778220719</v>
      </c>
      <c r="P39" s="22">
        <v>24.564841744171986</v>
      </c>
      <c r="Q39" s="22">
        <v>24.373092456601871</v>
      </c>
      <c r="R39" s="22">
        <v>28.312560813113034</v>
      </c>
    </row>
    <row r="40" spans="2:39">
      <c r="B40" s="18" t="s">
        <v>50</v>
      </c>
      <c r="C40" s="23">
        <v>13.516474885489382</v>
      </c>
      <c r="D40" s="23">
        <v>12.863483453348323</v>
      </c>
      <c r="E40" s="23">
        <v>13.888575226314343</v>
      </c>
      <c r="F40" s="23">
        <v>13.383631063042364</v>
      </c>
      <c r="G40" s="23">
        <v>14.011829549787564</v>
      </c>
      <c r="H40" s="23">
        <v>13.378180421525093</v>
      </c>
      <c r="I40" s="23">
        <v>12.332371124239888</v>
      </c>
      <c r="J40" s="23">
        <v>13.452341334096554</v>
      </c>
      <c r="K40" s="23">
        <v>14.028015162821243</v>
      </c>
      <c r="L40" s="23">
        <v>14.066544379636639</v>
      </c>
      <c r="M40" s="23">
        <v>13.49367539617543</v>
      </c>
      <c r="N40" s="23">
        <v>12.79296450624263</v>
      </c>
      <c r="O40" s="23">
        <v>14.402173239993102</v>
      </c>
      <c r="P40" s="23">
        <v>13.141368456415414</v>
      </c>
      <c r="Q40" s="23">
        <v>13.784115657158422</v>
      </c>
      <c r="R40" s="23">
        <v>23.696635836231909</v>
      </c>
    </row>
    <row r="41" spans="2:39">
      <c r="B41" s="18" t="s">
        <v>51</v>
      </c>
      <c r="C41" s="23">
        <v>4.3309607555133312</v>
      </c>
      <c r="D41" s="23">
        <v>4.2165324866841631</v>
      </c>
      <c r="E41" s="23">
        <v>4.3362168742642666</v>
      </c>
      <c r="F41" s="23">
        <v>4.4455347703049881</v>
      </c>
      <c r="G41" s="23">
        <v>4.3447552024932037</v>
      </c>
      <c r="H41" s="23">
        <v>4.1243888463086495</v>
      </c>
      <c r="I41" s="23">
        <v>3.7982360201193881</v>
      </c>
      <c r="J41" s="23">
        <v>3.9212033795882499</v>
      </c>
      <c r="K41" s="23">
        <v>4.0878090994073197</v>
      </c>
      <c r="L41" s="23">
        <v>4.7731852165378532</v>
      </c>
      <c r="M41" s="23">
        <v>3.846438792787843</v>
      </c>
      <c r="N41" s="23">
        <v>3.1715990158270335</v>
      </c>
      <c r="O41" s="23">
        <v>3.832450767532078</v>
      </c>
      <c r="P41" s="23">
        <v>3.7929471576868754</v>
      </c>
      <c r="Q41" s="23">
        <v>4.7610512392371396</v>
      </c>
      <c r="R41" s="23">
        <v>-8.6860536480407688</v>
      </c>
    </row>
    <row r="42" spans="2:39">
      <c r="B42" s="18" t="s">
        <v>52</v>
      </c>
      <c r="C42" s="23">
        <v>17.847435641002715</v>
      </c>
      <c r="D42" s="23">
        <v>17.080015940032485</v>
      </c>
      <c r="E42" s="23">
        <v>18.224792100578608</v>
      </c>
      <c r="F42" s="23">
        <v>17.829165833347353</v>
      </c>
      <c r="G42" s="23">
        <v>18.356584752280767</v>
      </c>
      <c r="H42" s="23">
        <v>17.502569267833742</v>
      </c>
      <c r="I42" s="23">
        <v>16.130607144359278</v>
      </c>
      <c r="J42" s="23">
        <v>17.373544713684804</v>
      </c>
      <c r="K42" s="23">
        <v>18.115824262228561</v>
      </c>
      <c r="L42" s="23">
        <v>18.839729596174497</v>
      </c>
      <c r="M42" s="23">
        <v>17.34011418896327</v>
      </c>
      <c r="N42" s="23">
        <v>15.964563522069664</v>
      </c>
      <c r="O42" s="23">
        <v>18.234624007525181</v>
      </c>
      <c r="P42" s="23">
        <v>16.934315614102292</v>
      </c>
      <c r="Q42" s="23">
        <v>18.54516689639556</v>
      </c>
      <c r="R42" s="23">
        <v>15.010582188191139</v>
      </c>
    </row>
    <row r="43" spans="2:39">
      <c r="B43" s="18" t="s">
        <v>53</v>
      </c>
      <c r="C43" s="23">
        <v>0.16843606194740657</v>
      </c>
      <c r="D43" s="23">
        <v>0.1008382201584921</v>
      </c>
      <c r="E43" s="23">
        <v>0.22248140536105793</v>
      </c>
      <c r="F43" s="23">
        <v>-3.5565177767949208E-2</v>
      </c>
      <c r="G43" s="23">
        <v>0.38736905995340049</v>
      </c>
      <c r="H43" s="23">
        <v>-4.2817677841189047E-2</v>
      </c>
      <c r="I43" s="23">
        <v>0.15963727699523694</v>
      </c>
      <c r="J43" s="23">
        <v>-0.29638913727949479</v>
      </c>
      <c r="K43" s="23">
        <v>0.27008379914114533</v>
      </c>
      <c r="L43" s="23">
        <v>-0.33918634138246734</v>
      </c>
      <c r="M43" s="23">
        <v>-0.12464087400586639</v>
      </c>
      <c r="N43" s="23">
        <v>-0.15368408601333322</v>
      </c>
      <c r="O43" s="23">
        <v>-1.0927085745226324</v>
      </c>
      <c r="P43" s="23">
        <v>0.21167199875078563</v>
      </c>
      <c r="Q43" s="23">
        <v>0.57738163220287642</v>
      </c>
      <c r="R43" s="23">
        <v>0.23624797828996233</v>
      </c>
    </row>
    <row r="44" spans="2:39">
      <c r="B44" s="18" t="s">
        <v>54</v>
      </c>
      <c r="C44" s="23">
        <v>0.68376042728338637</v>
      </c>
      <c r="D44" s="23">
        <v>2.4570816678443923</v>
      </c>
      <c r="E44" s="23">
        <v>0.11914942985479773</v>
      </c>
      <c r="F44" s="23">
        <v>-0.12276600826636268</v>
      </c>
      <c r="G44" s="23">
        <v>1.8195628440484699E-2</v>
      </c>
      <c r="H44" s="23">
        <v>0.55693759728902781</v>
      </c>
      <c r="I44" s="23">
        <v>1.0336879654161186</v>
      </c>
      <c r="J44" s="23">
        <v>0.37908315419290944</v>
      </c>
      <c r="K44" s="23">
        <v>0.3774962666436153</v>
      </c>
      <c r="L44" s="23">
        <v>0.27745642277353499</v>
      </c>
      <c r="M44" s="23">
        <v>1.3921627818304119</v>
      </c>
      <c r="N44" s="23">
        <v>1.2687809717522922</v>
      </c>
      <c r="O44" s="23">
        <v>0.72967991796428355</v>
      </c>
      <c r="P44" s="23">
        <v>1.4506788637256001</v>
      </c>
      <c r="Q44" s="23">
        <v>2.1785380182338736</v>
      </c>
      <c r="R44" s="23">
        <v>6.4167782692269251</v>
      </c>
    </row>
    <row r="45" spans="2:39">
      <c r="B45" s="16" t="s">
        <v>55</v>
      </c>
      <c r="C45" s="22">
        <v>18.69963213023351</v>
      </c>
      <c r="D45" s="22">
        <v>19.637935828035371</v>
      </c>
      <c r="E45" s="22">
        <v>18.566422935794467</v>
      </c>
      <c r="F45" s="22">
        <v>17.67083464731304</v>
      </c>
      <c r="G45" s="22">
        <v>18.762149440674655</v>
      </c>
      <c r="H45" s="22">
        <v>18.016689187281582</v>
      </c>
      <c r="I45" s="22">
        <v>17.323932386770633</v>
      </c>
      <c r="J45" s="22">
        <v>17.456238730598219</v>
      </c>
      <c r="K45" s="22">
        <v>18.763404328013319</v>
      </c>
      <c r="L45" s="22">
        <v>18.777999677565564</v>
      </c>
      <c r="M45" s="22">
        <v>18.607636096787814</v>
      </c>
      <c r="N45" s="22">
        <v>17.079660407808621</v>
      </c>
      <c r="O45" s="22">
        <v>17.871595350966832</v>
      </c>
      <c r="P45" s="22">
        <v>18.596666476578676</v>
      </c>
      <c r="Q45" s="22">
        <v>21.301086546832309</v>
      </c>
      <c r="R45" s="22">
        <v>21.663608435708028</v>
      </c>
    </row>
    <row r="46" spans="2:39">
      <c r="B46" s="18" t="s">
        <v>56</v>
      </c>
      <c r="C46" s="23">
        <v>2.7718113906148161</v>
      </c>
      <c r="D46" s="23">
        <v>2.402803094670761</v>
      </c>
      <c r="E46" s="23">
        <v>2.8435438080801303</v>
      </c>
      <c r="F46" s="23">
        <v>2.8978371593325924</v>
      </c>
      <c r="G46" s="23">
        <v>2.996083048587332</v>
      </c>
      <c r="H46" s="23">
        <v>3.1633941882193866</v>
      </c>
      <c r="I46" s="23">
        <v>2.6554926456087986</v>
      </c>
      <c r="J46" s="23">
        <v>3.2038655345037741</v>
      </c>
      <c r="K46" s="23">
        <v>3.5875283004937102</v>
      </c>
      <c r="L46" s="23">
        <v>3.3957756885472201</v>
      </c>
      <c r="M46" s="23">
        <v>3.3084302975366033</v>
      </c>
      <c r="N46" s="23">
        <v>3.2516404526789859</v>
      </c>
      <c r="O46" s="23">
        <v>3.2945648661656453</v>
      </c>
      <c r="P46" s="23">
        <v>3.3644713910637218</v>
      </c>
      <c r="Q46" s="23">
        <v>3.3364473971259612</v>
      </c>
      <c r="R46" s="23">
        <v>2.7594926175029983</v>
      </c>
    </row>
    <row r="47" spans="2:39">
      <c r="B47" s="16" t="s">
        <v>57</v>
      </c>
      <c r="C47" s="22">
        <v>3.8983359739338281</v>
      </c>
      <c r="D47" s="22">
        <v>3.3870904274881304</v>
      </c>
      <c r="E47" s="22">
        <v>4.1798333929278302</v>
      </c>
      <c r="F47" s="22">
        <v>4.6181017440841847</v>
      </c>
      <c r="G47" s="22">
        <v>3.5031041263857006</v>
      </c>
      <c r="H47" s="22">
        <v>4.6481211391064541</v>
      </c>
      <c r="I47" s="22">
        <v>6.5535807318896593</v>
      </c>
      <c r="J47" s="22">
        <v>4.6469840364704202</v>
      </c>
      <c r="K47" s="22">
        <v>2.5767253113934556</v>
      </c>
      <c r="L47" s="22">
        <v>4.0623852902670992</v>
      </c>
      <c r="M47" s="22">
        <v>3.0819316898991138</v>
      </c>
      <c r="N47" s="22">
        <v>5.8822623416368414</v>
      </c>
      <c r="O47" s="22">
        <v>3.3989285610882414</v>
      </c>
      <c r="P47" s="22">
        <v>2.6037038765295883</v>
      </c>
      <c r="Q47" s="22">
        <v>-0.26444148735640044</v>
      </c>
      <c r="R47" s="22">
        <v>3.9058650334424758</v>
      </c>
    </row>
    <row r="48" spans="2:39">
      <c r="B48" s="16" t="s">
        <v>58</v>
      </c>
      <c r="C48" s="22">
        <v>1.837073718380821</v>
      </c>
      <c r="D48" s="22">
        <v>2.2031720243531563</v>
      </c>
      <c r="E48" s="22">
        <v>2.0522039000771692</v>
      </c>
      <c r="F48" s="22">
        <v>1.9767341120405371</v>
      </c>
      <c r="G48" s="22">
        <v>1.074868163215436</v>
      </c>
      <c r="H48" s="22">
        <v>1.1441920519049238</v>
      </c>
      <c r="I48" s="22">
        <v>1.1466943543075141</v>
      </c>
      <c r="J48" s="22">
        <v>0.99619065804940088</v>
      </c>
      <c r="K48" s="22">
        <v>1.230689898860966</v>
      </c>
      <c r="L48" s="22">
        <v>1.2063722290461012</v>
      </c>
      <c r="M48" s="22">
        <v>1.5446418335130849</v>
      </c>
      <c r="N48" s="22">
        <v>1.331792049065184</v>
      </c>
      <c r="O48" s="22">
        <v>1.8380434200867435</v>
      </c>
      <c r="P48" s="22">
        <v>1.2401023681177858</v>
      </c>
      <c r="Q48" s="22">
        <v>0.82284311625087392</v>
      </c>
      <c r="R48" s="22">
        <v>2.6142232666257756</v>
      </c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</row>
    <row r="49" spans="2:38">
      <c r="B49" s="16" t="s">
        <v>59</v>
      </c>
      <c r="C49" s="22">
        <v>-2.0612622555530073</v>
      </c>
      <c r="D49" s="22">
        <v>-1.1839184031349739</v>
      </c>
      <c r="E49" s="22">
        <v>-2.1276294928506605</v>
      </c>
      <c r="F49" s="22">
        <v>-2.6413676320436474</v>
      </c>
      <c r="G49" s="22">
        <v>-2.4282359631702648</v>
      </c>
      <c r="H49" s="22">
        <v>-3.5039290872015307</v>
      </c>
      <c r="I49" s="22">
        <v>-5.4068863775821461</v>
      </c>
      <c r="J49" s="22">
        <v>-3.6507933784210196</v>
      </c>
      <c r="K49" s="22">
        <v>-1.3460354125324898</v>
      </c>
      <c r="L49" s="22">
        <v>-2.8560130612209975</v>
      </c>
      <c r="M49" s="22">
        <v>-1.5372898563860291</v>
      </c>
      <c r="N49" s="22">
        <v>-4.5504702925716582</v>
      </c>
      <c r="O49" s="22">
        <v>-1.5608851410014981</v>
      </c>
      <c r="P49" s="22">
        <v>-1.356330058609279</v>
      </c>
      <c r="Q49" s="22">
        <v>1.0872846036072743</v>
      </c>
      <c r="R49" s="22">
        <v>-1.2873045078743341</v>
      </c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</row>
    <row r="50" spans="2:38">
      <c r="B50" s="18" t="s">
        <v>60</v>
      </c>
      <c r="C50" s="23">
        <v>2.0896306573784531</v>
      </c>
      <c r="D50" s="23">
        <v>5.0073141397320367</v>
      </c>
      <c r="E50" s="23">
        <v>0.73484261937233153</v>
      </c>
      <c r="F50" s="23">
        <v>0.63231474202281202</v>
      </c>
      <c r="G50" s="23">
        <v>1.4034783027686131</v>
      </c>
      <c r="H50" s="23">
        <v>1.3185713442467359</v>
      </c>
      <c r="I50" s="23">
        <v>2.5280093514869617</v>
      </c>
      <c r="J50" s="23">
        <v>1.0911365643474427</v>
      </c>
      <c r="K50" s="23">
        <v>0.53427281243502056</v>
      </c>
      <c r="L50" s="23">
        <v>0.6890592318393004</v>
      </c>
      <c r="M50" s="23">
        <v>0.49904335708280834</v>
      </c>
      <c r="N50" s="23">
        <v>2.2434493350775937</v>
      </c>
      <c r="O50" s="23">
        <v>3.7380864084024981E-2</v>
      </c>
      <c r="P50" s="23">
        <v>0.53835899728666659</v>
      </c>
      <c r="Q50" s="23">
        <v>-0.28832464077323622</v>
      </c>
      <c r="R50" s="23">
        <v>1.3168803180677164</v>
      </c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2:38">
      <c r="B51" s="18" t="s">
        <v>27</v>
      </c>
      <c r="C51" s="23">
        <v>2.8368401825445623E-2</v>
      </c>
      <c r="D51" s="23">
        <v>3.8233957365970621</v>
      </c>
      <c r="E51" s="23">
        <v>-1.3927868734783293</v>
      </c>
      <c r="F51" s="23">
        <v>-2.0090528900208353</v>
      </c>
      <c r="G51" s="23">
        <v>-1.0247576604016517</v>
      </c>
      <c r="H51" s="23">
        <v>-2.1853577429547943</v>
      </c>
      <c r="I51" s="23">
        <v>-2.8788770260951839</v>
      </c>
      <c r="J51" s="23">
        <v>-2.5596568140735765</v>
      </c>
      <c r="K51" s="23">
        <v>-0.81176260009746914</v>
      </c>
      <c r="L51" s="23">
        <v>-2.166953829381697</v>
      </c>
      <c r="M51" s="23">
        <v>-1.038246499303221</v>
      </c>
      <c r="N51" s="23">
        <v>-2.307020957494065</v>
      </c>
      <c r="O51" s="23">
        <v>-1.5235042769174734</v>
      </c>
      <c r="P51" s="23" t="s">
        <v>80</v>
      </c>
      <c r="Q51" s="23" t="s">
        <v>80</v>
      </c>
      <c r="R51" s="23" t="s">
        <v>80</v>
      </c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2:38" s="127" customFormat="1">
      <c r="B52" s="16" t="s">
        <v>61</v>
      </c>
      <c r="C52" s="22">
        <v>2.8368401825445623E-2</v>
      </c>
      <c r="D52" s="22">
        <v>3.8233957365970621</v>
      </c>
      <c r="E52" s="22">
        <v>-1.3927868734783293</v>
      </c>
      <c r="F52" s="22">
        <v>-2.0090528900208353</v>
      </c>
      <c r="G52" s="22">
        <v>-1.0247576604016517</v>
      </c>
      <c r="H52" s="22">
        <v>-2.1837063561538974</v>
      </c>
      <c r="I52" s="22">
        <v>-2.8788812506604526</v>
      </c>
      <c r="J52" s="22">
        <v>-2.5591369943232722</v>
      </c>
      <c r="K52" s="22">
        <v>-0.80483696879565492</v>
      </c>
      <c r="L52" s="22">
        <v>-2.1668225449950338</v>
      </c>
      <c r="M52" s="22">
        <v>-1.0306350847671428</v>
      </c>
      <c r="N52" s="22">
        <v>-2.3026411356114522</v>
      </c>
      <c r="O52" s="22">
        <v>-1.5180101652114739</v>
      </c>
      <c r="P52" s="22" t="s">
        <v>80</v>
      </c>
      <c r="Q52" s="22" t="s">
        <v>80</v>
      </c>
      <c r="R52" s="22" t="s">
        <v>80</v>
      </c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</row>
    <row r="53" spans="2:38">
      <c r="B53" s="18" t="s">
        <v>268</v>
      </c>
      <c r="C53" s="23">
        <v>0.68926636155332388</v>
      </c>
      <c r="D53" s="23">
        <v>4.4137630928310241</v>
      </c>
      <c r="E53" s="23">
        <v>-0.55108072165599087</v>
      </c>
      <c r="F53" s="23">
        <v>-1.2074296785861516</v>
      </c>
      <c r="G53" s="23">
        <v>-0.59956187192485921</v>
      </c>
      <c r="H53" s="23">
        <v>-1.5226017220654653</v>
      </c>
      <c r="I53" s="23">
        <v>-2.0351533294913056</v>
      </c>
      <c r="J53" s="23">
        <v>-1.648449139664403</v>
      </c>
      <c r="K53" s="23">
        <v>-0.26689058438497781</v>
      </c>
      <c r="L53" s="23">
        <v>-1.8712134622931813</v>
      </c>
      <c r="M53" s="23">
        <v>-0.31929192406116541</v>
      </c>
      <c r="N53" s="23">
        <v>-1.69016022498263</v>
      </c>
      <c r="O53" s="23">
        <v>-0.67574197873799524</v>
      </c>
      <c r="P53" s="23" t="s">
        <v>80</v>
      </c>
      <c r="Q53" s="23" t="s">
        <v>80</v>
      </c>
      <c r="R53" s="23" t="s">
        <v>80</v>
      </c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2:38">
      <c r="B54" s="18" t="s">
        <v>269</v>
      </c>
      <c r="C54" s="23">
        <v>0.68926636155332388</v>
      </c>
      <c r="D54" s="23">
        <v>4.4137630928310241</v>
      </c>
      <c r="E54" s="23">
        <v>-0.55108072165599087</v>
      </c>
      <c r="F54" s="23">
        <v>-1.2074296785861516</v>
      </c>
      <c r="G54" s="23">
        <v>-0.59956187192485921</v>
      </c>
      <c r="H54" s="23">
        <v>-1.5210069587206563</v>
      </c>
      <c r="I54" s="23">
        <v>-2.035157409202875</v>
      </c>
      <c r="J54" s="23">
        <v>-1.64794714371576</v>
      </c>
      <c r="K54" s="23">
        <v>-0.26020242208781441</v>
      </c>
      <c r="L54" s="23">
        <v>-1.8710866794416519</v>
      </c>
      <c r="M54" s="23">
        <v>-0.31194149295823609</v>
      </c>
      <c r="N54" s="23">
        <v>-1.6859305803037534</v>
      </c>
      <c r="O54" s="23">
        <v>-0.67043625148121189</v>
      </c>
      <c r="P54" s="23">
        <v>6.9785993905041432E-3</v>
      </c>
      <c r="Q54" s="23">
        <v>6.2799776245793578E-3</v>
      </c>
      <c r="R54" s="23">
        <v>8.6853650630232225E-3</v>
      </c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2:38">
      <c r="B55" s="18" t="s">
        <v>264</v>
      </c>
      <c r="C55" s="23">
        <v>-0.66089795972774945</v>
      </c>
      <c r="D55" s="23">
        <v>-0.59036735623373793</v>
      </c>
      <c r="E55" s="23">
        <v>-0.84170615182213893</v>
      </c>
      <c r="F55" s="23">
        <v>-0.80162321143447002</v>
      </c>
      <c r="G55" s="23">
        <v>-0.42519578847693679</v>
      </c>
      <c r="H55" s="23">
        <v>-0.6627560208892922</v>
      </c>
      <c r="I55" s="23">
        <v>-0.8437236966032633</v>
      </c>
      <c r="J55" s="23">
        <v>-0.91120767441022943</v>
      </c>
      <c r="K55" s="23">
        <v>-0.54487201571205146</v>
      </c>
      <c r="L55" s="23">
        <v>-0.2957403670885359</v>
      </c>
      <c r="M55" s="23">
        <v>-0.71895457524223783</v>
      </c>
      <c r="N55" s="23">
        <v>-0.61686073251184759</v>
      </c>
      <c r="O55" s="23">
        <v>-0.84776229817919224</v>
      </c>
      <c r="P55" s="23">
        <v>-0.81099246193210828</v>
      </c>
      <c r="Q55" s="23">
        <v>0.80523994045861735</v>
      </c>
      <c r="R55" s="23">
        <v>3.8261175256405405E-2</v>
      </c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2:38">
      <c r="B56" s="16" t="s">
        <v>266</v>
      </c>
      <c r="C56" s="22">
        <v>-0.66089795972774945</v>
      </c>
      <c r="D56" s="22">
        <v>-0.59036735623373793</v>
      </c>
      <c r="E56" s="22">
        <v>-0.84170615182213893</v>
      </c>
      <c r="F56" s="22">
        <v>-0.80162321143447002</v>
      </c>
      <c r="G56" s="22">
        <v>-0.42519578847693679</v>
      </c>
      <c r="H56" s="22">
        <v>-0.66269939743320372</v>
      </c>
      <c r="I56" s="22">
        <v>-0.843723841456962</v>
      </c>
      <c r="J56" s="22">
        <v>-0.91118985060856805</v>
      </c>
      <c r="K56" s="22">
        <v>-0.54463454670740041</v>
      </c>
      <c r="L56" s="22">
        <v>-0.29573586555340231</v>
      </c>
      <c r="M56" s="22">
        <v>-0.71869359180908921</v>
      </c>
      <c r="N56" s="22">
        <v>-0.6167105553081117</v>
      </c>
      <c r="O56" s="22">
        <v>-0.84757391372997626</v>
      </c>
      <c r="P56" s="22">
        <v>-0.26893179673488277</v>
      </c>
      <c r="Q56" s="22">
        <v>1.2456692769110991</v>
      </c>
      <c r="R56" s="22">
        <v>0.65075020930008221</v>
      </c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</row>
    <row r="57" spans="2:38">
      <c r="B57" s="16" t="s">
        <v>64</v>
      </c>
      <c r="C57" s="22">
        <v>7.0971657702149642</v>
      </c>
      <c r="D57" s="22">
        <v>6.1484928509721808</v>
      </c>
      <c r="E57" s="22">
        <v>7.4425556507857662</v>
      </c>
      <c r="F57" s="22">
        <v>7.9897370604603015</v>
      </c>
      <c r="G57" s="22">
        <v>6.966295261353789</v>
      </c>
      <c r="H57" s="22">
        <v>8.2830247321512402</v>
      </c>
      <c r="I57" s="22">
        <v>9.597139343807374</v>
      </c>
      <c r="J57" s="22">
        <v>8.3249862376567751</v>
      </c>
      <c r="K57" s="22">
        <v>6.7057587503890099</v>
      </c>
      <c r="L57" s="22">
        <v>7.9714566737892261</v>
      </c>
      <c r="M57" s="22">
        <v>6.8754201342698549</v>
      </c>
      <c r="N57" s="22">
        <v>9.3730292051999697</v>
      </c>
      <c r="O57" s="22">
        <v>7.4601742211793427</v>
      </c>
      <c r="P57" s="22">
        <v>6.5281845537738654</v>
      </c>
      <c r="Q57" s="22">
        <v>3.4938454389592484</v>
      </c>
      <c r="R57" s="22">
        <v>6.867994063805126</v>
      </c>
    </row>
    <row r="58" spans="2:38">
      <c r="B58" s="16" t="s">
        <v>65</v>
      </c>
      <c r="C58" s="22">
        <v>7.7809261974983519</v>
      </c>
      <c r="D58" s="22">
        <v>8.6055745188165798</v>
      </c>
      <c r="E58" s="22">
        <v>7.5617050806405626</v>
      </c>
      <c r="F58" s="22">
        <v>7.8669710521939384</v>
      </c>
      <c r="G58" s="22">
        <v>6.9844908897942748</v>
      </c>
      <c r="H58" s="22">
        <v>8.8399623294402669</v>
      </c>
      <c r="I58" s="22">
        <v>10.630827309223505</v>
      </c>
      <c r="J58" s="22">
        <v>8.7040693918496732</v>
      </c>
      <c r="K58" s="22">
        <v>7.0832550170326263</v>
      </c>
      <c r="L58" s="22">
        <v>8.2489130965627631</v>
      </c>
      <c r="M58" s="22">
        <v>8.2675829161002667</v>
      </c>
      <c r="N58" s="22">
        <v>10.64181017695226</v>
      </c>
      <c r="O58" s="22">
        <v>8.1898541391436233</v>
      </c>
      <c r="P58" s="22">
        <v>7.9788634174994693</v>
      </c>
      <c r="Q58" s="22">
        <v>5.672383457193118</v>
      </c>
      <c r="R58" s="22">
        <v>13.272704318433954</v>
      </c>
    </row>
    <row r="59" spans="2:38">
      <c r="B59" s="16" t="s">
        <v>34</v>
      </c>
      <c r="C59" s="22">
        <v>7.7809261974983519</v>
      </c>
      <c r="D59" s="22">
        <v>8.6055745188165798</v>
      </c>
      <c r="E59" s="22">
        <v>7.5617050806405626</v>
      </c>
      <c r="F59" s="22">
        <v>7.8669710521939384</v>
      </c>
      <c r="G59" s="22">
        <v>6.9844908897942748</v>
      </c>
      <c r="H59" s="22">
        <v>8.8399623294402669</v>
      </c>
      <c r="I59" s="22">
        <v>10.630827309223505</v>
      </c>
      <c r="J59" s="22">
        <v>8.7040693918496732</v>
      </c>
      <c r="K59" s="22">
        <v>7.0832550170326263</v>
      </c>
      <c r="L59" s="22">
        <v>8.2489130965627631</v>
      </c>
      <c r="M59" s="22">
        <v>8.2675829161002667</v>
      </c>
      <c r="N59" s="22">
        <v>10.64181017695226</v>
      </c>
      <c r="O59" s="22">
        <v>8.1898541391436233</v>
      </c>
      <c r="P59" s="22">
        <v>7.9788634174994693</v>
      </c>
      <c r="Q59" s="22">
        <v>5.672383457193118</v>
      </c>
      <c r="R59" s="22">
        <v>13.272704318433954</v>
      </c>
    </row>
    <row r="60" spans="2:38" ht="15" customHeight="1">
      <c r="B60" s="16" t="s">
        <v>66</v>
      </c>
      <c r="C60" s="22">
        <v>25.369779494782151</v>
      </c>
      <c r="D60" s="22">
        <v>25.427829350194266</v>
      </c>
      <c r="E60" s="22">
        <v>25.589800136802427</v>
      </c>
      <c r="F60" s="22">
        <v>25.186773550729818</v>
      </c>
      <c r="G60" s="22">
        <v>25.261336615647689</v>
      </c>
      <c r="H60" s="22">
        <v>25.828204514607421</v>
      </c>
      <c r="I60" s="22">
        <v>26.533005764269092</v>
      </c>
      <c r="J60" s="22">
        <v>25.307088301572417</v>
      </c>
      <c r="K60" s="22">
        <v>24.927657939900485</v>
      </c>
      <c r="L60" s="22">
        <v>26.23616065637988</v>
      </c>
      <c r="M60" s="22">
        <v>24.997998084223536</v>
      </c>
      <c r="N60" s="22">
        <v>26.213563202124451</v>
      </c>
      <c r="O60" s="22">
        <v>24.565088778220719</v>
      </c>
      <c r="P60" s="22">
        <v>24.564841744171986</v>
      </c>
      <c r="Q60" s="22">
        <v>24.373092456601871</v>
      </c>
      <c r="R60" s="22">
        <v>28.312560813113034</v>
      </c>
    </row>
    <row r="61" spans="2:38" ht="3.75" customHeight="1">
      <c r="B61" s="8"/>
      <c r="C61" s="8"/>
      <c r="D61" s="8"/>
      <c r="E61" s="8"/>
      <c r="F61" s="8"/>
      <c r="G61" s="8"/>
      <c r="H61" s="85"/>
      <c r="I61" s="86"/>
      <c r="J61" s="8"/>
      <c r="K61" s="8"/>
      <c r="L61" s="9"/>
      <c r="M61" s="9"/>
      <c r="N61" s="9"/>
      <c r="Q61" s="9"/>
    </row>
    <row r="62" spans="2:38" ht="22.5">
      <c r="B62" s="55" t="s">
        <v>142</v>
      </c>
      <c r="C62" s="55"/>
      <c r="D62" s="55"/>
      <c r="E62" s="55"/>
      <c r="F62" s="55"/>
      <c r="G62" s="55"/>
      <c r="H62" s="55"/>
      <c r="I62" s="55"/>
      <c r="J62" s="8"/>
      <c r="K62" s="8"/>
      <c r="L62" s="9"/>
      <c r="M62" s="9"/>
      <c r="N62" s="9"/>
      <c r="Q62" s="9"/>
    </row>
    <row r="63" spans="2:38">
      <c r="B63" s="55" t="s">
        <v>141</v>
      </c>
      <c r="C63" s="55"/>
      <c r="D63" s="55"/>
      <c r="E63" s="55"/>
      <c r="F63" s="55"/>
      <c r="G63" s="55"/>
      <c r="H63" s="55"/>
      <c r="I63" s="55"/>
    </row>
    <row r="64" spans="2:38">
      <c r="B64" s="55" t="s">
        <v>210</v>
      </c>
      <c r="C64" s="55"/>
      <c r="D64" s="55"/>
      <c r="E64" s="55"/>
      <c r="F64" s="55"/>
      <c r="G64" s="55"/>
      <c r="H64" s="55"/>
      <c r="I64" s="55"/>
    </row>
    <row r="65" spans="7:7">
      <c r="G65" s="55"/>
    </row>
    <row r="66" spans="7:7">
      <c r="G66" s="55"/>
    </row>
  </sheetData>
  <printOptions horizontalCentered="1" verticalCentered="1"/>
  <pageMargins left="0" right="0" top="0" bottom="0" header="0" footer="0"/>
  <pageSetup paperSize="9" scale="44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showGridLines="0" zoomScale="90" zoomScaleNormal="9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9.140625" defaultRowHeight="15" outlineLevelCol="1"/>
  <cols>
    <col min="1" max="1" width="2.7109375" style="2" customWidth="1"/>
    <col min="2" max="2" width="67.5703125" style="2" bestFit="1" customWidth="1"/>
    <col min="3" max="6" width="10.42578125" style="2" customWidth="1"/>
    <col min="7" max="7" width="10.42578125" style="2" customWidth="1" outlineLevel="1"/>
    <col min="8" max="8" width="10.28515625" style="2" customWidth="1" outlineLevel="1"/>
    <col min="9" max="10" width="10.28515625" style="37" customWidth="1" outlineLevel="1"/>
    <col min="11" max="11" width="10" style="37" customWidth="1"/>
    <col min="12" max="12" width="9.5703125" style="37" customWidth="1" outlineLevel="1"/>
    <col min="13" max="14" width="10.5703125" style="37" customWidth="1" outlineLevel="1"/>
    <col min="15" max="15" width="9.5703125" style="37" customWidth="1" outlineLevel="1"/>
    <col min="16" max="16384" width="9.140625" style="2"/>
  </cols>
  <sheetData>
    <row r="1" spans="1:16" ht="14.45" customHeight="1">
      <c r="B1" s="3"/>
      <c r="C1" s="3"/>
      <c r="D1" s="3"/>
      <c r="E1" s="3"/>
      <c r="F1" s="3"/>
      <c r="G1" s="3"/>
      <c r="H1" s="3"/>
      <c r="I1" s="14"/>
      <c r="J1" s="14"/>
      <c r="K1" s="14"/>
      <c r="L1" s="14"/>
      <c r="M1" s="14"/>
      <c r="N1" s="14"/>
      <c r="O1" s="14"/>
    </row>
    <row r="2" spans="1:16" ht="14.45" customHeight="1">
      <c r="B2" s="3"/>
      <c r="C2" s="3"/>
      <c r="D2" s="3"/>
      <c r="E2" s="3"/>
      <c r="F2" s="3"/>
      <c r="G2" s="3"/>
      <c r="H2" s="3"/>
      <c r="I2" s="14"/>
      <c r="J2" s="14"/>
      <c r="K2" s="14"/>
      <c r="L2" s="14"/>
      <c r="M2" s="14"/>
      <c r="N2" s="14"/>
      <c r="O2" s="14"/>
    </row>
    <row r="3" spans="1:16" ht="14.45" customHeight="1">
      <c r="B3" s="3"/>
      <c r="C3" s="3"/>
      <c r="D3" s="3"/>
      <c r="E3" s="3"/>
      <c r="F3" s="3"/>
      <c r="G3" s="3"/>
      <c r="H3" s="3"/>
      <c r="I3" s="14"/>
      <c r="J3" s="14"/>
      <c r="K3" s="14"/>
      <c r="L3" s="14"/>
      <c r="M3" s="14"/>
      <c r="N3" s="14"/>
      <c r="O3" s="14"/>
    </row>
    <row r="4" spans="1:16" ht="22.5" customHeight="1">
      <c r="B4" s="3"/>
      <c r="C4" s="3"/>
      <c r="D4" s="3"/>
      <c r="E4" s="3"/>
      <c r="F4" s="3"/>
      <c r="G4" s="3"/>
      <c r="H4" s="3"/>
      <c r="I4" s="14"/>
      <c r="J4" s="14"/>
      <c r="K4" s="14"/>
      <c r="L4" s="14"/>
      <c r="M4" s="14"/>
      <c r="N4" s="14"/>
      <c r="O4" s="14"/>
    </row>
    <row r="5" spans="1:16" ht="2.25" customHeight="1">
      <c r="B5" s="3"/>
      <c r="C5" s="3"/>
      <c r="D5" s="3"/>
      <c r="E5" s="3"/>
      <c r="F5" s="3"/>
      <c r="G5" s="3"/>
      <c r="H5" s="3"/>
      <c r="I5" s="14"/>
      <c r="J5" s="14"/>
      <c r="K5" s="14"/>
      <c r="L5" s="14"/>
      <c r="M5" s="14"/>
      <c r="N5" s="14"/>
      <c r="O5" s="14"/>
    </row>
    <row r="6" spans="1:16" ht="15.75">
      <c r="B6" s="26" t="s">
        <v>251</v>
      </c>
      <c r="C6" s="29" t="s">
        <v>4</v>
      </c>
      <c r="D6" s="29" t="s">
        <v>3</v>
      </c>
      <c r="E6" s="29" t="s">
        <v>2</v>
      </c>
      <c r="F6" s="29">
        <v>2019</v>
      </c>
      <c r="G6" s="29" t="s">
        <v>9</v>
      </c>
      <c r="H6" s="29" t="s">
        <v>37</v>
      </c>
      <c r="I6" s="29" t="s">
        <v>38</v>
      </c>
      <c r="J6" s="29" t="s">
        <v>39</v>
      </c>
      <c r="K6" s="29">
        <v>2018</v>
      </c>
      <c r="L6" s="29" t="s">
        <v>40</v>
      </c>
      <c r="M6" s="29" t="s">
        <v>41</v>
      </c>
      <c r="N6" s="29" t="s">
        <v>42</v>
      </c>
      <c r="O6" s="29" t="s">
        <v>43</v>
      </c>
    </row>
    <row r="7" spans="1:16">
      <c r="A7" s="18"/>
      <c r="B7" s="16" t="s">
        <v>10</v>
      </c>
      <c r="C7" s="17">
        <v>23455.090030043451</v>
      </c>
      <c r="D7" s="17">
        <v>22912.276022912898</v>
      </c>
      <c r="E7" s="17">
        <v>21644.349393497625</v>
      </c>
      <c r="F7" s="17">
        <v>61542.979715480426</v>
      </c>
      <c r="G7" s="17">
        <v>18925.801055400421</v>
      </c>
      <c r="H7" s="17">
        <v>14570.868126830002</v>
      </c>
      <c r="I7" s="17">
        <v>14218.732566500001</v>
      </c>
      <c r="J7" s="17">
        <v>13827.577966749997</v>
      </c>
      <c r="K7" s="17">
        <v>53615.496614560005</v>
      </c>
      <c r="L7" s="17">
        <v>15236.775696750006</v>
      </c>
      <c r="M7" s="17">
        <v>13306.545989869996</v>
      </c>
      <c r="N7" s="17">
        <v>12772.294640119999</v>
      </c>
      <c r="O7" s="17">
        <v>12299.88028782</v>
      </c>
      <c r="P7" s="4"/>
    </row>
    <row r="8" spans="1:16">
      <c r="A8" s="18"/>
      <c r="B8" s="16" t="s">
        <v>11</v>
      </c>
      <c r="C8" s="17">
        <v>21289.4701515698</v>
      </c>
      <c r="D8" s="17">
        <v>20765.591228404232</v>
      </c>
      <c r="E8" s="17">
        <v>19682.301884690769</v>
      </c>
      <c r="F8" s="17">
        <v>56635.153221251407</v>
      </c>
      <c r="G8" s="17">
        <v>17320.759468381402</v>
      </c>
      <c r="H8" s="17">
        <v>13524.335002850003</v>
      </c>
      <c r="I8" s="17">
        <v>13081.277416230001</v>
      </c>
      <c r="J8" s="17">
        <v>12708.781333790001</v>
      </c>
      <c r="K8" s="17">
        <v>49388.299777980006</v>
      </c>
      <c r="L8" s="17">
        <v>14011.722484380003</v>
      </c>
      <c r="M8" s="17">
        <v>12258.189098979994</v>
      </c>
      <c r="N8" s="17">
        <v>11775.040935870005</v>
      </c>
      <c r="O8" s="17">
        <v>11343.34725875</v>
      </c>
      <c r="P8" s="4"/>
    </row>
    <row r="9" spans="1:16">
      <c r="A9" s="18"/>
      <c r="B9" s="18" t="s">
        <v>12</v>
      </c>
      <c r="C9" s="19">
        <v>-16596.549345436524</v>
      </c>
      <c r="D9" s="19">
        <v>-16191.944919774664</v>
      </c>
      <c r="E9" s="19">
        <v>-15465.293562641955</v>
      </c>
      <c r="F9" s="19">
        <v>-44297.249265708735</v>
      </c>
      <c r="G9" s="19">
        <v>-13585.867239170466</v>
      </c>
      <c r="H9" s="19">
        <v>-10606.236880006934</v>
      </c>
      <c r="I9" s="19">
        <v>-10227.737350176822</v>
      </c>
      <c r="J9" s="19">
        <v>-9877.4077963545151</v>
      </c>
      <c r="K9" s="19">
        <v>-37656.152731567025</v>
      </c>
      <c r="L9" s="19">
        <v>-10765.166459548254</v>
      </c>
      <c r="M9" s="19">
        <v>-9501.2768157415012</v>
      </c>
      <c r="N9" s="19">
        <v>-8635.2162276912568</v>
      </c>
      <c r="O9" s="19">
        <v>-8754.4932285860086</v>
      </c>
      <c r="P9" s="4"/>
    </row>
    <row r="10" spans="1:16">
      <c r="A10" s="18"/>
      <c r="B10" s="18" t="s">
        <v>13</v>
      </c>
      <c r="C10" s="19">
        <v>-81.961105484954999</v>
      </c>
      <c r="D10" s="19">
        <v>-69.473807714246718</v>
      </c>
      <c r="E10" s="19">
        <v>-60.93112453675549</v>
      </c>
      <c r="F10" s="19">
        <v>-146.76518613426458</v>
      </c>
      <c r="G10" s="19">
        <v>-44.430420279540201</v>
      </c>
      <c r="H10" s="19">
        <v>-35.203512775453653</v>
      </c>
      <c r="I10" s="19">
        <v>-33.919083372937429</v>
      </c>
      <c r="J10" s="19">
        <v>-33.212169706333313</v>
      </c>
      <c r="K10" s="19">
        <v>-123.6721541923671</v>
      </c>
      <c r="L10" s="19">
        <v>-29.32788907583166</v>
      </c>
      <c r="M10" s="19">
        <v>-30.04450210075845</v>
      </c>
      <c r="N10" s="19">
        <v>-33.082487495941393</v>
      </c>
      <c r="O10" s="19">
        <v>-31.217275519835596</v>
      </c>
      <c r="P10" s="4"/>
    </row>
    <row r="11" spans="1:16">
      <c r="A11" s="18"/>
      <c r="B11" s="16" t="s">
        <v>14</v>
      </c>
      <c r="C11" s="17">
        <v>4610.9597006483209</v>
      </c>
      <c r="D11" s="17">
        <v>4504.1725009153215</v>
      </c>
      <c r="E11" s="17">
        <v>4156.0771975120588</v>
      </c>
      <c r="F11" s="17">
        <v>12191.138769408404</v>
      </c>
      <c r="G11" s="17">
        <v>3690.4618089313963</v>
      </c>
      <c r="H11" s="17">
        <v>2882.8946100676144</v>
      </c>
      <c r="I11" s="17">
        <v>2819.6209826802419</v>
      </c>
      <c r="J11" s="17">
        <v>2798.1613677291521</v>
      </c>
      <c r="K11" s="17">
        <v>11608.474892220614</v>
      </c>
      <c r="L11" s="17">
        <v>3217.2281357559173</v>
      </c>
      <c r="M11" s="17">
        <v>2726.8677811377343</v>
      </c>
      <c r="N11" s="17">
        <v>3106.742220682806</v>
      </c>
      <c r="O11" s="17">
        <v>2557.636754644157</v>
      </c>
      <c r="P11" s="4"/>
    </row>
    <row r="12" spans="1:16">
      <c r="A12" s="18"/>
      <c r="B12" s="18" t="s">
        <v>15</v>
      </c>
      <c r="C12" s="19">
        <v>-2603.9212405981802</v>
      </c>
      <c r="D12" s="19">
        <v>-2525.7280312395337</v>
      </c>
      <c r="E12" s="19">
        <v>-2459.2327661503659</v>
      </c>
      <c r="F12" s="19">
        <v>-7431.289626937536</v>
      </c>
      <c r="G12" s="19">
        <v>-2315.3236219949276</v>
      </c>
      <c r="H12" s="19">
        <v>-1704.3066830088401</v>
      </c>
      <c r="I12" s="19">
        <v>-1728.2816836232</v>
      </c>
      <c r="J12" s="19">
        <v>-1683.377638310569</v>
      </c>
      <c r="K12" s="19">
        <v>-6553.2313853622527</v>
      </c>
      <c r="L12" s="19">
        <v>-1740.9467273715291</v>
      </c>
      <c r="M12" s="19">
        <v>-1622.3248416667789</v>
      </c>
      <c r="N12" s="19">
        <v>-1617.6731503835679</v>
      </c>
      <c r="O12" s="19">
        <v>-1572.2866659403769</v>
      </c>
      <c r="P12" s="4"/>
    </row>
    <row r="13" spans="1:16">
      <c r="A13" s="18"/>
      <c r="B13" s="18" t="s">
        <v>16</v>
      </c>
      <c r="C13" s="19">
        <v>-517.25849675278198</v>
      </c>
      <c r="D13" s="19">
        <v>-507.76112560526502</v>
      </c>
      <c r="E13" s="19">
        <v>-500.96610052787406</v>
      </c>
      <c r="F13" s="19">
        <v>-922.73612022195016</v>
      </c>
      <c r="G13" s="19">
        <v>-119.64468841057497</v>
      </c>
      <c r="H13" s="19">
        <v>-278.65235347263109</v>
      </c>
      <c r="I13" s="19">
        <v>-255.06528379731208</v>
      </c>
      <c r="J13" s="19">
        <v>-269.37379454143201</v>
      </c>
      <c r="K13" s="19">
        <v>-1048.7746731271959</v>
      </c>
      <c r="L13" s="19">
        <v>-312.88082337722142</v>
      </c>
      <c r="M13" s="19">
        <v>-247.67498900799058</v>
      </c>
      <c r="N13" s="19">
        <v>-248.66909795395205</v>
      </c>
      <c r="O13" s="19">
        <v>-239.54976278803201</v>
      </c>
      <c r="P13" s="4"/>
    </row>
    <row r="14" spans="1:16">
      <c r="A14" s="18"/>
      <c r="B14" s="18" t="s">
        <v>17</v>
      </c>
      <c r="C14" s="19">
        <v>-3121.1797373509621</v>
      </c>
      <c r="D14" s="19">
        <v>-3033.4891568447988</v>
      </c>
      <c r="E14" s="19">
        <v>-2960.1988666782399</v>
      </c>
      <c r="F14" s="19">
        <v>-8354.0257471594869</v>
      </c>
      <c r="G14" s="19">
        <v>-2434.9683104055025</v>
      </c>
      <c r="H14" s="19">
        <v>-1982.9590364814712</v>
      </c>
      <c r="I14" s="19">
        <v>-1983.3469674205121</v>
      </c>
      <c r="J14" s="19">
        <v>-1952.751432852001</v>
      </c>
      <c r="K14" s="19">
        <v>-7602.0060584894491</v>
      </c>
      <c r="L14" s="19">
        <v>-2053.8275507487506</v>
      </c>
      <c r="M14" s="19">
        <v>-1869.9998306747693</v>
      </c>
      <c r="N14" s="19">
        <v>-1866.34224833752</v>
      </c>
      <c r="O14" s="19">
        <v>-1811.8364287284089</v>
      </c>
      <c r="P14" s="4"/>
    </row>
    <row r="15" spans="1:16" ht="15.75">
      <c r="A15" s="18"/>
      <c r="B15" s="18" t="s">
        <v>46</v>
      </c>
      <c r="C15" s="19">
        <v>90.891081834240907</v>
      </c>
      <c r="D15" s="19">
        <v>30.493921549729006</v>
      </c>
      <c r="E15" s="19">
        <v>-66.158363561416806</v>
      </c>
      <c r="F15" s="19">
        <v>2.4985170269388988</v>
      </c>
      <c r="G15" s="19">
        <v>11.335317846938793</v>
      </c>
      <c r="H15" s="19">
        <v>17.912649599999604</v>
      </c>
      <c r="I15" s="19">
        <v>-9.3027885899991922</v>
      </c>
      <c r="J15" s="19">
        <v>-17.446661830000306</v>
      </c>
      <c r="K15" s="19">
        <v>28.167793049681215</v>
      </c>
      <c r="L15" s="19">
        <v>90.821122919688378</v>
      </c>
      <c r="M15" s="19">
        <v>-18.595093273377145</v>
      </c>
      <c r="N15" s="19">
        <v>-8.1874102080500251</v>
      </c>
      <c r="O15" s="19">
        <v>-35.870826388579985</v>
      </c>
      <c r="P15" s="4"/>
    </row>
    <row r="16" spans="1:16">
      <c r="A16" s="18"/>
      <c r="B16" s="18" t="s">
        <v>18</v>
      </c>
      <c r="C16" s="19">
        <v>-33.039918726459206</v>
      </c>
      <c r="D16" s="19">
        <v>-34.734876506872496</v>
      </c>
      <c r="E16" s="19">
        <v>-273.18437160523922</v>
      </c>
      <c r="F16" s="19">
        <v>-458.52369633589825</v>
      </c>
      <c r="G16" s="19">
        <v>-216.61900687076843</v>
      </c>
      <c r="H16" s="19">
        <v>-121.29824650752127</v>
      </c>
      <c r="I16" s="19">
        <v>-69.641546614416342</v>
      </c>
      <c r="J16" s="19">
        <v>-50.964896343192152</v>
      </c>
      <c r="K16" s="19">
        <v>-202.13772087553039</v>
      </c>
      <c r="L16" s="19">
        <v>-19.591277006095801</v>
      </c>
      <c r="M16" s="19">
        <v>-52.478242144189394</v>
      </c>
      <c r="N16" s="19">
        <v>-87.976978334120886</v>
      </c>
      <c r="O16" s="19">
        <v>-42.091223391124331</v>
      </c>
      <c r="P16" s="4"/>
    </row>
    <row r="17" spans="1:16">
      <c r="A17" s="18"/>
      <c r="B17" s="16" t="s">
        <v>19</v>
      </c>
      <c r="C17" s="20">
        <v>-3063.3285742431804</v>
      </c>
      <c r="D17" s="20">
        <v>-3037.7301118019423</v>
      </c>
      <c r="E17" s="20">
        <v>-3299.5416018448959</v>
      </c>
      <c r="F17" s="20">
        <v>-8810.0509264684461</v>
      </c>
      <c r="G17" s="20">
        <v>-2640.251999429332</v>
      </c>
      <c r="H17" s="20">
        <v>-2086.3446333889929</v>
      </c>
      <c r="I17" s="20">
        <v>-2062.2913026249275</v>
      </c>
      <c r="J17" s="20">
        <v>-2021.1629910251934</v>
      </c>
      <c r="K17" s="20">
        <v>-7775.9759863152985</v>
      </c>
      <c r="L17" s="20">
        <v>-1982.5977048351581</v>
      </c>
      <c r="M17" s="20">
        <v>-1941.0731660923359</v>
      </c>
      <c r="N17" s="20">
        <v>-1962.5066368796911</v>
      </c>
      <c r="O17" s="20">
        <v>-1889.7984785081135</v>
      </c>
      <c r="P17" s="4"/>
    </row>
    <row r="18" spans="1:16">
      <c r="A18" s="18"/>
      <c r="B18" s="18" t="s">
        <v>20</v>
      </c>
      <c r="C18" s="21">
        <v>-574.57554308384101</v>
      </c>
      <c r="D18" s="21">
        <v>-557.97430463324304</v>
      </c>
      <c r="E18" s="21">
        <v>-547.24639162121207</v>
      </c>
      <c r="F18" s="21">
        <v>-1413.2984496510398</v>
      </c>
      <c r="G18" s="21">
        <v>-416.1693933284389</v>
      </c>
      <c r="H18" s="21">
        <v>-341.23832239761998</v>
      </c>
      <c r="I18" s="21">
        <v>-331.34960892323392</v>
      </c>
      <c r="J18" s="21">
        <v>-324.5411250017471</v>
      </c>
      <c r="K18" s="21">
        <v>-1202.098672759643</v>
      </c>
      <c r="L18" s="21">
        <v>-310.50640787750649</v>
      </c>
      <c r="M18" s="21">
        <v>-290.3154669665181</v>
      </c>
      <c r="N18" s="21">
        <v>-300.59355427278024</v>
      </c>
      <c r="O18" s="21">
        <v>-300.68324364283819</v>
      </c>
      <c r="P18" s="4"/>
    </row>
    <row r="19" spans="1:16">
      <c r="A19" s="18"/>
      <c r="B19" s="16" t="s">
        <v>21</v>
      </c>
      <c r="C19" s="20">
        <v>973.05558332129954</v>
      </c>
      <c r="D19" s="20">
        <v>908.46808448013621</v>
      </c>
      <c r="E19" s="20">
        <v>309.28920404595084</v>
      </c>
      <c r="F19" s="20">
        <v>1967.7893932889187</v>
      </c>
      <c r="G19" s="20">
        <v>634.04041617362532</v>
      </c>
      <c r="H19" s="20">
        <v>455.31165428100155</v>
      </c>
      <c r="I19" s="20">
        <v>425.98007113208041</v>
      </c>
      <c r="J19" s="20">
        <v>452.45725170221152</v>
      </c>
      <c r="K19" s="20">
        <v>2630.4002331456732</v>
      </c>
      <c r="L19" s="20">
        <v>924.12402304325281</v>
      </c>
      <c r="M19" s="20">
        <v>495.47914807888026</v>
      </c>
      <c r="N19" s="20">
        <v>843.64202953033464</v>
      </c>
      <c r="O19" s="20">
        <v>367.15503249320528</v>
      </c>
      <c r="P19" s="4"/>
    </row>
    <row r="20" spans="1:16">
      <c r="A20" s="18"/>
      <c r="B20" s="18" t="s">
        <v>22</v>
      </c>
      <c r="C20" s="21">
        <v>48.0021999066714</v>
      </c>
      <c r="D20" s="21">
        <v>159.28828307718703</v>
      </c>
      <c r="E20" s="21">
        <v>201.96995955380069</v>
      </c>
      <c r="F20" s="21">
        <v>448.65256913388703</v>
      </c>
      <c r="G20" s="21">
        <v>103.64648344388696</v>
      </c>
      <c r="H20" s="21">
        <v>240.99936619000002</v>
      </c>
      <c r="I20" s="21">
        <v>68.203537309999987</v>
      </c>
      <c r="J20" s="21">
        <v>35.803182190000001</v>
      </c>
      <c r="K20" s="21">
        <v>231.21871156999998</v>
      </c>
      <c r="L20" s="21">
        <v>104.25386899999998</v>
      </c>
      <c r="M20" s="21">
        <v>47.870154219999989</v>
      </c>
      <c r="N20" s="21">
        <v>38.710652000000032</v>
      </c>
      <c r="O20" s="21">
        <v>40.384036349999995</v>
      </c>
      <c r="P20" s="4"/>
    </row>
    <row r="21" spans="1:16">
      <c r="A21" s="18"/>
      <c r="B21" s="18" t="s">
        <v>23</v>
      </c>
      <c r="C21" s="21">
        <v>-534.38833352064319</v>
      </c>
      <c r="D21" s="21">
        <v>-632.08181247226423</v>
      </c>
      <c r="E21" s="21">
        <v>-628.20672137155987</v>
      </c>
      <c r="F21" s="21">
        <v>-1655.1016923867953</v>
      </c>
      <c r="G21" s="21">
        <v>-545.53971052874408</v>
      </c>
      <c r="H21" s="21">
        <v>-403.71835244597401</v>
      </c>
      <c r="I21" s="21">
        <v>-368.05853183851957</v>
      </c>
      <c r="J21" s="21">
        <v>-337.78509757355749</v>
      </c>
      <c r="K21" s="21">
        <v>-1291.484016937123</v>
      </c>
      <c r="L21" s="21">
        <v>-316.05038377306698</v>
      </c>
      <c r="M21" s="21">
        <v>-357.09887446051391</v>
      </c>
      <c r="N21" s="21">
        <v>-316.04525979505189</v>
      </c>
      <c r="O21" s="21">
        <v>-302.28949890849026</v>
      </c>
      <c r="P21" s="4"/>
    </row>
    <row r="22" spans="1:16">
      <c r="A22" s="18"/>
      <c r="B22" s="16" t="s">
        <v>24</v>
      </c>
      <c r="C22" s="20">
        <v>-486.38613361397177</v>
      </c>
      <c r="D22" s="20">
        <v>-472.7935293950772</v>
      </c>
      <c r="E22" s="20">
        <v>-426.2367618177592</v>
      </c>
      <c r="F22" s="20">
        <v>-1206.4491232529081</v>
      </c>
      <c r="G22" s="20">
        <v>-441.89322708485713</v>
      </c>
      <c r="H22" s="20">
        <v>-162.71898625597399</v>
      </c>
      <c r="I22" s="20">
        <v>-299.85499452851957</v>
      </c>
      <c r="J22" s="20">
        <v>-301.98191538355752</v>
      </c>
      <c r="K22" s="20">
        <v>-1060.2653053671229</v>
      </c>
      <c r="L22" s="20">
        <v>-211.796514773067</v>
      </c>
      <c r="M22" s="20">
        <v>-309.22872024051389</v>
      </c>
      <c r="N22" s="20">
        <v>-277.33460779505185</v>
      </c>
      <c r="O22" s="20">
        <v>-261.90546255849029</v>
      </c>
      <c r="P22" s="4"/>
    </row>
    <row r="23" spans="1:16">
      <c r="A23" s="18"/>
      <c r="B23" s="16" t="s">
        <v>25</v>
      </c>
      <c r="C23" s="20">
        <v>486.66944970732777</v>
      </c>
      <c r="D23" s="20">
        <v>435.67455508505901</v>
      </c>
      <c r="E23" s="20">
        <v>-116.94755777180836</v>
      </c>
      <c r="F23" s="20">
        <v>761.34027003601068</v>
      </c>
      <c r="G23" s="20">
        <v>192.14718908876819</v>
      </c>
      <c r="H23" s="20">
        <v>292.59266802502759</v>
      </c>
      <c r="I23" s="20">
        <v>126.12507660356084</v>
      </c>
      <c r="J23" s="20">
        <v>150.475336318654</v>
      </c>
      <c r="K23" s="20">
        <v>1570.1349277785503</v>
      </c>
      <c r="L23" s="20">
        <v>712.32750827018583</v>
      </c>
      <c r="M23" s="20">
        <v>186.25042783836636</v>
      </c>
      <c r="N23" s="20">
        <v>566.30742173528347</v>
      </c>
      <c r="O23" s="20">
        <v>105.24956993471497</v>
      </c>
      <c r="P23" s="4"/>
    </row>
    <row r="24" spans="1:16">
      <c r="A24" s="18"/>
      <c r="B24" s="18" t="s">
        <v>26</v>
      </c>
      <c r="C24" s="21">
        <v>-106.06272302879186</v>
      </c>
      <c r="D24" s="21">
        <v>-109.8089208030929</v>
      </c>
      <c r="E24" s="21">
        <v>3.4704994003672982</v>
      </c>
      <c r="F24" s="21">
        <v>-271.69393351769179</v>
      </c>
      <c r="G24" s="21">
        <v>-75.755846362733365</v>
      </c>
      <c r="H24" s="21">
        <v>-120.4076509795181</v>
      </c>
      <c r="I24" s="21">
        <v>-61.361625609820621</v>
      </c>
      <c r="J24" s="21">
        <v>-14.168810565619694</v>
      </c>
      <c r="K24" s="21">
        <v>-413.7887237489615</v>
      </c>
      <c r="L24" s="21">
        <v>-168.04647143123813</v>
      </c>
      <c r="M24" s="21">
        <v>-54.271904592163835</v>
      </c>
      <c r="N24" s="21">
        <v>-161.44771038241427</v>
      </c>
      <c r="O24" s="21">
        <v>-30.022637343145252</v>
      </c>
      <c r="P24" s="4"/>
    </row>
    <row r="25" spans="1:16">
      <c r="A25" s="18"/>
      <c r="B25" s="18" t="s">
        <v>27</v>
      </c>
      <c r="C25" s="21">
        <v>380.60672667853589</v>
      </c>
      <c r="D25" s="21">
        <v>325.86563428196609</v>
      </c>
      <c r="E25" s="21">
        <v>-113.47705837144106</v>
      </c>
      <c r="F25" s="21">
        <v>489.64633651831878</v>
      </c>
      <c r="G25" s="21">
        <v>116.39134272603482</v>
      </c>
      <c r="H25" s="21">
        <v>172.18501704550948</v>
      </c>
      <c r="I25" s="21">
        <v>64.763450993740221</v>
      </c>
      <c r="J25" s="21">
        <v>136.30652575303429</v>
      </c>
      <c r="K25" s="21">
        <v>1156.3462040295888</v>
      </c>
      <c r="L25" s="21">
        <v>544.28103683894767</v>
      </c>
      <c r="M25" s="21">
        <v>131.97852324620254</v>
      </c>
      <c r="N25" s="21">
        <v>404.85971135286923</v>
      </c>
      <c r="O25" s="21">
        <v>75.226932591569721</v>
      </c>
      <c r="P25" s="4"/>
    </row>
    <row r="26" spans="1:16">
      <c r="A26" s="18"/>
      <c r="B26" s="18" t="s">
        <v>28</v>
      </c>
      <c r="C26" s="21">
        <v>47.54302259459638</v>
      </c>
      <c r="D26" s="21">
        <v>58.767537279361328</v>
      </c>
      <c r="E26" s="21">
        <v>-6.0210779190712973</v>
      </c>
      <c r="F26" s="21">
        <v>348.22371715787472</v>
      </c>
      <c r="G26" s="21">
        <v>-9.8535216152095391</v>
      </c>
      <c r="H26" s="21">
        <v>-18.520472017957047</v>
      </c>
      <c r="I26" s="21">
        <v>323.06016627659704</v>
      </c>
      <c r="J26" s="21">
        <v>53.537544514444292</v>
      </c>
      <c r="K26" s="21">
        <v>130.09396076464429</v>
      </c>
      <c r="L26" s="21">
        <v>-203.80681056593232</v>
      </c>
      <c r="M26" s="21">
        <v>3.8791958660442774</v>
      </c>
      <c r="N26" s="21">
        <v>156.60628107278382</v>
      </c>
      <c r="O26" s="21">
        <v>173.41529439174855</v>
      </c>
      <c r="P26" s="4"/>
    </row>
    <row r="27" spans="1:16">
      <c r="A27" s="18"/>
      <c r="B27" s="16" t="s">
        <v>29</v>
      </c>
      <c r="C27" s="20">
        <v>428.14974927313227</v>
      </c>
      <c r="D27" s="20">
        <v>384.6331715613274</v>
      </c>
      <c r="E27" s="20">
        <v>-119.49813629051236</v>
      </c>
      <c r="F27" s="20">
        <v>837.87005367619349</v>
      </c>
      <c r="G27" s="20">
        <v>106.53782111082528</v>
      </c>
      <c r="H27" s="20">
        <v>153.66454502755244</v>
      </c>
      <c r="I27" s="20">
        <v>387.82361727033725</v>
      </c>
      <c r="J27" s="20">
        <v>189.84407026747857</v>
      </c>
      <c r="K27" s="20">
        <v>1286.4401647942332</v>
      </c>
      <c r="L27" s="20">
        <v>340.47422627301535</v>
      </c>
      <c r="M27" s="20">
        <v>135.85771911224683</v>
      </c>
      <c r="N27" s="20">
        <v>561.46599242565298</v>
      </c>
      <c r="O27" s="20">
        <v>248.64222698331824</v>
      </c>
      <c r="P27" s="4"/>
    </row>
    <row r="28" spans="1:16">
      <c r="A28" s="18"/>
      <c r="B28" s="16" t="s">
        <v>30</v>
      </c>
      <c r="C28" s="20">
        <v>41.873567390082904</v>
      </c>
      <c r="D28" s="20">
        <v>49.693047605303484</v>
      </c>
      <c r="E28" s="20">
        <v>20.882656758047762</v>
      </c>
      <c r="F28" s="20">
        <v>45.282808447856347</v>
      </c>
      <c r="G28" s="20">
        <v>13.072599624831712</v>
      </c>
      <c r="H28" s="20">
        <v>-0.33302504022937995</v>
      </c>
      <c r="I28" s="20">
        <v>-31.192710769575928</v>
      </c>
      <c r="J28" s="20">
        <v>63.735944632829941</v>
      </c>
      <c r="K28" s="20">
        <v>135.61252400090206</v>
      </c>
      <c r="L28" s="20">
        <v>-98.787870444955573</v>
      </c>
      <c r="M28" s="20">
        <v>26.624330881058089</v>
      </c>
      <c r="N28" s="20">
        <v>91.562390831253893</v>
      </c>
      <c r="O28" s="20">
        <v>116.21367273354566</v>
      </c>
      <c r="P28" s="4"/>
    </row>
    <row r="29" spans="1:16" ht="15.75">
      <c r="A29" s="18"/>
      <c r="B29" s="16" t="s">
        <v>47</v>
      </c>
      <c r="C29" s="20">
        <v>386.27618188302756</v>
      </c>
      <c r="D29" s="20">
        <v>334.94012395605893</v>
      </c>
      <c r="E29" s="20">
        <v>-140.38079304856427</v>
      </c>
      <c r="F29" s="20">
        <v>792.37615722834403</v>
      </c>
      <c r="G29" s="20">
        <v>93.738107452679671</v>
      </c>
      <c r="H29" s="20">
        <v>153.72468410114681</v>
      </c>
      <c r="I29" s="20">
        <v>417.80524003986613</v>
      </c>
      <c r="J29" s="20">
        <v>127.10812563465136</v>
      </c>
      <c r="K29" s="20">
        <v>1150.8278568099963</v>
      </c>
      <c r="L29" s="20">
        <v>439.2620967179688</v>
      </c>
      <c r="M29" s="20">
        <v>109.23338823118993</v>
      </c>
      <c r="N29" s="20">
        <v>469.90360159439746</v>
      </c>
      <c r="O29" s="20">
        <v>132.42855424977256</v>
      </c>
      <c r="P29" s="4"/>
    </row>
    <row r="30" spans="1:16">
      <c r="A30" s="18"/>
      <c r="B30" s="18" t="s">
        <v>31</v>
      </c>
      <c r="C30" s="19">
        <v>-1.0026728805948897E-2</v>
      </c>
      <c r="D30" s="19">
        <v>-2.6923675147244103E-2</v>
      </c>
      <c r="E30" s="19">
        <v>-1.0972114128517101E-2</v>
      </c>
      <c r="F30" s="19">
        <v>32.993595316165774</v>
      </c>
      <c r="G30" s="19">
        <v>0.32662035639515202</v>
      </c>
      <c r="H30" s="19">
        <v>-0.33302504022937995</v>
      </c>
      <c r="I30" s="19">
        <v>-31</v>
      </c>
      <c r="J30" s="19">
        <v>64</v>
      </c>
      <c r="K30" s="19">
        <v>135.61252400090206</v>
      </c>
      <c r="L30" s="19">
        <v>-98.787870444955573</v>
      </c>
      <c r="M30" s="19">
        <v>0</v>
      </c>
      <c r="N30" s="19">
        <v>91.464781241220109</v>
      </c>
      <c r="O30" s="19">
        <v>116.21367273354566</v>
      </c>
      <c r="P30" s="4"/>
    </row>
    <row r="31" spans="1:16" ht="15.75">
      <c r="A31" s="18"/>
      <c r="B31" s="18" t="s">
        <v>207</v>
      </c>
      <c r="C31" s="19">
        <v>47.553049323402327</v>
      </c>
      <c r="D31" s="19">
        <v>58.794460954508573</v>
      </c>
      <c r="E31" s="19">
        <v>-6.0101058049427802</v>
      </c>
      <c r="F31" s="19">
        <v>315.0190338416997</v>
      </c>
      <c r="G31" s="19">
        <v>-9.9072560049254008</v>
      </c>
      <c r="H31" s="19">
        <v>-18.460332944406957</v>
      </c>
      <c r="I31" s="19">
        <v>352.84907827658776</v>
      </c>
      <c r="J31" s="19">
        <v>-9.4624554855557079</v>
      </c>
      <c r="K31" s="19">
        <v>-5.515235699568791</v>
      </c>
      <c r="L31" s="19">
        <v>-105.01561258428774</v>
      </c>
      <c r="M31" s="19">
        <v>-24.46367285199846</v>
      </c>
      <c r="N31" s="19">
        <v>65.141499831563692</v>
      </c>
      <c r="O31" s="19">
        <v>57.201621658202868</v>
      </c>
      <c r="P31" s="4"/>
    </row>
    <row r="32" spans="1:16">
      <c r="A32" s="18"/>
      <c r="B32" s="16" t="s">
        <v>32</v>
      </c>
      <c r="C32" s="17">
        <v>1629.5922318900955</v>
      </c>
      <c r="D32" s="17">
        <v>1535.916196827626</v>
      </c>
      <c r="E32" s="17">
        <v>917.46672020391838</v>
      </c>
      <c r="F32" s="17">
        <v>3527.8530290742233</v>
      </c>
      <c r="G32" s="17">
        <v>1094.6402297816044</v>
      </c>
      <c r="H32" s="17">
        <v>831.75348945407518</v>
      </c>
      <c r="I32" s="17">
        <v>791.24876342825178</v>
      </c>
      <c r="J32" s="17">
        <v>810.21054641029195</v>
      </c>
      <c r="K32" s="17">
        <v>3956.171060097683</v>
      </c>
      <c r="L32" s="17">
        <v>1263.9583199965909</v>
      </c>
      <c r="M32" s="17">
        <v>815.83911714615681</v>
      </c>
      <c r="N32" s="17">
        <v>1177.3180712990563</v>
      </c>
      <c r="O32" s="17">
        <v>699.05555165587907</v>
      </c>
      <c r="P32" s="4"/>
    </row>
    <row r="33" spans="1:16">
      <c r="A33" s="18"/>
      <c r="B33" s="16" t="s">
        <v>33</v>
      </c>
      <c r="C33" s="17">
        <v>1662.6321506165548</v>
      </c>
      <c r="D33" s="17">
        <v>1570.6510733344985</v>
      </c>
      <c r="E33" s="17">
        <v>1190.6510918091576</v>
      </c>
      <c r="F33" s="17">
        <v>3986.3767254101213</v>
      </c>
      <c r="G33" s="17">
        <v>1311.2592366523727</v>
      </c>
      <c r="H33" s="17">
        <v>953.05173596159648</v>
      </c>
      <c r="I33" s="17">
        <v>860.89031004266815</v>
      </c>
      <c r="J33" s="17">
        <v>861.17544275348405</v>
      </c>
      <c r="K33" s="17">
        <v>4158.3087809732133</v>
      </c>
      <c r="L33" s="17">
        <v>1283.5495970026868</v>
      </c>
      <c r="M33" s="17">
        <v>868.31735929034619</v>
      </c>
      <c r="N33" s="17">
        <v>1265.2950496331773</v>
      </c>
      <c r="O33" s="17">
        <v>741.14677504700342</v>
      </c>
      <c r="P33" s="4"/>
    </row>
    <row r="34" spans="1:16">
      <c r="A34" s="18"/>
      <c r="B34" s="16" t="s">
        <v>34</v>
      </c>
      <c r="C34" s="17">
        <v>1662.6321506165548</v>
      </c>
      <c r="D34" s="17">
        <v>1570.6510733344985</v>
      </c>
      <c r="E34" s="17">
        <v>1190.6510918091576</v>
      </c>
      <c r="F34" s="17">
        <v>3986.3767254101213</v>
      </c>
      <c r="G34" s="17">
        <v>1311.2592366523727</v>
      </c>
      <c r="H34" s="17">
        <v>953.05173596159648</v>
      </c>
      <c r="I34" s="17">
        <v>860.89031004266815</v>
      </c>
      <c r="J34" s="17">
        <v>861.17544275348405</v>
      </c>
      <c r="K34" s="17">
        <v>3677.3087809732133</v>
      </c>
      <c r="L34" s="17">
        <v>1138.8664333776096</v>
      </c>
      <c r="M34" s="17">
        <v>868.31735929034619</v>
      </c>
      <c r="N34" s="17">
        <v>851.86845349812438</v>
      </c>
      <c r="O34" s="17">
        <v>741.14677504700342</v>
      </c>
      <c r="P34" s="4"/>
    </row>
    <row r="35" spans="1:16">
      <c r="A35" s="18"/>
      <c r="B35" s="16"/>
      <c r="C35" s="16"/>
      <c r="D35" s="16"/>
      <c r="E35" s="16"/>
      <c r="F35" s="16"/>
      <c r="G35" s="16"/>
      <c r="H35" s="16"/>
      <c r="I35" s="16"/>
      <c r="J35" s="16"/>
      <c r="K35" s="28"/>
      <c r="L35" s="28"/>
      <c r="M35" s="28"/>
      <c r="N35" s="28"/>
      <c r="O35" s="28"/>
    </row>
    <row r="36" spans="1:16">
      <c r="A36" s="18"/>
      <c r="B36" s="16" t="s">
        <v>35</v>
      </c>
      <c r="C36" s="16"/>
      <c r="D36" s="16"/>
      <c r="E36" s="16"/>
      <c r="F36" s="16"/>
      <c r="G36" s="16"/>
      <c r="H36" s="16"/>
      <c r="I36" s="16"/>
      <c r="J36" s="16"/>
      <c r="K36" s="17"/>
      <c r="L36" s="17"/>
      <c r="M36" s="17"/>
      <c r="N36" s="17"/>
      <c r="O36" s="17"/>
    </row>
    <row r="37" spans="1:16">
      <c r="A37" s="18"/>
      <c r="B37" s="16" t="s">
        <v>49</v>
      </c>
      <c r="C37" s="22">
        <v>21.658405154382518</v>
      </c>
      <c r="D37" s="22">
        <v>21.690557477382512</v>
      </c>
      <c r="E37" s="22">
        <v>21.11580861761259</v>
      </c>
      <c r="F37" s="22">
        <v>21.525745188297435</v>
      </c>
      <c r="G37" s="22">
        <v>21.306581940983815</v>
      </c>
      <c r="H37" s="22">
        <v>21.316350189936127</v>
      </c>
      <c r="I37" s="22">
        <v>21.554630277788661</v>
      </c>
      <c r="J37" s="22">
        <v>22.017542785864325</v>
      </c>
      <c r="K37" s="22">
        <v>23.504503990632017</v>
      </c>
      <c r="L37" s="22">
        <v>22.960975278681268</v>
      </c>
      <c r="M37" s="22">
        <v>22.245274233570417</v>
      </c>
      <c r="N37" s="22">
        <v>26.384130956341874</v>
      </c>
      <c r="O37" s="22">
        <v>22.547460606667528</v>
      </c>
    </row>
    <row r="38" spans="1:16">
      <c r="A38" s="18"/>
      <c r="B38" s="18" t="s">
        <v>50</v>
      </c>
      <c r="C38" s="23">
        <v>12.231028870421078</v>
      </c>
      <c r="D38" s="23">
        <v>12.163044160210159</v>
      </c>
      <c r="E38" s="23">
        <v>12.494640009882174</v>
      </c>
      <c r="F38" s="23">
        <v>13.121337551443347</v>
      </c>
      <c r="G38" s="23">
        <v>13.367333148534803</v>
      </c>
      <c r="H38" s="23">
        <v>12.601778073744024</v>
      </c>
      <c r="I38" s="23">
        <v>13.211872423704682</v>
      </c>
      <c r="J38" s="23">
        <v>13.24578332176366</v>
      </c>
      <c r="K38" s="23">
        <v>13.268793246217477</v>
      </c>
      <c r="L38" s="23">
        <v>12.424930120563712</v>
      </c>
      <c r="M38" s="23">
        <v>13.23462077935943</v>
      </c>
      <c r="N38" s="23">
        <v>13.738153091728892</v>
      </c>
      <c r="O38" s="23">
        <v>13.860870429824413</v>
      </c>
    </row>
    <row r="39" spans="1:16">
      <c r="A39" s="18"/>
      <c r="B39" s="18" t="s">
        <v>51</v>
      </c>
      <c r="C39" s="23">
        <v>2.429644763679764</v>
      </c>
      <c r="D39" s="23">
        <v>2.445204280582792</v>
      </c>
      <c r="E39" s="23">
        <v>2.5452617456169295</v>
      </c>
      <c r="F39" s="23">
        <v>1.6292639248580838</v>
      </c>
      <c r="G39" s="23">
        <v>0.69075890482160007</v>
      </c>
      <c r="H39" s="23">
        <v>2.0603774855762613</v>
      </c>
      <c r="I39" s="23">
        <v>1.9498499701630929</v>
      </c>
      <c r="J39" s="23">
        <v>2.1195879248093066</v>
      </c>
      <c r="K39" s="23">
        <v>2.1235286046327855</v>
      </c>
      <c r="L39" s="23">
        <v>2.2329932934799053</v>
      </c>
      <c r="M39" s="23">
        <v>2.0204859543943536</v>
      </c>
      <c r="N39" s="23">
        <v>2.1118321312704547</v>
      </c>
      <c r="O39" s="23">
        <v>2.1118084223618281</v>
      </c>
    </row>
    <row r="40" spans="1:16">
      <c r="A40" s="18"/>
      <c r="B40" s="18" t="s">
        <v>52</v>
      </c>
      <c r="C40" s="23">
        <v>14.66067363410084</v>
      </c>
      <c r="D40" s="23">
        <v>14.60824844079295</v>
      </c>
      <c r="E40" s="23">
        <v>15.039901755499102</v>
      </c>
      <c r="F40" s="23">
        <v>14.750601476301432</v>
      </c>
      <c r="G40" s="23">
        <v>14.058092053356402</v>
      </c>
      <c r="H40" s="23">
        <v>14.662155559320286</v>
      </c>
      <c r="I40" s="23">
        <v>15.161722393867777</v>
      </c>
      <c r="J40" s="23">
        <v>15.365371246572964</v>
      </c>
      <c r="K40" s="23">
        <v>15.392321850850262</v>
      </c>
      <c r="L40" s="23">
        <v>14.657923414043616</v>
      </c>
      <c r="M40" s="23">
        <v>15.255106733753784</v>
      </c>
      <c r="N40" s="23">
        <v>15.849985222999349</v>
      </c>
      <c r="O40" s="23">
        <v>15.97267885218624</v>
      </c>
    </row>
    <row r="41" spans="1:16">
      <c r="A41" s="18"/>
      <c r="B41" s="18" t="s">
        <v>53</v>
      </c>
      <c r="C41" s="23">
        <v>0.42692975065675354</v>
      </c>
      <c r="D41" s="23">
        <v>0.14684831852038899</v>
      </c>
      <c r="E41" s="23">
        <v>0.33613123073209189</v>
      </c>
      <c r="F41" s="23">
        <v>4.4116010725320527E-3</v>
      </c>
      <c r="G41" s="23">
        <v>6.5443538244562088E-2</v>
      </c>
      <c r="H41" s="23">
        <v>0.13244754434302941</v>
      </c>
      <c r="I41" s="23">
        <v>7.1115291679826165E-2</v>
      </c>
      <c r="J41" s="23">
        <v>0.13728036836713264</v>
      </c>
      <c r="K41" s="23">
        <v>5.7033332137989397E-2</v>
      </c>
      <c r="L41" s="23">
        <v>0.6481795726466465</v>
      </c>
      <c r="M41" s="23">
        <v>0.15169527181567499</v>
      </c>
      <c r="N41" s="23">
        <v>6.9531904412399342E-2</v>
      </c>
      <c r="O41" s="23">
        <v>0.31622787851187439</v>
      </c>
    </row>
    <row r="42" spans="1:16">
      <c r="A42" s="18"/>
      <c r="B42" s="18" t="s">
        <v>54</v>
      </c>
      <c r="C42" s="23">
        <v>0.15519371074635682</v>
      </c>
      <c r="D42" s="23">
        <v>0.16727131014387092</v>
      </c>
      <c r="E42" s="23">
        <v>1.3879696247201996</v>
      </c>
      <c r="F42" s="23">
        <v>0.80960970396711984</v>
      </c>
      <c r="G42" s="23">
        <v>1.2506322674025976</v>
      </c>
      <c r="H42" s="23">
        <v>0.89688880438084317</v>
      </c>
      <c r="I42" s="23">
        <v>0.53237573364212698</v>
      </c>
      <c r="J42" s="23">
        <v>0.40102111291888476</v>
      </c>
      <c r="K42" s="23">
        <v>0.40928260698226016</v>
      </c>
      <c r="L42" s="23">
        <v>0.13982061825686154</v>
      </c>
      <c r="M42" s="23">
        <v>0.42810762438438904</v>
      </c>
      <c r="N42" s="23">
        <v>0.74714796163569053</v>
      </c>
      <c r="O42" s="23">
        <v>0.37106528109378045</v>
      </c>
    </row>
    <row r="43" spans="1:16">
      <c r="A43" s="18"/>
      <c r="B43" s="16" t="s">
        <v>55</v>
      </c>
      <c r="C43" s="22">
        <v>14.388937594190446</v>
      </c>
      <c r="D43" s="22">
        <v>14.628671432416432</v>
      </c>
      <c r="E43" s="22">
        <v>16.764002610951394</v>
      </c>
      <c r="F43" s="22">
        <v>15.555799579196016</v>
      </c>
      <c r="G43" s="22">
        <v>15.243280782514438</v>
      </c>
      <c r="H43" s="22">
        <v>15.426596819358101</v>
      </c>
      <c r="I43" s="22">
        <v>15.765213419189728</v>
      </c>
      <c r="J43" s="22">
        <v>15.903672727858984</v>
      </c>
      <c r="K43" s="22">
        <v>15.744571125694536</v>
      </c>
      <c r="L43" s="22">
        <v>14.149564459653833</v>
      </c>
      <c r="M43" s="22">
        <v>15.834909629953847</v>
      </c>
      <c r="N43" s="22">
        <v>16.666665089047438</v>
      </c>
      <c r="O43" s="22">
        <v>16.659972011791897</v>
      </c>
    </row>
    <row r="44" spans="1:16">
      <c r="A44" s="18"/>
      <c r="B44" s="18" t="s">
        <v>56</v>
      </c>
      <c r="C44" s="23">
        <v>2.6988719728258439</v>
      </c>
      <c r="D44" s="23">
        <v>2.6870138128791505</v>
      </c>
      <c r="E44" s="23">
        <v>2.7803983234647451</v>
      </c>
      <c r="F44" s="23">
        <v>2.4954438529191143</v>
      </c>
      <c r="G44" s="23">
        <v>2.4027202391912743</v>
      </c>
      <c r="H44" s="23">
        <v>2.523143077465253</v>
      </c>
      <c r="I44" s="23">
        <v>2.5330065128970274</v>
      </c>
      <c r="J44" s="23">
        <v>2.5536762060643836</v>
      </c>
      <c r="K44" s="23">
        <v>2.4339746016031194</v>
      </c>
      <c r="L44" s="23">
        <v>2.216047371931988</v>
      </c>
      <c r="M44" s="23">
        <v>2.3683389497611462</v>
      </c>
      <c r="N44" s="23">
        <v>2.5528026264188162</v>
      </c>
      <c r="O44" s="23">
        <v>2.6507452939951035</v>
      </c>
    </row>
    <row r="45" spans="1:16">
      <c r="A45" s="18"/>
      <c r="B45" s="16" t="s">
        <v>57</v>
      </c>
      <c r="C45" s="22">
        <v>4.5705955873662285</v>
      </c>
      <c r="D45" s="22">
        <v>4.3748722320869318</v>
      </c>
      <c r="E45" s="22">
        <v>1.5714076831964523</v>
      </c>
      <c r="F45" s="22">
        <v>3.4745017561823035</v>
      </c>
      <c r="G45" s="22">
        <v>3.6605809192781051</v>
      </c>
      <c r="H45" s="22">
        <v>3.3666102931127706</v>
      </c>
      <c r="I45" s="22">
        <v>3.2564103457019038</v>
      </c>
      <c r="J45" s="22">
        <v>3.5601938519409568</v>
      </c>
      <c r="K45" s="22">
        <v>5.3259582633343632</v>
      </c>
      <c r="L45" s="22">
        <v>6.5953634470954468</v>
      </c>
      <c r="M45" s="22">
        <v>4.0420256538554229</v>
      </c>
      <c r="N45" s="22">
        <v>7.1646632408756181</v>
      </c>
      <c r="O45" s="22">
        <v>3.2367433008805251</v>
      </c>
    </row>
    <row r="46" spans="1:16">
      <c r="A46" s="18"/>
      <c r="B46" s="16" t="s">
        <v>58</v>
      </c>
      <c r="C46" s="22">
        <v>2.2846324034894199</v>
      </c>
      <c r="D46" s="22">
        <v>2.276812271775658</v>
      </c>
      <c r="E46" s="22">
        <v>2.1655839053525212</v>
      </c>
      <c r="F46" s="22">
        <v>2.130212517550333</v>
      </c>
      <c r="G46" s="22">
        <v>2.5512347070665218</v>
      </c>
      <c r="H46" s="22">
        <v>1.203157021928871</v>
      </c>
      <c r="I46" s="22">
        <v>2.292245512326557</v>
      </c>
      <c r="J46" s="22">
        <v>2.3761673716161167</v>
      </c>
      <c r="K46" s="22">
        <v>2.1467945042316416</v>
      </c>
      <c r="L46" s="22">
        <v>1.5115665829748888</v>
      </c>
      <c r="M46" s="22">
        <v>2.522629710992506</v>
      </c>
      <c r="N46" s="22">
        <v>2.3552751052458301</v>
      </c>
      <c r="O46" s="22">
        <v>2.3088904587352941</v>
      </c>
    </row>
    <row r="47" spans="1:16">
      <c r="A47" s="18"/>
      <c r="B47" s="16" t="s">
        <v>59</v>
      </c>
      <c r="C47" s="22">
        <v>2.2859631838768086</v>
      </c>
      <c r="D47" s="22">
        <v>2.0980599603112728</v>
      </c>
      <c r="E47" s="22">
        <v>0.59417622215606891</v>
      </c>
      <c r="F47" s="22">
        <v>1.3442892386319709</v>
      </c>
      <c r="G47" s="22">
        <v>1.1093462122115829</v>
      </c>
      <c r="H47" s="22">
        <v>2.1634532711839003</v>
      </c>
      <c r="I47" s="22">
        <v>0.96416483337534664</v>
      </c>
      <c r="J47" s="22">
        <v>1.1840264803248399</v>
      </c>
      <c r="K47" s="22">
        <v>3.179163759102722</v>
      </c>
      <c r="L47" s="22">
        <v>5.0837968641205586</v>
      </c>
      <c r="M47" s="22">
        <v>1.5193959428629169</v>
      </c>
      <c r="N47" s="22">
        <v>4.8093881356297938</v>
      </c>
      <c r="O47" s="22">
        <v>0.92785284214523045</v>
      </c>
    </row>
    <row r="48" spans="1:16">
      <c r="A48" s="18"/>
      <c r="B48" s="18" t="s">
        <v>60</v>
      </c>
      <c r="C48" s="23">
        <v>0.49819334287646055</v>
      </c>
      <c r="D48" s="23">
        <v>0.52880228448728528</v>
      </c>
      <c r="E48" s="23">
        <v>1.7632589016768979E-2</v>
      </c>
      <c r="F48" s="23">
        <v>0.47972666809303016</v>
      </c>
      <c r="G48" s="23">
        <v>0.4373702348388574</v>
      </c>
      <c r="H48" s="23">
        <v>0.89030367078414152</v>
      </c>
      <c r="I48" s="23">
        <v>0.46907976688644315</v>
      </c>
      <c r="J48" s="23">
        <v>0.11148834961813199</v>
      </c>
      <c r="K48" s="23">
        <v>0.83782743202156373</v>
      </c>
      <c r="L48" s="23">
        <v>1.1993277173350607</v>
      </c>
      <c r="M48" s="23">
        <v>0.44273998511476553</v>
      </c>
      <c r="N48" s="23">
        <v>1.3711010540150246</v>
      </c>
      <c r="O48" s="23">
        <v>0.26467176450043417</v>
      </c>
    </row>
    <row r="49" spans="1:16">
      <c r="A49" s="18"/>
      <c r="B49" s="16" t="s">
        <v>61</v>
      </c>
      <c r="C49" s="22">
        <v>2.0110869186735596</v>
      </c>
      <c r="D49" s="22">
        <v>1.8522620778319405</v>
      </c>
      <c r="E49" s="22">
        <v>0.60713496312877946</v>
      </c>
      <c r="F49" s="22">
        <v>1.4794169451664811</v>
      </c>
      <c r="G49" s="22">
        <v>0.61508746949178128</v>
      </c>
      <c r="H49" s="22">
        <v>1.136207769144808</v>
      </c>
      <c r="I49" s="22">
        <v>2.9647228243104355</v>
      </c>
      <c r="J49" s="22">
        <v>1.4938023188952254</v>
      </c>
      <c r="K49" s="22">
        <v>2.60474681367306</v>
      </c>
      <c r="L49" s="22">
        <v>2.4299241342566513</v>
      </c>
      <c r="M49" s="22">
        <v>1.108301707660486</v>
      </c>
      <c r="N49" s="22">
        <v>4.7682721060890199</v>
      </c>
      <c r="O49" s="22">
        <v>2.1919652225362429</v>
      </c>
    </row>
    <row r="50" spans="1:16">
      <c r="A50" s="18"/>
      <c r="B50" s="16" t="s">
        <v>62</v>
      </c>
      <c r="C50" s="22">
        <v>0.19668675214538073</v>
      </c>
      <c r="D50" s="22">
        <v>0.23930475688710853</v>
      </c>
      <c r="E50" s="22">
        <v>0.10609865086100853</v>
      </c>
      <c r="F50" s="22">
        <v>7.9955303150596443E-2</v>
      </c>
      <c r="G50" s="22">
        <v>7.5473593687940793E-2</v>
      </c>
      <c r="H50" s="22">
        <v>2.4624134211345778E-3</v>
      </c>
      <c r="I50" s="22">
        <v>0.23845309427407285</v>
      </c>
      <c r="J50" s="22">
        <v>0.50151106513548505</v>
      </c>
      <c r="K50" s="22">
        <v>0.27458431371505831</v>
      </c>
      <c r="L50" s="22">
        <v>0.70503730397945275</v>
      </c>
      <c r="M50" s="22">
        <v>0.21719628132734101</v>
      </c>
      <c r="N50" s="22">
        <v>0.77759721881161137</v>
      </c>
      <c r="O50" s="22">
        <v>1.0245095215955862</v>
      </c>
    </row>
    <row r="51" spans="1:16">
      <c r="A51" s="18"/>
      <c r="B51" s="16" t="s">
        <v>63</v>
      </c>
      <c r="C51" s="22">
        <v>1.8144001665280765</v>
      </c>
      <c r="D51" s="22">
        <v>1.6129573209450008</v>
      </c>
      <c r="E51" s="22">
        <v>0.71323361398980911</v>
      </c>
      <c r="F51" s="22">
        <v>1.3990889265061932</v>
      </c>
      <c r="G51" s="22">
        <v>0.54118936080023605</v>
      </c>
      <c r="H51" s="22">
        <v>1.1366524421995772</v>
      </c>
      <c r="I51" s="22">
        <v>3.1939177401856278</v>
      </c>
      <c r="J51" s="22">
        <v>1.0001598288318752</v>
      </c>
      <c r="K51" s="22">
        <v>2.3301629373422936</v>
      </c>
      <c r="L51" s="22">
        <v>3.1349614382360889</v>
      </c>
      <c r="M51" s="22">
        <v>0.89110542633315437</v>
      </c>
      <c r="N51" s="22">
        <v>3.9906748872773949</v>
      </c>
      <c r="O51" s="22">
        <v>1.1674557009406565</v>
      </c>
    </row>
    <row r="52" spans="1:16">
      <c r="A52" s="18"/>
      <c r="B52" s="16" t="s">
        <v>64</v>
      </c>
      <c r="C52" s="22">
        <v>7.6544518031132673</v>
      </c>
      <c r="D52" s="22">
        <v>7.3964481913075604</v>
      </c>
      <c r="E52" s="22">
        <v>4.6613791698700631</v>
      </c>
      <c r="F52" s="22">
        <v>6.2290871100715144</v>
      </c>
      <c r="G52" s="22">
        <v>6.3198165864484279</v>
      </c>
      <c r="H52" s="22">
        <v>6.1500509213857733</v>
      </c>
      <c r="I52" s="22">
        <v>6.0487117446691085</v>
      </c>
      <c r="J52" s="22">
        <v>6.3752025086473942</v>
      </c>
      <c r="K52" s="22">
        <v>8.0103406634410188</v>
      </c>
      <c r="L52" s="22">
        <v>9.0207204817653732</v>
      </c>
      <c r="M52" s="22">
        <v>6.6554619981677625</v>
      </c>
      <c r="N52" s="22">
        <v>9.9984201983758929</v>
      </c>
      <c r="O52" s="22">
        <v>6.162691978918688</v>
      </c>
    </row>
    <row r="53" spans="1:16">
      <c r="A53" s="18"/>
      <c r="B53" s="16" t="s">
        <v>65</v>
      </c>
      <c r="C53" s="22">
        <v>7.8096455138596257</v>
      </c>
      <c r="D53" s="22">
        <v>7.5637195014514313</v>
      </c>
      <c r="E53" s="22">
        <v>6.0493487945902622</v>
      </c>
      <c r="F53" s="22">
        <v>7.0386968140386337</v>
      </c>
      <c r="G53" s="22">
        <v>7.5704488538510253</v>
      </c>
      <c r="H53" s="22">
        <v>7.0469397257666166</v>
      </c>
      <c r="I53" s="22">
        <v>6.5810874783112361</v>
      </c>
      <c r="J53" s="22">
        <v>6.7762236215662792</v>
      </c>
      <c r="K53" s="22">
        <v>8.4196232704232798</v>
      </c>
      <c r="L53" s="22">
        <v>9.1605411000222343</v>
      </c>
      <c r="M53" s="22">
        <v>7.0835696225521518</v>
      </c>
      <c r="N53" s="22">
        <v>10.745568160011585</v>
      </c>
      <c r="O53" s="22">
        <v>6.533757260012468</v>
      </c>
    </row>
    <row r="54" spans="1:16">
      <c r="A54" s="18"/>
      <c r="B54" s="16" t="s">
        <v>34</v>
      </c>
      <c r="C54" s="24">
        <v>7.8096455138596257</v>
      </c>
      <c r="D54" s="24">
        <v>7.5637195014514313</v>
      </c>
      <c r="E54" s="24">
        <v>6.0493487945902622</v>
      </c>
      <c r="F54" s="24">
        <v>7.0386968140386337</v>
      </c>
      <c r="G54" s="24">
        <v>7.5704488538510253</v>
      </c>
      <c r="H54" s="24">
        <v>7.0469397257666166</v>
      </c>
      <c r="I54" s="24">
        <v>6.5810874783112361</v>
      </c>
      <c r="J54" s="24">
        <v>6.7762236215662792</v>
      </c>
      <c r="K54" s="24">
        <v>7.4457083914695881</v>
      </c>
      <c r="L54" s="24">
        <v>8.1279545369757074</v>
      </c>
      <c r="M54" s="24">
        <v>7.0835696225521518</v>
      </c>
      <c r="N54" s="24">
        <v>7.2345264711827824</v>
      </c>
      <c r="O54" s="24">
        <v>6.533757260012468</v>
      </c>
      <c r="P54" s="7"/>
    </row>
    <row r="55" spans="1:16">
      <c r="A55" s="18"/>
      <c r="B55" s="16" t="s">
        <v>66</v>
      </c>
      <c r="C55" s="22">
        <v>21.658405154382518</v>
      </c>
      <c r="D55" s="22">
        <v>21.690557477382512</v>
      </c>
      <c r="E55" s="22">
        <v>21.11580861761259</v>
      </c>
      <c r="F55" s="22">
        <v>21.525745188297435</v>
      </c>
      <c r="G55" s="22">
        <v>21.306581940983815</v>
      </c>
      <c r="H55" s="22">
        <v>21.316350189936127</v>
      </c>
      <c r="I55" s="22">
        <v>21.554630277788661</v>
      </c>
      <c r="J55" s="22">
        <v>22.017542785864325</v>
      </c>
      <c r="K55" s="22">
        <v>22.530589111678324</v>
      </c>
      <c r="L55" s="22">
        <v>21.928388715634739</v>
      </c>
      <c r="M55" s="22">
        <v>22.245274233570417</v>
      </c>
      <c r="N55" s="22">
        <v>22.873089267513073</v>
      </c>
      <c r="O55" s="22">
        <v>22.547460606667528</v>
      </c>
    </row>
    <row r="56" spans="1:16" ht="3.75" customHeight="1">
      <c r="B56" s="8"/>
      <c r="C56" s="9"/>
      <c r="D56" s="9"/>
      <c r="E56" s="9"/>
      <c r="F56" s="9"/>
      <c r="I56" s="2"/>
      <c r="J56" s="2"/>
      <c r="K56" s="2"/>
      <c r="L56" s="2"/>
      <c r="M56" s="2"/>
      <c r="N56" s="2"/>
      <c r="O56" s="2"/>
    </row>
    <row r="57" spans="1:16" ht="22.5">
      <c r="B57" s="55" t="s">
        <v>82</v>
      </c>
    </row>
    <row r="58" spans="1:16">
      <c r="B58" s="55" t="s">
        <v>148</v>
      </c>
    </row>
    <row r="59" spans="1:16">
      <c r="B59" s="55" t="s">
        <v>149</v>
      </c>
    </row>
    <row r="60" spans="1:16">
      <c r="B60" s="55" t="s">
        <v>150</v>
      </c>
    </row>
  </sheetData>
  <printOptions horizontalCentered="1" verticalCentered="1"/>
  <pageMargins left="0" right="0" top="0" bottom="0" header="0" footer="0"/>
  <pageSetup paperSize="9" scale="24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0"/>
  <sheetViews>
    <sheetView showGridLines="0" zoomScale="90" zoomScaleNormal="9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9.140625" defaultRowHeight="15" outlineLevelCol="1"/>
  <cols>
    <col min="1" max="1" width="2.7109375" style="2" customWidth="1"/>
    <col min="2" max="2" width="67.5703125" style="2" bestFit="1" customWidth="1"/>
    <col min="3" max="3" width="10.28515625" style="2" customWidth="1"/>
    <col min="4" max="6" width="10.28515625" style="2" customWidth="1" outlineLevel="1"/>
    <col min="7" max="7" width="9.5703125" style="2" customWidth="1" outlineLevel="1"/>
    <col min="8" max="8" width="10.5703125" style="2" customWidth="1"/>
    <col min="9" max="9" width="10.5703125" style="2" customWidth="1" outlineLevel="1"/>
    <col min="10" max="12" width="9.5703125" style="2" customWidth="1" outlineLevel="1"/>
    <col min="13" max="13" width="10.5703125" style="2" customWidth="1"/>
    <col min="14" max="17" width="9.5703125" style="2" customWidth="1" outlineLevel="1"/>
    <col min="18" max="18" width="10.5703125" style="2" customWidth="1"/>
    <col min="19" max="22" width="9.5703125" style="2" customWidth="1" outlineLevel="1"/>
    <col min="23" max="23" width="10.5703125" style="2" customWidth="1"/>
    <col min="24" max="24" width="9.5703125" style="2" customWidth="1" outlineLevel="1"/>
    <col min="25" max="27" width="10.5703125" style="2" customWidth="1" outlineLevel="1"/>
    <col min="28" max="16384" width="9.140625" style="2"/>
  </cols>
  <sheetData>
    <row r="1" spans="1:28" ht="14.4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8" ht="14.4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8" ht="14.4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8" ht="22.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8" ht="2.2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8" s="18" customFormat="1">
      <c r="B6" s="36" t="s">
        <v>250</v>
      </c>
      <c r="C6" s="29">
        <v>2019</v>
      </c>
      <c r="D6" s="29" t="s">
        <v>9</v>
      </c>
      <c r="E6" s="29" t="s">
        <v>37</v>
      </c>
      <c r="F6" s="29" t="s">
        <v>38</v>
      </c>
      <c r="G6" s="29" t="s">
        <v>39</v>
      </c>
      <c r="H6" s="29">
        <v>2018</v>
      </c>
      <c r="I6" s="29" t="s">
        <v>40</v>
      </c>
      <c r="J6" s="29" t="s">
        <v>41</v>
      </c>
      <c r="K6" s="29" t="s">
        <v>42</v>
      </c>
      <c r="L6" s="29" t="s">
        <v>43</v>
      </c>
      <c r="M6" s="29">
        <v>2017</v>
      </c>
      <c r="N6" s="29" t="s">
        <v>68</v>
      </c>
      <c r="O6" s="29" t="s">
        <v>69</v>
      </c>
      <c r="P6" s="29" t="s">
        <v>70</v>
      </c>
      <c r="Q6" s="29" t="s">
        <v>71</v>
      </c>
      <c r="R6" s="29">
        <v>2016</v>
      </c>
      <c r="S6" s="29" t="s">
        <v>72</v>
      </c>
      <c r="T6" s="29" t="s">
        <v>73</v>
      </c>
      <c r="U6" s="29" t="s">
        <v>74</v>
      </c>
      <c r="V6" s="29" t="s">
        <v>75</v>
      </c>
      <c r="W6" s="29">
        <v>2015</v>
      </c>
      <c r="X6" s="29" t="s">
        <v>76</v>
      </c>
      <c r="Y6" s="29" t="s">
        <v>77</v>
      </c>
      <c r="Z6" s="29" t="s">
        <v>78</v>
      </c>
      <c r="AA6" s="29" t="s">
        <v>79</v>
      </c>
    </row>
    <row r="7" spans="1:28">
      <c r="A7" s="18"/>
      <c r="B7" s="16" t="s">
        <v>10</v>
      </c>
      <c r="C7" s="17">
        <v>61541.674989920422</v>
      </c>
      <c r="D7" s="17">
        <v>18925.801055400421</v>
      </c>
      <c r="E7" s="17">
        <v>14569.563401270001</v>
      </c>
      <c r="F7" s="17">
        <v>14218.975889789999</v>
      </c>
      <c r="G7" s="17">
        <v>13827.334643460001</v>
      </c>
      <c r="H7" s="17">
        <v>53615.496614560005</v>
      </c>
      <c r="I7" s="17">
        <v>15236.775696750006</v>
      </c>
      <c r="J7" s="17">
        <v>13306.545989869996</v>
      </c>
      <c r="K7" s="17">
        <v>12772.294640119999</v>
      </c>
      <c r="L7" s="17">
        <v>12299.88028782</v>
      </c>
      <c r="M7" s="17">
        <v>48440</v>
      </c>
      <c r="N7" s="17">
        <v>13595</v>
      </c>
      <c r="O7" s="17">
        <v>11791</v>
      </c>
      <c r="P7" s="17">
        <v>11623</v>
      </c>
      <c r="Q7" s="17">
        <v>11430</v>
      </c>
      <c r="R7" s="17">
        <v>44969</v>
      </c>
      <c r="S7" s="17">
        <v>12741</v>
      </c>
      <c r="T7" s="17">
        <v>10946</v>
      </c>
      <c r="U7" s="17">
        <v>10561</v>
      </c>
      <c r="V7" s="17">
        <v>10721</v>
      </c>
      <c r="W7" s="17">
        <v>40242</v>
      </c>
      <c r="X7" s="17">
        <v>11329</v>
      </c>
      <c r="Y7" s="17">
        <v>15933</v>
      </c>
      <c r="Z7" s="17">
        <v>17904</v>
      </c>
      <c r="AA7" s="17">
        <v>19200</v>
      </c>
      <c r="AB7" s="18"/>
    </row>
    <row r="8" spans="1:28">
      <c r="A8" s="18"/>
      <c r="B8" s="16" t="s">
        <v>11</v>
      </c>
      <c r="C8" s="17">
        <v>56634.034419061398</v>
      </c>
      <c r="D8" s="17">
        <v>17320.759468381402</v>
      </c>
      <c r="E8" s="17">
        <v>13523.216200659997</v>
      </c>
      <c r="F8" s="17">
        <v>13081.277416230001</v>
      </c>
      <c r="G8" s="17">
        <v>12708.781333789999</v>
      </c>
      <c r="H8" s="17">
        <v>49388.299777980006</v>
      </c>
      <c r="I8" s="17">
        <v>14011.722484380003</v>
      </c>
      <c r="J8" s="17">
        <v>12258.189098979994</v>
      </c>
      <c r="K8" s="17">
        <v>11775.040935870005</v>
      </c>
      <c r="L8" s="17">
        <v>11343.34725875</v>
      </c>
      <c r="M8" s="17">
        <v>44634</v>
      </c>
      <c r="N8" s="17">
        <v>12510</v>
      </c>
      <c r="O8" s="17">
        <v>10909</v>
      </c>
      <c r="P8" s="17">
        <v>10663</v>
      </c>
      <c r="Q8" s="17">
        <v>10552</v>
      </c>
      <c r="R8" s="17">
        <v>41454</v>
      </c>
      <c r="S8" s="17">
        <v>11740</v>
      </c>
      <c r="T8" s="17">
        <v>10090</v>
      </c>
      <c r="U8" s="17">
        <v>9735</v>
      </c>
      <c r="V8" s="17">
        <v>9888</v>
      </c>
      <c r="W8" s="17">
        <v>37198</v>
      </c>
      <c r="X8" s="17">
        <v>10477</v>
      </c>
      <c r="Y8" s="17">
        <v>14458</v>
      </c>
      <c r="Z8" s="17">
        <v>16112</v>
      </c>
      <c r="AA8" s="17">
        <v>17237</v>
      </c>
      <c r="AB8" s="18"/>
    </row>
    <row r="9" spans="1:28">
      <c r="A9" s="18"/>
      <c r="B9" s="18" t="s">
        <v>12</v>
      </c>
      <c r="C9" s="19">
        <v>-44447.289669266836</v>
      </c>
      <c r="D9" s="19">
        <v>-13643.588081323311</v>
      </c>
      <c r="E9" s="19">
        <v>-10637.87595369</v>
      </c>
      <c r="F9" s="19">
        <v>-10257.298742170478</v>
      </c>
      <c r="G9" s="19">
        <v>-9908.5268920830476</v>
      </c>
      <c r="H9" s="19">
        <v>-37784.519826688003</v>
      </c>
      <c r="I9" s="19">
        <v>-10804.228719015849</v>
      </c>
      <c r="J9" s="19">
        <v>-9532.6881735446732</v>
      </c>
      <c r="K9" s="19">
        <v>-8664.9440383659785</v>
      </c>
      <c r="L9" s="19">
        <v>-8783.6588957614986</v>
      </c>
      <c r="M9" s="19">
        <v>-33591.485582849506</v>
      </c>
      <c r="N9" s="19">
        <v>-9302</v>
      </c>
      <c r="O9" s="19">
        <v>-8455</v>
      </c>
      <c r="P9" s="19">
        <v>-7713</v>
      </c>
      <c r="Q9" s="19">
        <v>-8121</v>
      </c>
      <c r="R9" s="19">
        <v>-31878</v>
      </c>
      <c r="S9" s="19">
        <v>-9025</v>
      </c>
      <c r="T9" s="19">
        <v>-7832</v>
      </c>
      <c r="U9" s="19">
        <v>-7338</v>
      </c>
      <c r="V9" s="19">
        <v>-7683</v>
      </c>
      <c r="W9" s="19">
        <v>-28066</v>
      </c>
      <c r="X9" s="19">
        <v>-7813</v>
      </c>
      <c r="Y9" s="19">
        <v>-10821</v>
      </c>
      <c r="Z9" s="19">
        <v>-12212</v>
      </c>
      <c r="AA9" s="19">
        <v>-13073</v>
      </c>
      <c r="AB9" s="18"/>
    </row>
    <row r="10" spans="1:28">
      <c r="A10" s="18"/>
      <c r="B10" s="18" t="s">
        <v>13</v>
      </c>
      <c r="C10" s="19">
        <v>-54.085042877201687</v>
      </c>
      <c r="D10" s="19">
        <v>-17.023851797201687</v>
      </c>
      <c r="E10" s="19">
        <v>-12.16424958</v>
      </c>
      <c r="F10" s="19">
        <v>-12.675069539999999</v>
      </c>
      <c r="G10" s="19">
        <v>-12.221871960000001</v>
      </c>
      <c r="H10" s="19">
        <v>-47.852849920000004</v>
      </c>
      <c r="I10" s="19">
        <v>-11.136494340000006</v>
      </c>
      <c r="J10" s="19">
        <v>-11.956454499999996</v>
      </c>
      <c r="K10" s="19">
        <v>-12.302584730000003</v>
      </c>
      <c r="L10" s="19">
        <v>-12.457316350000001</v>
      </c>
      <c r="M10" s="19">
        <v>-54</v>
      </c>
      <c r="N10" s="19">
        <v>-14</v>
      </c>
      <c r="O10" s="19">
        <v>-14</v>
      </c>
      <c r="P10" s="19">
        <v>-14</v>
      </c>
      <c r="Q10" s="19">
        <v>-12</v>
      </c>
      <c r="R10" s="19">
        <v>-55</v>
      </c>
      <c r="S10" s="19">
        <v>-14</v>
      </c>
      <c r="T10" s="19">
        <v>-14</v>
      </c>
      <c r="U10" s="19">
        <v>-14</v>
      </c>
      <c r="V10" s="19">
        <v>-14</v>
      </c>
      <c r="W10" s="19">
        <v>-57</v>
      </c>
      <c r="X10" s="19">
        <v>-15</v>
      </c>
      <c r="Y10" s="19">
        <v>-32</v>
      </c>
      <c r="Z10" s="19">
        <v>-36</v>
      </c>
      <c r="AA10" s="19">
        <v>-32</v>
      </c>
      <c r="AB10" s="18"/>
    </row>
    <row r="11" spans="1:28">
      <c r="A11" s="18"/>
      <c r="B11" s="16" t="s">
        <v>14</v>
      </c>
      <c r="C11" s="17">
        <v>12132.659706917359</v>
      </c>
      <c r="D11" s="17">
        <v>3660.14753526089</v>
      </c>
      <c r="E11" s="17">
        <v>2873.1759973899975</v>
      </c>
      <c r="F11" s="17">
        <v>2811.3036045195217</v>
      </c>
      <c r="G11" s="17">
        <v>2788.0325697469498</v>
      </c>
      <c r="H11" s="17">
        <v>11555.927101372003</v>
      </c>
      <c r="I11" s="17">
        <v>3196.3572710241538</v>
      </c>
      <c r="J11" s="17">
        <v>2713.544470935321</v>
      </c>
      <c r="K11" s="17">
        <v>3097.7943127740264</v>
      </c>
      <c r="L11" s="17">
        <v>2547.2310466385024</v>
      </c>
      <c r="M11" s="17">
        <v>10989.275404270502</v>
      </c>
      <c r="N11" s="17">
        <v>3193</v>
      </c>
      <c r="O11" s="17">
        <v>2441</v>
      </c>
      <c r="P11" s="17">
        <v>2936</v>
      </c>
      <c r="Q11" s="17">
        <v>2419</v>
      </c>
      <c r="R11" s="17">
        <v>9520</v>
      </c>
      <c r="S11" s="17">
        <v>2701</v>
      </c>
      <c r="T11" s="17">
        <v>2245</v>
      </c>
      <c r="U11" s="17">
        <v>2383</v>
      </c>
      <c r="V11" s="17">
        <v>2191</v>
      </c>
      <c r="W11" s="17">
        <v>9075</v>
      </c>
      <c r="X11" s="17">
        <v>2649</v>
      </c>
      <c r="Y11" s="17">
        <v>3605</v>
      </c>
      <c r="Z11" s="17">
        <v>3864</v>
      </c>
      <c r="AA11" s="17">
        <v>4132</v>
      </c>
      <c r="AB11" s="18"/>
    </row>
    <row r="12" spans="1:28">
      <c r="A12" s="18"/>
      <c r="B12" s="18" t="s">
        <v>15</v>
      </c>
      <c r="C12" s="19">
        <v>-8262.0097172772166</v>
      </c>
      <c r="D12" s="19">
        <v>-2593.7612673707667</v>
      </c>
      <c r="E12" s="19">
        <v>-1877.9486146100003</v>
      </c>
      <c r="F12" s="19">
        <v>-1919.4341527978254</v>
      </c>
      <c r="G12" s="19">
        <v>-1870.8656824986249</v>
      </c>
      <c r="H12" s="19">
        <v>-7297.3039568740396</v>
      </c>
      <c r="I12" s="19">
        <v>-1973.453949969939</v>
      </c>
      <c r="J12" s="19">
        <v>-1797.5084451626012</v>
      </c>
      <c r="K12" s="19">
        <v>-1787.2910015519994</v>
      </c>
      <c r="L12" s="19">
        <v>-1739.0505601895004</v>
      </c>
      <c r="M12" s="19">
        <v>-7027.4130321445282</v>
      </c>
      <c r="N12" s="19">
        <v>-1948</v>
      </c>
      <c r="O12" s="19">
        <v>-1657</v>
      </c>
      <c r="P12" s="19">
        <v>-1722</v>
      </c>
      <c r="Q12" s="19">
        <v>-1700</v>
      </c>
      <c r="R12" s="19">
        <v>-6567</v>
      </c>
      <c r="S12" s="19">
        <v>-1760</v>
      </c>
      <c r="T12" s="19">
        <v>-1563</v>
      </c>
      <c r="U12" s="19">
        <v>-1642</v>
      </c>
      <c r="V12" s="19">
        <v>-1602</v>
      </c>
      <c r="W12" s="19">
        <v>-5922</v>
      </c>
      <c r="X12" s="19">
        <v>-1600</v>
      </c>
      <c r="Y12" s="19">
        <v>-2594</v>
      </c>
      <c r="Z12" s="19">
        <v>-2770</v>
      </c>
      <c r="AA12" s="19">
        <v>-2716</v>
      </c>
      <c r="AB12" s="18"/>
    </row>
    <row r="13" spans="1:28">
      <c r="A13" s="18"/>
      <c r="B13" s="18" t="s">
        <v>16</v>
      </c>
      <c r="C13" s="19">
        <v>-932.23747901194974</v>
      </c>
      <c r="D13" s="19">
        <v>-122.45519116782999</v>
      </c>
      <c r="E13" s="19">
        <v>-280.84336759999985</v>
      </c>
      <c r="F13" s="19">
        <v>-257.3785045599999</v>
      </c>
      <c r="G13" s="19">
        <v>-271.56041568411996</v>
      </c>
      <c r="H13" s="19">
        <v>-1056.7232366979206</v>
      </c>
      <c r="I13" s="19">
        <v>-314.96107346000053</v>
      </c>
      <c r="J13" s="19">
        <v>-250.4350375199999</v>
      </c>
      <c r="K13" s="19">
        <v>-249.90605244792008</v>
      </c>
      <c r="L13" s="19">
        <v>-241.42107326999999</v>
      </c>
      <c r="M13" s="19">
        <v>-1033.905493080571</v>
      </c>
      <c r="N13" s="19">
        <v>-298</v>
      </c>
      <c r="O13" s="19">
        <v>-247</v>
      </c>
      <c r="P13" s="19">
        <v>-246</v>
      </c>
      <c r="Q13" s="19">
        <v>-243</v>
      </c>
      <c r="R13" s="19">
        <v>-884</v>
      </c>
      <c r="S13" s="19">
        <v>-231</v>
      </c>
      <c r="T13" s="19">
        <v>-224</v>
      </c>
      <c r="U13" s="19">
        <v>-219</v>
      </c>
      <c r="V13" s="19">
        <v>-210</v>
      </c>
      <c r="W13" s="19">
        <v>-766</v>
      </c>
      <c r="X13" s="19">
        <v>-208</v>
      </c>
      <c r="Y13" s="19">
        <v>-379</v>
      </c>
      <c r="Z13" s="19">
        <v>-396</v>
      </c>
      <c r="AA13" s="19">
        <v>-459</v>
      </c>
      <c r="AB13" s="18"/>
    </row>
    <row r="14" spans="1:28">
      <c r="A14" s="18"/>
      <c r="B14" s="18" t="s">
        <v>17</v>
      </c>
      <c r="C14" s="19">
        <v>-9194.2471962891668</v>
      </c>
      <c r="D14" s="19">
        <v>-2716.2164585385967</v>
      </c>
      <c r="E14" s="19">
        <v>-2158.7919822100002</v>
      </c>
      <c r="F14" s="19">
        <v>-2176.8126573578252</v>
      </c>
      <c r="G14" s="19">
        <v>-2142.4260981827447</v>
      </c>
      <c r="H14" s="19">
        <v>-8354.0271935719611</v>
      </c>
      <c r="I14" s="19">
        <v>-2288.4150234299395</v>
      </c>
      <c r="J14" s="19">
        <v>-2047.9434826826011</v>
      </c>
      <c r="K14" s="19">
        <v>-2037.1970539999195</v>
      </c>
      <c r="L14" s="19">
        <v>-1980.4716334595005</v>
      </c>
      <c r="M14" s="19">
        <v>-8061.3185252250987</v>
      </c>
      <c r="N14" s="19">
        <v>-2245</v>
      </c>
      <c r="O14" s="19">
        <v>-1904</v>
      </c>
      <c r="P14" s="19">
        <v>-1969</v>
      </c>
      <c r="Q14" s="19">
        <v>-1943</v>
      </c>
      <c r="R14" s="19">
        <v>-7451</v>
      </c>
      <c r="S14" s="19">
        <v>-1991</v>
      </c>
      <c r="T14" s="19">
        <v>-1787</v>
      </c>
      <c r="U14" s="19">
        <v>-1861</v>
      </c>
      <c r="V14" s="19">
        <v>-1812</v>
      </c>
      <c r="W14" s="19">
        <v>-6689</v>
      </c>
      <c r="X14" s="19">
        <v>-1809</v>
      </c>
      <c r="Y14" s="19">
        <v>-2973</v>
      </c>
      <c r="Z14" s="19">
        <v>-3167</v>
      </c>
      <c r="AA14" s="19">
        <v>-3175</v>
      </c>
      <c r="AB14" s="18"/>
    </row>
    <row r="15" spans="1:28" ht="15.75">
      <c r="A15" s="18"/>
      <c r="B15" s="18" t="s">
        <v>46</v>
      </c>
      <c r="C15" s="19">
        <v>-3.3852483441203205</v>
      </c>
      <c r="D15" s="19">
        <v>11.335317846938793</v>
      </c>
      <c r="E15" s="19">
        <v>10.920463928940869</v>
      </c>
      <c r="F15" s="19">
        <v>-8.1943682899999928</v>
      </c>
      <c r="G15" s="19">
        <v>-17.446661829999989</v>
      </c>
      <c r="H15" s="19">
        <v>28.241793049681206</v>
      </c>
      <c r="I15" s="19">
        <v>80.050001661877019</v>
      </c>
      <c r="J15" s="19">
        <v>-7.7499720155658451</v>
      </c>
      <c r="K15" s="19">
        <v>-10.909603896629932</v>
      </c>
      <c r="L15" s="19">
        <v>-33.148632700000036</v>
      </c>
      <c r="M15" s="19">
        <v>-88.001167857900981</v>
      </c>
      <c r="N15" s="19">
        <v>-36</v>
      </c>
      <c r="O15" s="19">
        <v>-12</v>
      </c>
      <c r="P15" s="19">
        <v>-29</v>
      </c>
      <c r="Q15" s="19">
        <v>-12</v>
      </c>
      <c r="R15" s="19">
        <v>60</v>
      </c>
      <c r="S15" s="19">
        <v>2</v>
      </c>
      <c r="T15" s="19">
        <v>14</v>
      </c>
      <c r="U15" s="19">
        <v>21</v>
      </c>
      <c r="V15" s="19">
        <v>23</v>
      </c>
      <c r="W15" s="19">
        <v>81</v>
      </c>
      <c r="X15" s="19">
        <v>20</v>
      </c>
      <c r="Y15" s="19">
        <v>22</v>
      </c>
      <c r="Z15" s="19">
        <v>34</v>
      </c>
      <c r="AA15" s="19">
        <v>28</v>
      </c>
      <c r="AB15" s="18"/>
    </row>
    <row r="16" spans="1:28">
      <c r="A16" s="18"/>
      <c r="B16" s="18" t="s">
        <v>18</v>
      </c>
      <c r="C16" s="19">
        <v>-419.6257302252759</v>
      </c>
      <c r="D16" s="19">
        <v>-156.54027388665509</v>
      </c>
      <c r="E16" s="19">
        <v>-121.9963201756559</v>
      </c>
      <c r="F16" s="19">
        <v>-84.953332862964942</v>
      </c>
      <c r="G16" s="19">
        <v>-56.135803299999992</v>
      </c>
      <c r="H16" s="19">
        <v>-215.011581409988</v>
      </c>
      <c r="I16" s="19">
        <v>-22.334291159988037</v>
      </c>
      <c r="J16" s="19">
        <v>-59.279138189999983</v>
      </c>
      <c r="K16" s="19">
        <v>-90.475034949999994</v>
      </c>
      <c r="L16" s="19">
        <v>-42.92311711</v>
      </c>
      <c r="M16" s="19">
        <v>-579.46781508999993</v>
      </c>
      <c r="N16" s="19">
        <v>-175</v>
      </c>
      <c r="O16" s="19">
        <v>-130</v>
      </c>
      <c r="P16" s="19">
        <v>-307</v>
      </c>
      <c r="Q16" s="19">
        <v>34</v>
      </c>
      <c r="R16" s="19">
        <v>-567</v>
      </c>
      <c r="S16" s="19">
        <v>-260</v>
      </c>
      <c r="T16" s="19">
        <v>-31</v>
      </c>
      <c r="U16" s="19">
        <v>-232</v>
      </c>
      <c r="V16" s="19">
        <v>-45</v>
      </c>
      <c r="W16" s="19">
        <v>-205</v>
      </c>
      <c r="X16" s="19">
        <v>-95</v>
      </c>
      <c r="Y16" s="19">
        <v>-203</v>
      </c>
      <c r="Z16" s="19">
        <v>-85</v>
      </c>
      <c r="AA16" s="19">
        <v>-68</v>
      </c>
      <c r="AB16" s="18"/>
    </row>
    <row r="17" spans="1:28">
      <c r="A17" s="18"/>
      <c r="B17" s="16" t="s">
        <v>19</v>
      </c>
      <c r="C17" s="20">
        <v>-9617.2581748585635</v>
      </c>
      <c r="D17" s="20">
        <v>-2861.421414578313</v>
      </c>
      <c r="E17" s="20">
        <v>-2269.8678384567152</v>
      </c>
      <c r="F17" s="20">
        <v>-2269.9603585107898</v>
      </c>
      <c r="G17" s="20">
        <v>-2216.0085633127451</v>
      </c>
      <c r="H17" s="20">
        <v>-8540.796981932268</v>
      </c>
      <c r="I17" s="17">
        <v>-2230.6993129280504</v>
      </c>
      <c r="J17" s="17">
        <v>-2114.9725928881671</v>
      </c>
      <c r="K17" s="17">
        <v>-2138.5816928465497</v>
      </c>
      <c r="L17" s="17">
        <v>-2056.5433832695007</v>
      </c>
      <c r="M17" s="17">
        <v>-8729</v>
      </c>
      <c r="N17" s="17">
        <v>-2456</v>
      </c>
      <c r="O17" s="17">
        <v>-2046</v>
      </c>
      <c r="P17" s="17">
        <v>-2305</v>
      </c>
      <c r="Q17" s="17">
        <v>-1921</v>
      </c>
      <c r="R17" s="17">
        <v>-7958</v>
      </c>
      <c r="S17" s="17">
        <v>-2248</v>
      </c>
      <c r="T17" s="17">
        <v>-1804</v>
      </c>
      <c r="U17" s="17">
        <v>-2072</v>
      </c>
      <c r="V17" s="17">
        <v>-1834</v>
      </c>
      <c r="W17" s="17">
        <v>-6813</v>
      </c>
      <c r="X17" s="17">
        <v>-1883</v>
      </c>
      <c r="Y17" s="17">
        <v>-3154</v>
      </c>
      <c r="Z17" s="17">
        <v>-3217</v>
      </c>
      <c r="AA17" s="17">
        <v>-3215</v>
      </c>
      <c r="AB17" s="18"/>
    </row>
    <row r="18" spans="1:28">
      <c r="A18" s="18"/>
      <c r="B18" s="18" t="s">
        <v>20</v>
      </c>
      <c r="C18" s="21">
        <v>-965.17743449033128</v>
      </c>
      <c r="D18" s="21">
        <v>-279.23901215033129</v>
      </c>
      <c r="E18" s="21">
        <v>-232.33681816999996</v>
      </c>
      <c r="F18" s="21">
        <v>-229.71411507000008</v>
      </c>
      <c r="G18" s="21">
        <v>-223.88748909999998</v>
      </c>
      <c r="H18" s="21">
        <v>-839.63407869000093</v>
      </c>
      <c r="I18" s="19">
        <v>-214.79056682000092</v>
      </c>
      <c r="J18" s="19">
        <v>-206.13425174999992</v>
      </c>
      <c r="K18" s="19">
        <v>-208.90148070000004</v>
      </c>
      <c r="L18" s="19">
        <v>-209.80777942</v>
      </c>
      <c r="M18" s="19">
        <v>-778.66234592000001</v>
      </c>
      <c r="N18" s="19">
        <v>-204</v>
      </c>
      <c r="O18" s="19">
        <v>-194</v>
      </c>
      <c r="P18" s="19">
        <v>-190</v>
      </c>
      <c r="Q18" s="19">
        <v>-190</v>
      </c>
      <c r="R18" s="19">
        <v>-707</v>
      </c>
      <c r="S18" s="19">
        <v>-185</v>
      </c>
      <c r="T18" s="19">
        <v>-178</v>
      </c>
      <c r="U18" s="19">
        <v>-174</v>
      </c>
      <c r="V18" s="19">
        <v>-170</v>
      </c>
      <c r="W18" s="19">
        <v>-650</v>
      </c>
      <c r="X18" s="19">
        <v>-168</v>
      </c>
      <c r="Y18" s="19">
        <v>-225</v>
      </c>
      <c r="Z18" s="19">
        <v>-239</v>
      </c>
      <c r="AA18" s="19">
        <v>-231</v>
      </c>
      <c r="AB18" s="18"/>
    </row>
    <row r="19" spans="1:28">
      <c r="A19" s="18"/>
      <c r="B19" s="16" t="s">
        <v>21</v>
      </c>
      <c r="C19" s="20">
        <v>1550.2240975684651</v>
      </c>
      <c r="D19" s="20">
        <v>519.48710853224566</v>
      </c>
      <c r="E19" s="20">
        <v>370.97134076328246</v>
      </c>
      <c r="F19" s="20">
        <v>311.62913093873192</v>
      </c>
      <c r="G19" s="20">
        <v>348.13651733420511</v>
      </c>
      <c r="H19" s="20">
        <v>2175.4960407497338</v>
      </c>
      <c r="I19" s="17">
        <v>750.86739127610247</v>
      </c>
      <c r="J19" s="17">
        <v>392.43762629715388</v>
      </c>
      <c r="K19" s="17">
        <v>750.31113922747659</v>
      </c>
      <c r="L19" s="17">
        <v>280.87988394900179</v>
      </c>
      <c r="M19" s="17">
        <v>1481.8255501775027</v>
      </c>
      <c r="N19" s="17">
        <v>532</v>
      </c>
      <c r="O19" s="17">
        <v>201</v>
      </c>
      <c r="P19" s="17">
        <v>441</v>
      </c>
      <c r="Q19" s="17">
        <v>308</v>
      </c>
      <c r="R19" s="17">
        <v>856</v>
      </c>
      <c r="S19" s="17">
        <v>268</v>
      </c>
      <c r="T19" s="17">
        <v>263</v>
      </c>
      <c r="U19" s="17">
        <v>138</v>
      </c>
      <c r="V19" s="17">
        <v>187</v>
      </c>
      <c r="W19" s="17">
        <v>1611</v>
      </c>
      <c r="X19" s="17">
        <v>598</v>
      </c>
      <c r="Y19" s="17">
        <v>226</v>
      </c>
      <c r="Z19" s="17">
        <v>407</v>
      </c>
      <c r="AA19" s="17">
        <v>686</v>
      </c>
      <c r="AB19" s="18"/>
    </row>
    <row r="20" spans="1:28">
      <c r="A20" s="18"/>
      <c r="B20" s="18" t="s">
        <v>22</v>
      </c>
      <c r="C20" s="21">
        <v>448.68241372388707</v>
      </c>
      <c r="D20" s="21">
        <v>103.64648344388696</v>
      </c>
      <c r="E20" s="21">
        <v>241.02921078000011</v>
      </c>
      <c r="F20" s="21">
        <v>68.203537310000016</v>
      </c>
      <c r="G20" s="21">
        <v>35.803182189999994</v>
      </c>
      <c r="H20" s="21">
        <v>231.21871156999998</v>
      </c>
      <c r="I20" s="19">
        <v>104.25386899999998</v>
      </c>
      <c r="J20" s="19">
        <v>47.870154219999989</v>
      </c>
      <c r="K20" s="19">
        <v>38.710652000000032</v>
      </c>
      <c r="L20" s="19">
        <v>40.384036349999995</v>
      </c>
      <c r="M20" s="19">
        <v>181.17739581697509</v>
      </c>
      <c r="N20" s="19">
        <v>46</v>
      </c>
      <c r="O20" s="19">
        <v>37</v>
      </c>
      <c r="P20" s="19">
        <v>41</v>
      </c>
      <c r="Q20" s="19">
        <v>58</v>
      </c>
      <c r="R20" s="19">
        <v>231</v>
      </c>
      <c r="S20" s="19">
        <v>63</v>
      </c>
      <c r="T20" s="19">
        <v>55</v>
      </c>
      <c r="U20" s="19">
        <v>49</v>
      </c>
      <c r="V20" s="19">
        <v>64</v>
      </c>
      <c r="W20" s="19">
        <v>354</v>
      </c>
      <c r="X20" s="19">
        <v>66</v>
      </c>
      <c r="Y20" s="19">
        <v>168</v>
      </c>
      <c r="Z20" s="19">
        <v>234</v>
      </c>
      <c r="AA20" s="19">
        <v>216</v>
      </c>
      <c r="AB20" s="18"/>
    </row>
    <row r="21" spans="1:28">
      <c r="A21" s="18"/>
      <c r="B21" s="18" t="s">
        <v>23</v>
      </c>
      <c r="C21" s="21">
        <v>-1001.8514662537564</v>
      </c>
      <c r="D21" s="21">
        <v>-364.11473217153133</v>
      </c>
      <c r="E21" s="21">
        <v>-246.67408559632503</v>
      </c>
      <c r="F21" s="21">
        <v>-212.03976364010006</v>
      </c>
      <c r="G21" s="21">
        <v>-179.02288484579992</v>
      </c>
      <c r="H21" s="21">
        <v>-704.69284888282255</v>
      </c>
      <c r="I21" s="19">
        <v>-163.81900476902263</v>
      </c>
      <c r="J21" s="19">
        <v>-182.62747836842499</v>
      </c>
      <c r="K21" s="19">
        <v>-186.24646760092492</v>
      </c>
      <c r="L21" s="19">
        <v>-171.99989814445001</v>
      </c>
      <c r="M21" s="19">
        <v>-911.00521454904504</v>
      </c>
      <c r="N21" s="19">
        <v>-252</v>
      </c>
      <c r="O21" s="19">
        <v>-191</v>
      </c>
      <c r="P21" s="19">
        <v>-229</v>
      </c>
      <c r="Q21" s="19">
        <v>-240</v>
      </c>
      <c r="R21" s="19">
        <v>-1134</v>
      </c>
      <c r="S21" s="19">
        <v>-314</v>
      </c>
      <c r="T21" s="19">
        <v>-291</v>
      </c>
      <c r="U21" s="19">
        <v>-286</v>
      </c>
      <c r="V21" s="19">
        <v>-243</v>
      </c>
      <c r="W21" s="19">
        <v>-1121</v>
      </c>
      <c r="X21" s="19">
        <v>-302</v>
      </c>
      <c r="Y21" s="19">
        <v>-513</v>
      </c>
      <c r="Z21" s="19">
        <v>-650</v>
      </c>
      <c r="AA21" s="19">
        <v>-497</v>
      </c>
      <c r="AB21" s="18"/>
    </row>
    <row r="22" spans="1:28">
      <c r="A22" s="18"/>
      <c r="B22" s="16" t="s">
        <v>24</v>
      </c>
      <c r="C22" s="20">
        <v>-553.1690525298693</v>
      </c>
      <c r="D22" s="20">
        <v>-260.46824872764438</v>
      </c>
      <c r="E22" s="20">
        <v>-5.6448748163249149</v>
      </c>
      <c r="F22" s="20">
        <v>-143.83622633010006</v>
      </c>
      <c r="G22" s="20">
        <v>-143.21970265579992</v>
      </c>
      <c r="H22" s="20">
        <v>-473.47413731282256</v>
      </c>
      <c r="I22" s="17">
        <v>-59.565135769022646</v>
      </c>
      <c r="J22" s="17">
        <v>-134.757324148425</v>
      </c>
      <c r="K22" s="17">
        <v>-147.53581560092488</v>
      </c>
      <c r="L22" s="17">
        <v>-131.61586179445001</v>
      </c>
      <c r="M22" s="17">
        <v>-729.82781873207</v>
      </c>
      <c r="N22" s="17">
        <v>-206</v>
      </c>
      <c r="O22" s="17">
        <v>-154</v>
      </c>
      <c r="P22" s="17">
        <v>-188</v>
      </c>
      <c r="Q22" s="17">
        <v>-182</v>
      </c>
      <c r="R22" s="17">
        <v>-903</v>
      </c>
      <c r="S22" s="17">
        <v>-251</v>
      </c>
      <c r="T22" s="17">
        <v>-236</v>
      </c>
      <c r="U22" s="17">
        <v>-237</v>
      </c>
      <c r="V22" s="17">
        <v>-179</v>
      </c>
      <c r="W22" s="17">
        <v>-768</v>
      </c>
      <c r="X22" s="17">
        <v>-236</v>
      </c>
      <c r="Y22" s="17">
        <v>-345</v>
      </c>
      <c r="Z22" s="17">
        <v>-416</v>
      </c>
      <c r="AA22" s="17">
        <v>-281</v>
      </c>
      <c r="AB22" s="18"/>
    </row>
    <row r="23" spans="1:28">
      <c r="A23" s="18"/>
      <c r="B23" s="16" t="s">
        <v>25</v>
      </c>
      <c r="C23" s="20">
        <v>997.05504503859515</v>
      </c>
      <c r="D23" s="20">
        <v>259.01885980460128</v>
      </c>
      <c r="E23" s="20">
        <v>365.32646594695757</v>
      </c>
      <c r="F23" s="20">
        <v>167.79290460863101</v>
      </c>
      <c r="G23" s="20">
        <v>204.91681467840519</v>
      </c>
      <c r="H23" s="20">
        <v>1702.0219034369111</v>
      </c>
      <c r="I23" s="17">
        <v>691.30225550707985</v>
      </c>
      <c r="J23" s="17">
        <v>257.68030214872886</v>
      </c>
      <c r="K23" s="17">
        <v>602.77532362655154</v>
      </c>
      <c r="L23" s="17">
        <v>149.26402215455178</v>
      </c>
      <c r="M23" s="17">
        <v>751.99773144543269</v>
      </c>
      <c r="N23" s="17">
        <v>326</v>
      </c>
      <c r="O23" s="17">
        <v>47</v>
      </c>
      <c r="P23" s="17">
        <v>253</v>
      </c>
      <c r="Q23" s="17">
        <v>126</v>
      </c>
      <c r="R23" s="17">
        <v>-47</v>
      </c>
      <c r="S23" s="17">
        <v>17</v>
      </c>
      <c r="T23" s="17">
        <v>26</v>
      </c>
      <c r="U23" s="17">
        <v>-99</v>
      </c>
      <c r="V23" s="17">
        <v>9</v>
      </c>
      <c r="W23" s="17">
        <v>844</v>
      </c>
      <c r="X23" s="17">
        <v>362</v>
      </c>
      <c r="Y23" s="17">
        <v>-119</v>
      </c>
      <c r="Z23" s="17">
        <v>-9</v>
      </c>
      <c r="AA23" s="17">
        <v>405</v>
      </c>
      <c r="AB23" s="18"/>
    </row>
    <row r="24" spans="1:28">
      <c r="A24" s="18"/>
      <c r="B24" s="18" t="s">
        <v>26</v>
      </c>
      <c r="C24" s="21">
        <v>-345.09527143361055</v>
      </c>
      <c r="D24" s="21">
        <v>-106.82273637899408</v>
      </c>
      <c r="E24" s="21">
        <v>-140.43467779218622</v>
      </c>
      <c r="F24" s="21">
        <v>-69.050122126089249</v>
      </c>
      <c r="G24" s="21">
        <v>-28.787735136340999</v>
      </c>
      <c r="H24" s="21">
        <v>-448.09347132449966</v>
      </c>
      <c r="I24" s="19">
        <v>-164.71182795356216</v>
      </c>
      <c r="J24" s="19">
        <v>-70.125973363575056</v>
      </c>
      <c r="K24" s="19">
        <v>-172.16855311822496</v>
      </c>
      <c r="L24" s="19">
        <v>-41.087116889137505</v>
      </c>
      <c r="M24" s="19">
        <v>-297.96529924775501</v>
      </c>
      <c r="N24" s="19">
        <v>-119</v>
      </c>
      <c r="O24" s="19">
        <v>-37</v>
      </c>
      <c r="P24" s="19">
        <v>-93</v>
      </c>
      <c r="Q24" s="19">
        <v>-49</v>
      </c>
      <c r="R24" s="19">
        <v>-25</v>
      </c>
      <c r="S24" s="19">
        <v>-25</v>
      </c>
      <c r="T24" s="19">
        <v>-14</v>
      </c>
      <c r="U24" s="19">
        <v>14</v>
      </c>
      <c r="V24" s="19">
        <v>0</v>
      </c>
      <c r="W24" s="19">
        <v>-229</v>
      </c>
      <c r="X24" s="19">
        <v>-105</v>
      </c>
      <c r="Y24" s="19">
        <v>63</v>
      </c>
      <c r="Z24" s="19">
        <v>-4</v>
      </c>
      <c r="AA24" s="19">
        <v>-153</v>
      </c>
      <c r="AB24" s="18"/>
    </row>
    <row r="25" spans="1:28">
      <c r="A25" s="18"/>
      <c r="B25" s="18" t="s">
        <v>27</v>
      </c>
      <c r="C25" s="21">
        <v>651.95977360498455</v>
      </c>
      <c r="D25" s="21">
        <v>152.1961234256072</v>
      </c>
      <c r="E25" s="21">
        <v>224.89178815477135</v>
      </c>
      <c r="F25" s="21">
        <v>98.742782482541756</v>
      </c>
      <c r="G25" s="21">
        <v>176.12907954206418</v>
      </c>
      <c r="H25" s="21">
        <v>1253.9284321124114</v>
      </c>
      <c r="I25" s="19">
        <v>526.59042755351766</v>
      </c>
      <c r="J25" s="19">
        <v>187.55432878515381</v>
      </c>
      <c r="K25" s="19">
        <v>430.60677050832658</v>
      </c>
      <c r="L25" s="19">
        <v>108.17690526541428</v>
      </c>
      <c r="M25" s="19">
        <v>454.03243219767762</v>
      </c>
      <c r="N25" s="19">
        <v>207</v>
      </c>
      <c r="O25" s="19">
        <v>10</v>
      </c>
      <c r="P25" s="19">
        <v>160</v>
      </c>
      <c r="Q25" s="19">
        <v>77</v>
      </c>
      <c r="R25" s="19">
        <v>-71</v>
      </c>
      <c r="S25" s="19">
        <v>-8</v>
      </c>
      <c r="T25" s="19">
        <v>12</v>
      </c>
      <c r="U25" s="19">
        <v>-85</v>
      </c>
      <c r="V25" s="19">
        <v>9</v>
      </c>
      <c r="W25" s="19">
        <v>615</v>
      </c>
      <c r="X25" s="19">
        <v>256</v>
      </c>
      <c r="Y25" s="19">
        <v>-56</v>
      </c>
      <c r="Z25" s="19">
        <v>-13</v>
      </c>
      <c r="AA25" s="19">
        <v>252</v>
      </c>
      <c r="AB25" s="18"/>
    </row>
    <row r="26" spans="1:28">
      <c r="A26" s="18"/>
      <c r="B26" s="18" t="s">
        <v>28</v>
      </c>
      <c r="C26" s="21">
        <v>217.15468022901237</v>
      </c>
      <c r="D26" s="21">
        <v>-9.8535216152095391</v>
      </c>
      <c r="E26" s="21">
        <v>-25.001001016205336</v>
      </c>
      <c r="F26" s="21">
        <v>266.64805818119487</v>
      </c>
      <c r="G26" s="21">
        <v>-14.638855320767631</v>
      </c>
      <c r="H26" s="21">
        <v>-74.906039235355706</v>
      </c>
      <c r="I26" s="19">
        <v>-237.4216224070089</v>
      </c>
      <c r="J26" s="19">
        <v>-49.895332905220457</v>
      </c>
      <c r="K26" s="19">
        <v>95.073334975147574</v>
      </c>
      <c r="L26" s="19">
        <v>117.33758110172607</v>
      </c>
      <c r="M26" s="19">
        <v>355.6491064143737</v>
      </c>
      <c r="N26" s="19">
        <v>178</v>
      </c>
      <c r="O26" s="19">
        <v>90</v>
      </c>
      <c r="P26" s="19">
        <v>-45</v>
      </c>
      <c r="Q26" s="19">
        <v>132</v>
      </c>
      <c r="R26" s="19">
        <v>-1005</v>
      </c>
      <c r="S26" s="19">
        <v>-22</v>
      </c>
      <c r="T26" s="19">
        <v>-320</v>
      </c>
      <c r="U26" s="19">
        <v>-498</v>
      </c>
      <c r="V26" s="19">
        <v>-165</v>
      </c>
      <c r="W26" s="19">
        <v>-891</v>
      </c>
      <c r="X26" s="19">
        <v>-640</v>
      </c>
      <c r="Y26" s="19">
        <v>-74</v>
      </c>
      <c r="Z26" s="19">
        <v>0</v>
      </c>
      <c r="AA26" s="19">
        <v>0</v>
      </c>
      <c r="AB26" s="18"/>
    </row>
    <row r="27" spans="1:28">
      <c r="A27" s="18"/>
      <c r="B27" s="16" t="s">
        <v>29</v>
      </c>
      <c r="C27" s="20">
        <v>869.11445383399678</v>
      </c>
      <c r="D27" s="20">
        <v>142.34260181039767</v>
      </c>
      <c r="E27" s="20">
        <v>199.890787138566</v>
      </c>
      <c r="F27" s="20">
        <v>365.39084066373658</v>
      </c>
      <c r="G27" s="20">
        <v>161.49022422129656</v>
      </c>
      <c r="H27" s="20">
        <v>1179.0223928770556</v>
      </c>
      <c r="I27" s="17">
        <v>289.16880514650876</v>
      </c>
      <c r="J27" s="17">
        <v>137.65899587993334</v>
      </c>
      <c r="K27" s="17">
        <v>525.68010548347422</v>
      </c>
      <c r="L27" s="17">
        <v>225.51448636714036</v>
      </c>
      <c r="M27" s="17">
        <v>809.68153861205133</v>
      </c>
      <c r="N27" s="17">
        <v>385</v>
      </c>
      <c r="O27" s="17">
        <v>100</v>
      </c>
      <c r="P27" s="17">
        <v>115</v>
      </c>
      <c r="Q27" s="17">
        <v>209</v>
      </c>
      <c r="R27" s="17">
        <v>-1077</v>
      </c>
      <c r="S27" s="17">
        <v>-29</v>
      </c>
      <c r="T27" s="17">
        <v>-308</v>
      </c>
      <c r="U27" s="17">
        <v>-583</v>
      </c>
      <c r="V27" s="17">
        <v>-157</v>
      </c>
      <c r="W27" s="17">
        <v>-276</v>
      </c>
      <c r="X27" s="17">
        <v>-384</v>
      </c>
      <c r="Y27" s="17">
        <v>-130</v>
      </c>
      <c r="Z27" s="17">
        <v>-13</v>
      </c>
      <c r="AA27" s="17">
        <v>252</v>
      </c>
      <c r="AB27" s="18"/>
    </row>
    <row r="28" spans="1:28">
      <c r="A28" s="18"/>
      <c r="B28" s="16" t="s">
        <v>30</v>
      </c>
      <c r="C28" s="20">
        <v>-42.260425415397648</v>
      </c>
      <c r="D28" s="20">
        <v>13.223481759528235</v>
      </c>
      <c r="E28" s="20">
        <v>-0.42466736433338781</v>
      </c>
      <c r="F28" s="20">
        <v>-66.150407658466861</v>
      </c>
      <c r="G28" s="20">
        <v>11.09116784787437</v>
      </c>
      <c r="H28" s="20">
        <v>-14.387475999097932</v>
      </c>
      <c r="I28" s="17">
        <v>-124.74977673965334</v>
      </c>
      <c r="J28" s="17">
        <v>-12.935833823400131</v>
      </c>
      <c r="K28" s="17">
        <v>47.790382067670166</v>
      </c>
      <c r="L28" s="17">
        <v>75.507752496285377</v>
      </c>
      <c r="M28" s="17">
        <v>230.45119346546636</v>
      </c>
      <c r="N28" s="17">
        <v>102</v>
      </c>
      <c r="O28" s="17">
        <v>57</v>
      </c>
      <c r="P28" s="17">
        <v>-17</v>
      </c>
      <c r="Q28" s="17">
        <v>88</v>
      </c>
      <c r="R28" s="17">
        <v>-594</v>
      </c>
      <c r="S28" s="17">
        <v>8</v>
      </c>
      <c r="T28" s="17">
        <v>-189</v>
      </c>
      <c r="U28" s="17">
        <v>-306</v>
      </c>
      <c r="V28" s="17">
        <v>-108</v>
      </c>
      <c r="W28" s="17">
        <v>-540</v>
      </c>
      <c r="X28" s="17">
        <v>-393</v>
      </c>
      <c r="Y28" s="17">
        <v>-52</v>
      </c>
      <c r="Z28" s="17">
        <v>-80</v>
      </c>
      <c r="AA28" s="17">
        <v>60</v>
      </c>
      <c r="AB28" s="18"/>
    </row>
    <row r="29" spans="1:28" ht="15.75">
      <c r="A29" s="18"/>
      <c r="B29" s="16" t="s">
        <v>47</v>
      </c>
      <c r="C29" s="20">
        <v>911.37487924939001</v>
      </c>
      <c r="D29" s="20">
        <v>129.11912005086558</v>
      </c>
      <c r="E29" s="20">
        <v>200.31545450289826</v>
      </c>
      <c r="F29" s="20">
        <v>431.54124832220373</v>
      </c>
      <c r="G29" s="20">
        <v>150.3990563734225</v>
      </c>
      <c r="H29" s="20">
        <v>1191.4098688761549</v>
      </c>
      <c r="I29" s="17">
        <v>412.91858188615947</v>
      </c>
      <c r="J29" s="17">
        <v>178.01442896439673</v>
      </c>
      <c r="K29" s="17">
        <v>477.88972341580376</v>
      </c>
      <c r="L29" s="17">
        <v>150.00673387085402</v>
      </c>
      <c r="M29" s="17">
        <v>579.10855389371329</v>
      </c>
      <c r="N29" s="17">
        <v>282</v>
      </c>
      <c r="O29" s="17">
        <v>44</v>
      </c>
      <c r="P29" s="17">
        <v>133</v>
      </c>
      <c r="Q29" s="17">
        <v>121</v>
      </c>
      <c r="R29" s="17">
        <v>-482</v>
      </c>
      <c r="S29" s="17">
        <v>-38</v>
      </c>
      <c r="T29" s="17">
        <v>-119</v>
      </c>
      <c r="U29" s="17">
        <v>-277</v>
      </c>
      <c r="V29" s="17">
        <v>-49</v>
      </c>
      <c r="W29" s="17">
        <v>264</v>
      </c>
      <c r="X29" s="17">
        <v>9</v>
      </c>
      <c r="Y29" s="17">
        <v>-10</v>
      </c>
      <c r="Z29" s="17">
        <v>66</v>
      </c>
      <c r="AA29" s="17">
        <v>192</v>
      </c>
      <c r="AB29" s="18"/>
    </row>
    <row r="30" spans="1:28">
      <c r="A30" s="18"/>
      <c r="B30" s="18" t="s">
        <v>31</v>
      </c>
      <c r="C30" s="19">
        <v>-55.006404683834205</v>
      </c>
      <c r="D30" s="19">
        <v>0.47750249109167547</v>
      </c>
      <c r="E30" s="19">
        <v>-0.42466736433338781</v>
      </c>
      <c r="F30" s="19">
        <v>-66.150407658466861</v>
      </c>
      <c r="G30" s="19">
        <v>11.09116784787437</v>
      </c>
      <c r="H30" s="19">
        <v>-14.387475999097932</v>
      </c>
      <c r="I30" s="27">
        <v>-124.74977673965334</v>
      </c>
      <c r="J30" s="27">
        <v>-12.935833823400131</v>
      </c>
      <c r="K30" s="27">
        <v>47.790382067670166</v>
      </c>
      <c r="L30" s="27">
        <v>75.507752496285377</v>
      </c>
      <c r="M30" s="19">
        <v>230.45119346546636</v>
      </c>
      <c r="N30" s="19">
        <v>102</v>
      </c>
      <c r="O30" s="19">
        <v>57</v>
      </c>
      <c r="P30" s="19">
        <v>-18</v>
      </c>
      <c r="Q30" s="19">
        <v>89</v>
      </c>
      <c r="R30" s="19">
        <v>-594</v>
      </c>
      <c r="S30" s="19">
        <v>8</v>
      </c>
      <c r="T30" s="19">
        <v>-189</v>
      </c>
      <c r="U30" s="19">
        <v>-306</v>
      </c>
      <c r="V30" s="19">
        <v>-108</v>
      </c>
      <c r="W30" s="19">
        <v>-540</v>
      </c>
      <c r="X30" s="19">
        <v>-393</v>
      </c>
      <c r="Y30" s="19">
        <v>483</v>
      </c>
      <c r="Z30" s="19" t="s">
        <v>80</v>
      </c>
      <c r="AA30" s="19" t="s">
        <v>80</v>
      </c>
      <c r="AB30" s="18"/>
    </row>
    <row r="31" spans="1:28" ht="15.75">
      <c r="A31" s="18"/>
      <c r="B31" s="18" t="s">
        <v>48</v>
      </c>
      <c r="C31" s="19">
        <v>272.16108491284655</v>
      </c>
      <c r="D31" s="19">
        <v>-10.331024106301214</v>
      </c>
      <c r="E31" s="19">
        <v>-24.576333651871956</v>
      </c>
      <c r="F31" s="19">
        <v>332.79846583966173</v>
      </c>
      <c r="G31" s="19">
        <v>-25.730023168641999</v>
      </c>
      <c r="H31" s="19">
        <v>-60.515235699568791</v>
      </c>
      <c r="I31" s="27">
        <v>-112.66851813066657</v>
      </c>
      <c r="J31" s="27">
        <v>-36.959499081820326</v>
      </c>
      <c r="K31" s="27">
        <v>47.282952907477394</v>
      </c>
      <c r="L31" s="27">
        <v>41.829828605440696</v>
      </c>
      <c r="M31" s="19">
        <v>125</v>
      </c>
      <c r="N31" s="19">
        <v>75</v>
      </c>
      <c r="O31" s="19">
        <v>34</v>
      </c>
      <c r="P31" s="19">
        <v>-27</v>
      </c>
      <c r="Q31" s="19">
        <v>43</v>
      </c>
      <c r="R31" s="19">
        <v>-411</v>
      </c>
      <c r="S31" s="19">
        <v>-30</v>
      </c>
      <c r="T31" s="19">
        <v>-131</v>
      </c>
      <c r="U31" s="19">
        <v>-192</v>
      </c>
      <c r="V31" s="19">
        <v>-57</v>
      </c>
      <c r="W31" s="19">
        <v>-351</v>
      </c>
      <c r="X31" s="19">
        <v>-247</v>
      </c>
      <c r="Y31" s="19">
        <v>-52</v>
      </c>
      <c r="Z31" s="19" t="s">
        <v>80</v>
      </c>
      <c r="AA31" s="19" t="s">
        <v>80</v>
      </c>
      <c r="AB31" s="18"/>
    </row>
    <row r="32" spans="1:28">
      <c r="A32" s="18"/>
      <c r="B32" s="16" t="s">
        <v>32</v>
      </c>
      <c r="C32" s="17">
        <v>2569.4865749359983</v>
      </c>
      <c r="D32" s="17">
        <v>815.74997247977865</v>
      </c>
      <c r="E32" s="17">
        <v>615.4724085132824</v>
      </c>
      <c r="F32" s="17">
        <v>554.01831554873195</v>
      </c>
      <c r="G32" s="17">
        <v>584.24587839420508</v>
      </c>
      <c r="H32" s="17">
        <v>3062.9829693597349</v>
      </c>
      <c r="I32" s="17">
        <v>976.79445243610337</v>
      </c>
      <c r="J32" s="17">
        <v>610.52833254715381</v>
      </c>
      <c r="K32" s="17">
        <v>971.51520465747672</v>
      </c>
      <c r="L32" s="17">
        <v>503.14497971900181</v>
      </c>
      <c r="M32" s="17">
        <v>2314.4878960975029</v>
      </c>
      <c r="N32" s="17">
        <v>751</v>
      </c>
      <c r="O32" s="17">
        <v>409</v>
      </c>
      <c r="P32" s="17">
        <v>645</v>
      </c>
      <c r="Q32" s="17">
        <v>510</v>
      </c>
      <c r="R32" s="17">
        <v>1618</v>
      </c>
      <c r="S32" s="17">
        <v>467</v>
      </c>
      <c r="T32" s="17">
        <v>454</v>
      </c>
      <c r="U32" s="17">
        <v>326</v>
      </c>
      <c r="V32" s="17">
        <v>371</v>
      </c>
      <c r="W32" s="17">
        <v>2319</v>
      </c>
      <c r="X32" s="17">
        <v>781</v>
      </c>
      <c r="Y32" s="17">
        <v>483</v>
      </c>
      <c r="Z32" s="17">
        <v>683</v>
      </c>
      <c r="AA32" s="17">
        <v>949</v>
      </c>
      <c r="AB32" s="18"/>
    </row>
    <row r="33" spans="1:28">
      <c r="A33" s="18"/>
      <c r="B33" s="16" t="s">
        <v>33</v>
      </c>
      <c r="C33" s="17">
        <v>2989.112305161274</v>
      </c>
      <c r="D33" s="17">
        <v>972.29024636643373</v>
      </c>
      <c r="E33" s="17">
        <v>737.46872868893831</v>
      </c>
      <c r="F33" s="17">
        <v>638.97164841169683</v>
      </c>
      <c r="G33" s="17">
        <v>640.3816816942051</v>
      </c>
      <c r="H33" s="17">
        <v>3277.994550769723</v>
      </c>
      <c r="I33" s="17">
        <v>999.12874359609145</v>
      </c>
      <c r="J33" s="17">
        <v>669.80747073715384</v>
      </c>
      <c r="K33" s="17">
        <v>1061.9902396074767</v>
      </c>
      <c r="L33" s="17">
        <v>546.06809682900177</v>
      </c>
      <c r="M33" s="17">
        <v>2893.9557111875029</v>
      </c>
      <c r="N33" s="17">
        <v>926</v>
      </c>
      <c r="O33" s="17">
        <v>539</v>
      </c>
      <c r="P33" s="17">
        <v>952</v>
      </c>
      <c r="Q33" s="17">
        <v>477</v>
      </c>
      <c r="R33" s="17">
        <v>2185</v>
      </c>
      <c r="S33" s="17">
        <v>726</v>
      </c>
      <c r="T33" s="17">
        <v>485</v>
      </c>
      <c r="U33" s="17">
        <v>557</v>
      </c>
      <c r="V33" s="17">
        <v>416</v>
      </c>
      <c r="W33" s="17">
        <v>2524</v>
      </c>
      <c r="X33" s="17">
        <v>875</v>
      </c>
      <c r="Y33" s="17">
        <v>686</v>
      </c>
      <c r="Z33" s="17">
        <v>768</v>
      </c>
      <c r="AA33" s="17">
        <v>1017</v>
      </c>
      <c r="AB33" s="18"/>
    </row>
    <row r="34" spans="1:28">
      <c r="A34" s="18"/>
      <c r="B34" s="16" t="s">
        <v>34</v>
      </c>
      <c r="C34" s="17">
        <v>2989.112305161274</v>
      </c>
      <c r="D34" s="17">
        <v>972.29024636643373</v>
      </c>
      <c r="E34" s="17">
        <v>737.46872868893831</v>
      </c>
      <c r="F34" s="17">
        <v>638.97164841169683</v>
      </c>
      <c r="G34" s="17">
        <v>640.3816816942051</v>
      </c>
      <c r="H34" s="17">
        <v>2797.3113871446458</v>
      </c>
      <c r="I34" s="17">
        <v>854.44557997101424</v>
      </c>
      <c r="J34" s="17">
        <v>669.80747073715384</v>
      </c>
      <c r="K34" s="17">
        <v>648</v>
      </c>
      <c r="L34" s="17">
        <v>546.06809682900177</v>
      </c>
      <c r="M34" s="17">
        <v>2191</v>
      </c>
      <c r="N34" s="17">
        <v>576</v>
      </c>
      <c r="O34" s="17">
        <v>539</v>
      </c>
      <c r="P34" s="17">
        <v>505</v>
      </c>
      <c r="Q34" s="17">
        <v>477</v>
      </c>
      <c r="R34" s="17">
        <v>2185</v>
      </c>
      <c r="S34" s="17">
        <v>726</v>
      </c>
      <c r="T34" s="17">
        <v>485</v>
      </c>
      <c r="U34" s="17">
        <v>557</v>
      </c>
      <c r="V34" s="17">
        <v>416</v>
      </c>
      <c r="W34" s="17">
        <v>2524</v>
      </c>
      <c r="X34" s="17">
        <v>875</v>
      </c>
      <c r="Y34" s="17">
        <v>686</v>
      </c>
      <c r="Z34" s="17">
        <v>768</v>
      </c>
      <c r="AA34" s="17">
        <v>1017</v>
      </c>
      <c r="AB34" s="18"/>
    </row>
    <row r="35" spans="1:28" ht="9" customHeight="1">
      <c r="A35" s="18"/>
      <c r="B35" s="16"/>
      <c r="C35" s="16"/>
      <c r="D35" s="16"/>
      <c r="E35" s="16"/>
      <c r="F35" s="16"/>
      <c r="G35" s="28"/>
      <c r="H35" s="28"/>
      <c r="I35" s="18"/>
      <c r="J35" s="28"/>
      <c r="K35" s="28"/>
      <c r="L35" s="28"/>
      <c r="M35" s="28"/>
      <c r="N35" s="28"/>
      <c r="O35" s="34"/>
      <c r="P35" s="34"/>
      <c r="Q35" s="34"/>
      <c r="R35" s="35"/>
      <c r="S35" s="34"/>
      <c r="T35" s="34"/>
      <c r="U35" s="34"/>
      <c r="V35" s="34"/>
      <c r="W35" s="35"/>
      <c r="X35" s="34"/>
      <c r="Y35" s="34"/>
      <c r="Z35" s="34"/>
      <c r="AA35" s="35"/>
      <c r="AB35" s="18"/>
    </row>
    <row r="36" spans="1:28">
      <c r="A36" s="18"/>
      <c r="B36" s="16" t="s">
        <v>35</v>
      </c>
      <c r="C36" s="16"/>
      <c r="D36" s="16"/>
      <c r="E36" s="16"/>
      <c r="F36" s="16"/>
      <c r="G36" s="20"/>
      <c r="H36" s="17"/>
      <c r="I36" s="17"/>
      <c r="J36" s="17"/>
      <c r="K36" s="17"/>
      <c r="L36" s="17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18"/>
    </row>
    <row r="37" spans="1:28">
      <c r="A37" s="18"/>
      <c r="B37" s="16" t="s">
        <v>49</v>
      </c>
      <c r="C37" s="22">
        <v>21.422912620249164</v>
      </c>
      <c r="D37" s="22">
        <v>21.131564940569696</v>
      </c>
      <c r="E37" s="22">
        <v>21.246247599367472</v>
      </c>
      <c r="F37" s="22">
        <v>21.491047969302482</v>
      </c>
      <c r="G37" s="22">
        <v>21.937843578551096</v>
      </c>
      <c r="H37" s="22">
        <v>23.398106744553825</v>
      </c>
      <c r="I37" s="22">
        <v>22.812022394729777</v>
      </c>
      <c r="J37" s="22">
        <v>22.136585176036448</v>
      </c>
      <c r="K37" s="22">
        <v>26.308140495183292</v>
      </c>
      <c r="L37" s="22">
        <v>22.455726590523149</v>
      </c>
      <c r="M37" s="22">
        <v>24.620861684524133</v>
      </c>
      <c r="N37" s="22">
        <v>25.523581135091927</v>
      </c>
      <c r="O37" s="22">
        <v>22.376019800165</v>
      </c>
      <c r="P37" s="22">
        <v>27.534464972334238</v>
      </c>
      <c r="Q37" s="22">
        <v>22.92456406368461</v>
      </c>
      <c r="R37" s="22">
        <v>22.965214454576159</v>
      </c>
      <c r="S37" s="22">
        <v>23.006814310051109</v>
      </c>
      <c r="T37" s="22">
        <v>22.249752229930625</v>
      </c>
      <c r="U37" s="22">
        <v>24.47868515665126</v>
      </c>
      <c r="V37" s="22">
        <v>22.158171521035598</v>
      </c>
      <c r="W37" s="22">
        <v>24.396472928652077</v>
      </c>
      <c r="X37" s="22">
        <v>25.283955330724446</v>
      </c>
      <c r="Y37" s="22">
        <v>24.934292433254946</v>
      </c>
      <c r="Z37" s="22">
        <v>23.98212512413108</v>
      </c>
      <c r="AA37" s="22">
        <v>23.971688808957474</v>
      </c>
      <c r="AB37" s="18"/>
    </row>
    <row r="38" spans="1:28">
      <c r="A38" s="18"/>
      <c r="B38" s="18" t="s">
        <v>50</v>
      </c>
      <c r="C38" s="23">
        <v>14.588418081153796</v>
      </c>
      <c r="D38" s="23">
        <v>14.974870311579643</v>
      </c>
      <c r="E38" s="23">
        <v>13.886849006513312</v>
      </c>
      <c r="F38" s="23">
        <v>14.673140028483569</v>
      </c>
      <c r="G38" s="23">
        <v>14.721047072581092</v>
      </c>
      <c r="H38" s="23">
        <v>14.775369854152329</v>
      </c>
      <c r="I38" s="23">
        <v>14.084306566661645</v>
      </c>
      <c r="J38" s="23">
        <v>14.663735651721771</v>
      </c>
      <c r="K38" s="23">
        <v>15.178639388907946</v>
      </c>
      <c r="L38" s="23">
        <v>15.331017560518006</v>
      </c>
      <c r="M38" s="23">
        <v>15.744528906538802</v>
      </c>
      <c r="N38" s="23">
        <v>15.571542765787369</v>
      </c>
      <c r="O38" s="23">
        <v>15.189293244110369</v>
      </c>
      <c r="P38" s="23">
        <v>16.149301322329553</v>
      </c>
      <c r="Q38" s="23">
        <v>16.110689916603487</v>
      </c>
      <c r="R38" s="23">
        <v>15.841655811260674</v>
      </c>
      <c r="S38" s="23">
        <v>14.991482112436117</v>
      </c>
      <c r="T38" s="23">
        <v>15.490584737363728</v>
      </c>
      <c r="U38" s="23">
        <v>16.866974833076529</v>
      </c>
      <c r="V38" s="23">
        <v>16.201456310679614</v>
      </c>
      <c r="W38" s="23">
        <v>15.920210764019572</v>
      </c>
      <c r="X38" s="23">
        <v>15.27154719862556</v>
      </c>
      <c r="Y38" s="23">
        <v>17.941624014386498</v>
      </c>
      <c r="Z38" s="23">
        <v>17.192154915590862</v>
      </c>
      <c r="AA38" s="23">
        <v>15.756802227765853</v>
      </c>
      <c r="AB38" s="18"/>
    </row>
    <row r="39" spans="1:28">
      <c r="A39" s="18"/>
      <c r="B39" s="18" t="s">
        <v>51</v>
      </c>
      <c r="C39" s="23">
        <v>1.6460728757444574</v>
      </c>
      <c r="D39" s="23">
        <v>0.70698511454632673</v>
      </c>
      <c r="E39" s="23">
        <v>2.0767498162625939</v>
      </c>
      <c r="F39" s="23">
        <v>1.9675334171926451</v>
      </c>
      <c r="G39" s="23">
        <v>2.1367935174248176</v>
      </c>
      <c r="H39" s="23">
        <v>2.1396226261043823</v>
      </c>
      <c r="I39" s="23">
        <v>2.2478397913683565</v>
      </c>
      <c r="J39" s="23">
        <v>2.0430019107866322</v>
      </c>
      <c r="K39" s="23">
        <v>2.1223370161426591</v>
      </c>
      <c r="L39" s="23">
        <v>2.1283054090032665</v>
      </c>
      <c r="M39" s="23">
        <v>2.3164078798238363</v>
      </c>
      <c r="N39" s="23">
        <v>2.3820943245403678</v>
      </c>
      <c r="O39" s="23">
        <v>2.2641855348794571</v>
      </c>
      <c r="P39" s="23">
        <v>2.3070430460470788</v>
      </c>
      <c r="Q39" s="23">
        <v>2.3028809704321458</v>
      </c>
      <c r="R39" s="23">
        <v>2.1324841993535002</v>
      </c>
      <c r="S39" s="23">
        <v>1.9676320272572403</v>
      </c>
      <c r="T39" s="23">
        <v>2.22001982160555</v>
      </c>
      <c r="U39" s="23">
        <v>2.2496147919876734</v>
      </c>
      <c r="V39" s="23">
        <v>2.1237864077669903</v>
      </c>
      <c r="W39" s="23">
        <v>2.0592504973385664</v>
      </c>
      <c r="X39" s="23">
        <v>1.9853011358213231</v>
      </c>
      <c r="Y39" s="23">
        <v>2.6213860838290222</v>
      </c>
      <c r="Z39" s="23">
        <v>2.4577954319761668</v>
      </c>
      <c r="AA39" s="23">
        <v>2.662876370598132</v>
      </c>
      <c r="AB39" s="18"/>
    </row>
    <row r="40" spans="1:28">
      <c r="A40" s="18"/>
      <c r="B40" s="18" t="s">
        <v>52</v>
      </c>
      <c r="C40" s="23">
        <v>16.234490956898252</v>
      </c>
      <c r="D40" s="23">
        <v>15.681855426125971</v>
      </c>
      <c r="E40" s="23">
        <v>15.963598822775907</v>
      </c>
      <c r="F40" s="23">
        <v>16.640673445676214</v>
      </c>
      <c r="G40" s="23">
        <v>16.857840590005907</v>
      </c>
      <c r="H40" s="23">
        <v>16.914992480256714</v>
      </c>
      <c r="I40" s="23">
        <v>16.332146358030002</v>
      </c>
      <c r="J40" s="23">
        <v>16.706737562508405</v>
      </c>
      <c r="K40" s="23">
        <v>17.300976405050605</v>
      </c>
      <c r="L40" s="23">
        <v>17.459322969521274</v>
      </c>
      <c r="M40" s="23">
        <v>18.060936786362635</v>
      </c>
      <c r="N40" s="23">
        <v>17.945643485211832</v>
      </c>
      <c r="O40" s="23">
        <v>17.453478778989826</v>
      </c>
      <c r="P40" s="23">
        <v>18.465722592141049</v>
      </c>
      <c r="Q40" s="23">
        <v>18.413570887035632</v>
      </c>
      <c r="R40" s="23">
        <v>17.974140010614175</v>
      </c>
      <c r="S40" s="23">
        <v>16.959114139693359</v>
      </c>
      <c r="T40" s="23">
        <v>17.710604558969276</v>
      </c>
      <c r="U40" s="23">
        <v>19.116589625064201</v>
      </c>
      <c r="V40" s="23">
        <v>18.325242718446603</v>
      </c>
      <c r="W40" s="23">
        <v>17.982149577934297</v>
      </c>
      <c r="X40" s="23">
        <v>17.266393051446023</v>
      </c>
      <c r="Y40" s="23">
        <v>20.563010098215521</v>
      </c>
      <c r="Z40" s="23">
        <v>19.656156901688181</v>
      </c>
      <c r="AA40" s="23">
        <v>18.419678598363983</v>
      </c>
      <c r="AB40" s="18"/>
    </row>
    <row r="41" spans="1:28">
      <c r="A41" s="18"/>
      <c r="B41" s="18" t="s">
        <v>53</v>
      </c>
      <c r="C41" s="23">
        <v>5.9774098364091515E-3</v>
      </c>
      <c r="D41" s="23">
        <v>6.5443538244562088E-2</v>
      </c>
      <c r="E41" s="23">
        <v>8.0753452188451272E-2</v>
      </c>
      <c r="F41" s="23">
        <v>6.2641957885804039E-2</v>
      </c>
      <c r="G41" s="23">
        <v>0.13728036836713017</v>
      </c>
      <c r="H41" s="23">
        <v>5.7183165196289944E-2</v>
      </c>
      <c r="I41" s="23">
        <v>0.57130735889977269</v>
      </c>
      <c r="J41" s="23">
        <v>6.3222813361646701E-2</v>
      </c>
      <c r="K41" s="23">
        <v>9.2650241778746478E-2</v>
      </c>
      <c r="L41" s="23">
        <v>0.29222972676279424</v>
      </c>
      <c r="M41" s="23">
        <v>0.19716173288950345</v>
      </c>
      <c r="N41" s="23">
        <v>0.28776978417266186</v>
      </c>
      <c r="O41" s="23">
        <v>0.11000091667430562</v>
      </c>
      <c r="P41" s="23">
        <v>0.27196848916815153</v>
      </c>
      <c r="Q41" s="23">
        <v>0.11372251705837756</v>
      </c>
      <c r="R41" s="23">
        <v>0.14473874656245478</v>
      </c>
      <c r="S41" s="23">
        <v>1.7035775127768313E-2</v>
      </c>
      <c r="T41" s="23">
        <v>0.13875123885034688</v>
      </c>
      <c r="U41" s="23">
        <v>0.21571648690292758</v>
      </c>
      <c r="V41" s="23">
        <v>0.23260517799352753</v>
      </c>
      <c r="W41" s="23">
        <v>0.21775364266896072</v>
      </c>
      <c r="X41" s="23">
        <v>0.19089433998281952</v>
      </c>
      <c r="Y41" s="23">
        <v>0.15216489140960021</v>
      </c>
      <c r="Z41" s="23">
        <v>0.21102284011916583</v>
      </c>
      <c r="AA41" s="23">
        <v>0.16244126008006032</v>
      </c>
      <c r="AB41" s="18"/>
    </row>
    <row r="42" spans="1:28">
      <c r="A42" s="18"/>
      <c r="B42" s="18" t="s">
        <v>54</v>
      </c>
      <c r="C42" s="23">
        <v>0.74094267613052456</v>
      </c>
      <c r="D42" s="23">
        <v>0.90377257517151777</v>
      </c>
      <c r="E42" s="23">
        <v>0.90212504455635267</v>
      </c>
      <c r="F42" s="23">
        <v>0.64942688821477745</v>
      </c>
      <c r="G42" s="23">
        <v>0.44170878249944079</v>
      </c>
      <c r="H42" s="23">
        <v>0.43534922719864894</v>
      </c>
      <c r="I42" s="23">
        <v>0.15939718464225847</v>
      </c>
      <c r="J42" s="23">
        <v>0.48358805457596188</v>
      </c>
      <c r="K42" s="23">
        <v>0.76836280606369878</v>
      </c>
      <c r="L42" s="23">
        <v>0.37839903981507822</v>
      </c>
      <c r="M42" s="23">
        <v>1.2982654816731638</v>
      </c>
      <c r="N42" s="23">
        <v>1.3988808952837728</v>
      </c>
      <c r="O42" s="23">
        <v>1.1916765973049777</v>
      </c>
      <c r="P42" s="23">
        <v>2.8791146956766389</v>
      </c>
      <c r="Q42" s="23">
        <v>0.32221379833206976</v>
      </c>
      <c r="R42" s="23">
        <v>1.3677811550151975</v>
      </c>
      <c r="S42" s="23">
        <v>2.2146507666098807</v>
      </c>
      <c r="T42" s="23">
        <v>0.30723488602576809</v>
      </c>
      <c r="U42" s="23">
        <v>2.3831535695942474</v>
      </c>
      <c r="V42" s="23">
        <v>0.45509708737864074</v>
      </c>
      <c r="W42" s="23">
        <v>0.55110489811280172</v>
      </c>
      <c r="X42" s="23">
        <v>0.90674811491839258</v>
      </c>
      <c r="Y42" s="23">
        <v>1.4040669525522202</v>
      </c>
      <c r="Z42" s="23">
        <v>0.52755710029791458</v>
      </c>
      <c r="AA42" s="23">
        <v>0.39450020305157507</v>
      </c>
      <c r="AB42" s="18"/>
    </row>
    <row r="43" spans="1:28">
      <c r="A43" s="18"/>
      <c r="B43" s="16" t="s">
        <v>55</v>
      </c>
      <c r="C43" s="22">
        <v>16.981411042865187</v>
      </c>
      <c r="D43" s="22">
        <v>16.520184463052924</v>
      </c>
      <c r="E43" s="22">
        <v>16.78497041514381</v>
      </c>
      <c r="F43" s="22">
        <v>17.352742291776792</v>
      </c>
      <c r="G43" s="22">
        <v>17.436829740872483</v>
      </c>
      <c r="H43" s="22">
        <v>17.293158542259071</v>
      </c>
      <c r="I43" s="22">
        <v>15.920236183772484</v>
      </c>
      <c r="J43" s="22">
        <v>17.253548430446013</v>
      </c>
      <c r="K43" s="22">
        <v>18.161989452893053</v>
      </c>
      <c r="L43" s="22">
        <v>18.129951736099148</v>
      </c>
      <c r="M43" s="22">
        <v>19.556840077071293</v>
      </c>
      <c r="N43" s="22">
        <v>19.632294164668266</v>
      </c>
      <c r="O43" s="22">
        <v>18.755156292969108</v>
      </c>
      <c r="P43" s="22">
        <v>21.616805776985839</v>
      </c>
      <c r="Q43" s="22">
        <v>18.205079605761938</v>
      </c>
      <c r="R43" s="22">
        <v>19.19718241906692</v>
      </c>
      <c r="S43" s="22">
        <v>19.148211243611584</v>
      </c>
      <c r="T43" s="22">
        <v>17.879088206144697</v>
      </c>
      <c r="U43" s="22">
        <v>21.284026707755523</v>
      </c>
      <c r="V43" s="22">
        <v>18.547734627831716</v>
      </c>
      <c r="W43" s="22">
        <v>18.315500833378138</v>
      </c>
      <c r="X43" s="22">
        <v>17.972702109382457</v>
      </c>
      <c r="Y43" s="22">
        <v>21.814912159358141</v>
      </c>
      <c r="Z43" s="22">
        <v>19.96648460774578</v>
      </c>
      <c r="AA43" s="22">
        <v>18.6517375413355</v>
      </c>
      <c r="AB43" s="18"/>
    </row>
    <row r="44" spans="1:28">
      <c r="A44" s="18"/>
      <c r="B44" s="18" t="s">
        <v>56</v>
      </c>
      <c r="C44" s="23">
        <v>1.7042357027728896</v>
      </c>
      <c r="D44" s="23">
        <v>1.6121637891229588</v>
      </c>
      <c r="E44" s="23">
        <v>1.7180588901526312</v>
      </c>
      <c r="F44" s="23">
        <v>1.7560526220856132</v>
      </c>
      <c r="G44" s="23">
        <v>1.7616755156903192</v>
      </c>
      <c r="H44" s="23">
        <v>1.7000667819392226</v>
      </c>
      <c r="I44" s="23">
        <v>1.5329347770015092</v>
      </c>
      <c r="J44" s="23">
        <v>1.6816044367202034</v>
      </c>
      <c r="K44" s="23">
        <v>1.7741040718052097</v>
      </c>
      <c r="L44" s="23">
        <v>1.849610830331929</v>
      </c>
      <c r="M44" s="23">
        <v>1.7445497735358695</v>
      </c>
      <c r="N44" s="23">
        <v>1.630695443645084</v>
      </c>
      <c r="O44" s="23">
        <v>1.7783481529012741</v>
      </c>
      <c r="P44" s="23">
        <v>1.7818625152396135</v>
      </c>
      <c r="Q44" s="23">
        <v>1.800606520090978</v>
      </c>
      <c r="R44" s="23">
        <v>1.7055048969942588</v>
      </c>
      <c r="S44" s="23">
        <v>1.5758091993185688</v>
      </c>
      <c r="T44" s="23">
        <v>1.7641228939544105</v>
      </c>
      <c r="U44" s="23">
        <v>1.7873651771956858</v>
      </c>
      <c r="V44" s="23">
        <v>1.7192556634304208</v>
      </c>
      <c r="W44" s="23">
        <v>1.7474057745040055</v>
      </c>
      <c r="X44" s="23">
        <v>1.6035124558556837</v>
      </c>
      <c r="Y44" s="23">
        <v>1.5562318439618206</v>
      </c>
      <c r="Z44" s="23">
        <v>1.4833664349553128</v>
      </c>
      <c r="AA44" s="23">
        <v>1.3401403956604978</v>
      </c>
      <c r="AB44" s="18"/>
    </row>
    <row r="45" spans="1:28">
      <c r="A45" s="18"/>
      <c r="B45" s="16" t="s">
        <v>57</v>
      </c>
      <c r="C45" s="22">
        <v>2.7372658746110874</v>
      </c>
      <c r="D45" s="22">
        <v>2.9992166883938078</v>
      </c>
      <c r="E45" s="22">
        <v>2.7432182940710308</v>
      </c>
      <c r="F45" s="22">
        <v>2.3822530554400765</v>
      </c>
      <c r="G45" s="22">
        <v>2.7393383219882992</v>
      </c>
      <c r="H45" s="22">
        <v>4.4048814203555313</v>
      </c>
      <c r="I45" s="22">
        <v>5.358851433955782</v>
      </c>
      <c r="J45" s="22">
        <v>3.2014323088702286</v>
      </c>
      <c r="K45" s="22">
        <v>6.3720469704850276</v>
      </c>
      <c r="L45" s="22">
        <v>2.4761640240920726</v>
      </c>
      <c r="M45" s="22">
        <v>3.3199479100629627</v>
      </c>
      <c r="N45" s="22">
        <v>4.2525979216626704</v>
      </c>
      <c r="O45" s="22">
        <v>1.8425153542946191</v>
      </c>
      <c r="P45" s="22">
        <v>4.1357966801087871</v>
      </c>
      <c r="Q45" s="22">
        <v>2.9188779378316907</v>
      </c>
      <c r="R45" s="22">
        <v>2.0649394509576879</v>
      </c>
      <c r="S45" s="22">
        <v>2.282793867120954</v>
      </c>
      <c r="T45" s="22">
        <v>2.6065411298315166</v>
      </c>
      <c r="U45" s="22">
        <v>1.4175654853620954</v>
      </c>
      <c r="V45" s="22">
        <v>1.8911812297734629</v>
      </c>
      <c r="W45" s="22">
        <v>4.3308780041937736</v>
      </c>
      <c r="X45" s="22">
        <v>5.7077407654863039</v>
      </c>
      <c r="Y45" s="22">
        <v>1.563148429934984</v>
      </c>
      <c r="Z45" s="22">
        <v>2.5260675273088382</v>
      </c>
      <c r="AA45" s="22">
        <v>3.9798108719614782</v>
      </c>
      <c r="AB45" s="18"/>
    </row>
    <row r="46" spans="1:28">
      <c r="A46" s="18"/>
      <c r="B46" s="16" t="s">
        <v>58</v>
      </c>
      <c r="C46" s="22">
        <v>0.9767431513649828</v>
      </c>
      <c r="D46" s="22">
        <v>1.5037923088945517</v>
      </c>
      <c r="E46" s="22">
        <v>4.1742102859003455E-2</v>
      </c>
      <c r="F46" s="22">
        <v>1.0995579541157179</v>
      </c>
      <c r="G46" s="22">
        <v>1.1269349821529198</v>
      </c>
      <c r="H46" s="22">
        <v>0.95867672999734066</v>
      </c>
      <c r="I46" s="22">
        <v>0.42510930283856752</v>
      </c>
      <c r="J46" s="22">
        <v>1.0993248926110806</v>
      </c>
      <c r="K46" s="22">
        <v>1.2529537383729199</v>
      </c>
      <c r="L46" s="22">
        <v>1.1602912155662388</v>
      </c>
      <c r="M46" s="22">
        <v>1.6351387254829726</v>
      </c>
      <c r="N46" s="22">
        <v>1.6466826538768984</v>
      </c>
      <c r="O46" s="22">
        <v>1.4116784306535888</v>
      </c>
      <c r="P46" s="22">
        <v>1.7631060677107755</v>
      </c>
      <c r="Q46" s="22">
        <v>1.7247915087187264</v>
      </c>
      <c r="R46" s="22">
        <v>2.1783181357649442</v>
      </c>
      <c r="S46" s="22">
        <v>2.1379897785349233</v>
      </c>
      <c r="T46" s="22">
        <v>2.3389494549058472</v>
      </c>
      <c r="U46" s="22">
        <v>2.4345146379044684</v>
      </c>
      <c r="V46" s="22">
        <v>1.810275080906149</v>
      </c>
      <c r="W46" s="22">
        <v>2.0646271304908868</v>
      </c>
      <c r="X46" s="22">
        <v>2.2525532117972702</v>
      </c>
      <c r="Y46" s="22">
        <v>2.386222160741458</v>
      </c>
      <c r="Z46" s="22">
        <v>2.5819265143992056</v>
      </c>
      <c r="AA46" s="22">
        <v>1.6302140743748912</v>
      </c>
      <c r="AB46" s="18"/>
    </row>
    <row r="47" spans="1:28">
      <c r="A47" s="18"/>
      <c r="B47" s="16" t="s">
        <v>59</v>
      </c>
      <c r="C47" s="22">
        <v>1.7605227232461034</v>
      </c>
      <c r="D47" s="22">
        <v>1.4954243794992563</v>
      </c>
      <c r="E47" s="22">
        <v>2.7014761912120275</v>
      </c>
      <c r="F47" s="22">
        <v>1.2826951013243519</v>
      </c>
      <c r="G47" s="22">
        <v>1.612403339835379</v>
      </c>
      <c r="H47" s="22">
        <v>3.4462046903581913</v>
      </c>
      <c r="I47" s="22">
        <v>4.9337421311172145</v>
      </c>
      <c r="J47" s="22">
        <v>2.1021074162591478</v>
      </c>
      <c r="K47" s="22">
        <v>5.1190932321121068</v>
      </c>
      <c r="L47" s="22">
        <v>1.3158728085258335</v>
      </c>
      <c r="M47" s="22">
        <v>1.6848091845799897</v>
      </c>
      <c r="N47" s="22">
        <v>2.6059152677857713</v>
      </c>
      <c r="O47" s="22">
        <v>0.43083692364103032</v>
      </c>
      <c r="P47" s="22">
        <v>2.3726906123980118</v>
      </c>
      <c r="Q47" s="22">
        <v>1.1940864291129643</v>
      </c>
      <c r="R47" s="22">
        <v>0.11337868480725624</v>
      </c>
      <c r="S47" s="22">
        <v>0.14480408858603067</v>
      </c>
      <c r="T47" s="22">
        <v>0.25768087215064422</v>
      </c>
      <c r="U47" s="22">
        <v>1.0169491525423728</v>
      </c>
      <c r="V47" s="22">
        <v>9.1019417475728157E-2</v>
      </c>
      <c r="W47" s="22">
        <v>2.2689391902790472</v>
      </c>
      <c r="X47" s="22">
        <v>3.4551875536890333</v>
      </c>
      <c r="Y47" s="22">
        <v>0.82307373080647384</v>
      </c>
      <c r="Z47" s="22">
        <v>5.5858987090367435E-2</v>
      </c>
      <c r="AA47" s="22">
        <v>2.349596797586587</v>
      </c>
      <c r="AB47" s="18"/>
    </row>
    <row r="48" spans="1:28">
      <c r="A48" s="18"/>
      <c r="B48" s="18" t="s">
        <v>60</v>
      </c>
      <c r="C48" s="23">
        <v>0.60934255341954124</v>
      </c>
      <c r="D48" s="23">
        <v>0.61673240468465729</v>
      </c>
      <c r="E48" s="23">
        <v>1.0384709946834418</v>
      </c>
      <c r="F48" s="23">
        <v>0.52785458123851448</v>
      </c>
      <c r="G48" s="23">
        <v>0.22651845507641569</v>
      </c>
      <c r="H48" s="23">
        <v>0.90728669206848089</v>
      </c>
      <c r="I48" s="23">
        <v>1.1755287626998017</v>
      </c>
      <c r="J48" s="23">
        <v>0.57207449483227713</v>
      </c>
      <c r="K48" s="23">
        <v>1.4621482341836478</v>
      </c>
      <c r="L48" s="23">
        <v>0.36221333925437077</v>
      </c>
      <c r="M48" s="23">
        <v>0.66757471713885153</v>
      </c>
      <c r="N48" s="23">
        <v>0.95123900879296552</v>
      </c>
      <c r="O48" s="23">
        <v>0.33916949307910899</v>
      </c>
      <c r="P48" s="23">
        <v>0.87217481009096887</v>
      </c>
      <c r="Q48" s="23">
        <v>0.46436694465504169</v>
      </c>
      <c r="R48" s="23">
        <v>6.0307811067689489E-2</v>
      </c>
      <c r="S48" s="23">
        <v>0.21294718909710392</v>
      </c>
      <c r="T48" s="23">
        <v>0.13875123885034688</v>
      </c>
      <c r="U48" s="23">
        <v>0.1438109912686184</v>
      </c>
      <c r="V48" s="23">
        <v>0</v>
      </c>
      <c r="W48" s="23">
        <v>0.61562449594064195</v>
      </c>
      <c r="X48" s="23">
        <v>1.0021952849098024</v>
      </c>
      <c r="Y48" s="23">
        <v>0.43574491630930973</v>
      </c>
      <c r="Z48" s="23">
        <v>2.4826216484607744E-2</v>
      </c>
      <c r="AA48" s="23">
        <v>0.88762545686604399</v>
      </c>
      <c r="AB48" s="18"/>
    </row>
    <row r="49" spans="1:28">
      <c r="A49" s="18"/>
      <c r="B49" s="16" t="s">
        <v>61</v>
      </c>
      <c r="C49" s="22">
        <v>1.5346151174804485</v>
      </c>
      <c r="D49" s="22">
        <v>0.82180346693365491</v>
      </c>
      <c r="E49" s="22">
        <v>1.4781305288072697</v>
      </c>
      <c r="F49" s="22">
        <v>2.7932351637952002</v>
      </c>
      <c r="G49" s="22">
        <v>1.2706979526976967</v>
      </c>
      <c r="H49" s="22">
        <v>2.3872504179678766</v>
      </c>
      <c r="I49" s="22">
        <v>2.0637634342877442</v>
      </c>
      <c r="J49" s="22">
        <v>1.1229961845782586</v>
      </c>
      <c r="K49" s="22">
        <v>4.4643590484862639</v>
      </c>
      <c r="L49" s="22">
        <v>1.9880770748086161</v>
      </c>
      <c r="M49" s="22">
        <v>1.814046553327175</v>
      </c>
      <c r="N49" s="22">
        <v>3.0775379696243008</v>
      </c>
      <c r="O49" s="22">
        <v>0.91667430561921359</v>
      </c>
      <c r="P49" s="22">
        <v>1.0784957329081872</v>
      </c>
      <c r="Q49" s="22">
        <v>1.9806671721000757</v>
      </c>
      <c r="R49" s="22">
        <v>2.5980605007960631</v>
      </c>
      <c r="S49" s="22">
        <v>0.24701873935264054</v>
      </c>
      <c r="T49" s="22">
        <v>3.0525272547076314</v>
      </c>
      <c r="U49" s="22">
        <v>5.9887005649717517</v>
      </c>
      <c r="V49" s="22">
        <v>1.5877831715210355</v>
      </c>
      <c r="W49" s="22">
        <v>0.74197537502016231</v>
      </c>
      <c r="X49" s="22">
        <v>3.6651713276701345</v>
      </c>
      <c r="Y49" s="22">
        <v>0.89915617651127411</v>
      </c>
      <c r="Z49" s="22">
        <v>8.0685203574975176E-2</v>
      </c>
      <c r="AA49" s="22">
        <v>1.461971340720543</v>
      </c>
      <c r="AB49" s="18"/>
    </row>
    <row r="50" spans="1:28">
      <c r="A50" s="18"/>
      <c r="B50" s="16" t="s">
        <v>62</v>
      </c>
      <c r="C50" s="22">
        <v>7.462019234351773E-2</v>
      </c>
      <c r="D50" s="22">
        <v>7.6344699455398346E-2</v>
      </c>
      <c r="E50" s="22">
        <v>3.1402837759309213E-3</v>
      </c>
      <c r="F50" s="22">
        <v>0.50568767524487901</v>
      </c>
      <c r="G50" s="22">
        <v>8.7271686848409843E-2</v>
      </c>
      <c r="H50" s="22">
        <v>2.913134500230893E-2</v>
      </c>
      <c r="I50" s="22">
        <v>0.89032434719372999</v>
      </c>
      <c r="J50" s="22">
        <v>0.10552809814686677</v>
      </c>
      <c r="K50" s="22">
        <v>0.40586170636645136</v>
      </c>
      <c r="L50" s="22">
        <v>0.66565671290756279</v>
      </c>
      <c r="M50" s="22">
        <v>0.51631310988364565</v>
      </c>
      <c r="N50" s="22">
        <v>0.815347721822542</v>
      </c>
      <c r="O50" s="22">
        <v>0.52250435420295172</v>
      </c>
      <c r="P50" s="22">
        <v>0.15942980399512333</v>
      </c>
      <c r="Q50" s="22">
        <v>0.83396512509476883</v>
      </c>
      <c r="R50" s="22">
        <v>1.4329135909683022</v>
      </c>
      <c r="S50" s="22">
        <v>6.8143100511073251E-2</v>
      </c>
      <c r="T50" s="22">
        <v>1.8731417244796829</v>
      </c>
      <c r="U50" s="22">
        <v>3.1432973805855164</v>
      </c>
      <c r="V50" s="22">
        <v>1.0922330097087378</v>
      </c>
      <c r="W50" s="22">
        <v>1.4516909511264047</v>
      </c>
      <c r="X50" s="22">
        <v>3.7510737806624035</v>
      </c>
      <c r="Y50" s="22">
        <v>0.35966247060450962</v>
      </c>
      <c r="Z50" s="22">
        <v>0.49652432969215493</v>
      </c>
      <c r="AA50" s="22">
        <v>0.34808841445727212</v>
      </c>
      <c r="AB50" s="18"/>
    </row>
    <row r="51" spans="1:28">
      <c r="A51" s="18"/>
      <c r="B51" s="16" t="s">
        <v>63</v>
      </c>
      <c r="C51" s="22">
        <v>1.6092353098239587</v>
      </c>
      <c r="D51" s="22">
        <v>0.74545876747823436</v>
      </c>
      <c r="E51" s="22">
        <v>1.4812708125831924</v>
      </c>
      <c r="F51" s="22">
        <v>3.2989228390400811</v>
      </c>
      <c r="G51" s="22">
        <v>1.1834262658492893</v>
      </c>
      <c r="H51" s="22">
        <v>2.4123322208539566</v>
      </c>
      <c r="I51" s="22">
        <v>2.9469509001942704</v>
      </c>
      <c r="J51" s="22">
        <v>1.4522082138479113</v>
      </c>
      <c r="K51" s="22">
        <v>4.0584973421198098</v>
      </c>
      <c r="L51" s="22">
        <v>1.3224203619010451</v>
      </c>
      <c r="M51" s="22">
        <v>1.2974605769003749</v>
      </c>
      <c r="N51" s="22">
        <v>2.2541966426858515</v>
      </c>
      <c r="O51" s="22">
        <v>0.4033366944724539</v>
      </c>
      <c r="P51" s="22">
        <v>1.2473037606677295</v>
      </c>
      <c r="Q51" s="22">
        <v>1.1467020470053071</v>
      </c>
      <c r="R51" s="22">
        <v>1.1627345973850534</v>
      </c>
      <c r="S51" s="22">
        <v>0.32367972742759793</v>
      </c>
      <c r="T51" s="22">
        <v>1.1793855302279486</v>
      </c>
      <c r="U51" s="22">
        <v>2.8454031843862353</v>
      </c>
      <c r="V51" s="22">
        <v>0.49555016181229772</v>
      </c>
      <c r="W51" s="22">
        <v>0.70971557610624236</v>
      </c>
      <c r="X51" s="22">
        <v>8.5902452992268771E-2</v>
      </c>
      <c r="Y51" s="22">
        <v>6.9165859731636456E-2</v>
      </c>
      <c r="Z51" s="22">
        <v>0.40963257199602776</v>
      </c>
      <c r="AA51" s="22">
        <v>1.1138829262632708</v>
      </c>
      <c r="AB51" s="18"/>
    </row>
    <row r="52" spans="1:28">
      <c r="A52" s="18"/>
      <c r="B52" s="16" t="s">
        <v>64</v>
      </c>
      <c r="C52" s="22">
        <v>4.5370007651638931</v>
      </c>
      <c r="D52" s="22">
        <v>4.7096663051577448</v>
      </c>
      <c r="E52" s="22">
        <v>4.5512280465000954</v>
      </c>
      <c r="F52" s="22">
        <v>4.2352004159881123</v>
      </c>
      <c r="G52" s="22">
        <v>4.5971825547176355</v>
      </c>
      <c r="H52" s="22">
        <v>6.2018392678611294</v>
      </c>
      <c r="I52" s="22">
        <v>6.9712660490172773</v>
      </c>
      <c r="J52" s="22">
        <v>4.9805752515104853</v>
      </c>
      <c r="K52" s="22">
        <v>8.25063122878813</v>
      </c>
      <c r="L52" s="22">
        <v>4.4355953162845054</v>
      </c>
      <c r="M52" s="22">
        <v>5.1854816868250726</v>
      </c>
      <c r="N52" s="22">
        <v>6.0031974420463632</v>
      </c>
      <c r="O52" s="22">
        <v>3.7491979099825832</v>
      </c>
      <c r="P52" s="22">
        <v>6.0489543280502671</v>
      </c>
      <c r="Q52" s="22">
        <v>4.8332069749810458</v>
      </c>
      <c r="R52" s="22">
        <v>3.9031215323008634</v>
      </c>
      <c r="S52" s="22">
        <v>3.9778534923339013</v>
      </c>
      <c r="T52" s="22">
        <v>4.4995044598612495</v>
      </c>
      <c r="U52" s="22">
        <v>3.3487416538263997</v>
      </c>
      <c r="V52" s="22">
        <v>3.7520226537216832</v>
      </c>
      <c r="W52" s="22">
        <v>6.2342061401150595</v>
      </c>
      <c r="X52" s="22">
        <v>7.4544239763291014</v>
      </c>
      <c r="Y52" s="22">
        <v>3.3407110250380416</v>
      </c>
      <c r="Z52" s="22">
        <v>4.2390764647467725</v>
      </c>
      <c r="AA52" s="22">
        <v>5.5055984219991885</v>
      </c>
      <c r="AB52" s="18"/>
    </row>
    <row r="53" spans="1:28">
      <c r="A53" s="18"/>
      <c r="B53" s="16" t="s">
        <v>65</v>
      </c>
      <c r="C53" s="22">
        <v>5.2779434412944175</v>
      </c>
      <c r="D53" s="22">
        <v>5.6134388803292623</v>
      </c>
      <c r="E53" s="22">
        <v>5.4533530910564485</v>
      </c>
      <c r="F53" s="22">
        <v>4.8846273042028887</v>
      </c>
      <c r="G53" s="22">
        <v>5.0388913372170769</v>
      </c>
      <c r="H53" s="22">
        <v>6.637188495059779</v>
      </c>
      <c r="I53" s="22">
        <v>7.1306632336595355</v>
      </c>
      <c r="J53" s="22">
        <v>5.4641633060864478</v>
      </c>
      <c r="K53" s="22">
        <v>9.0189940348518274</v>
      </c>
      <c r="L53" s="22">
        <v>4.8139943560995828</v>
      </c>
      <c r="M53" s="22">
        <v>6.4837471684982368</v>
      </c>
      <c r="N53" s="22">
        <v>7.4020783373301358</v>
      </c>
      <c r="O53" s="22">
        <v>4.9408745072875604</v>
      </c>
      <c r="P53" s="22">
        <v>8.9280690237269056</v>
      </c>
      <c r="Q53" s="22">
        <v>4.5204700530705075</v>
      </c>
      <c r="R53" s="22">
        <v>5.2709026873160614</v>
      </c>
      <c r="S53" s="22">
        <v>6.1839863713798984</v>
      </c>
      <c r="T53" s="22">
        <v>4.8067393458870171</v>
      </c>
      <c r="U53" s="22">
        <v>5.7216230097586029</v>
      </c>
      <c r="V53" s="22">
        <v>4.2071197411003238</v>
      </c>
      <c r="W53" s="22">
        <v>6.7853110382278619</v>
      </c>
      <c r="X53" s="22">
        <v>8.3516273742483538</v>
      </c>
      <c r="Y53" s="22">
        <v>4.7447779775902612</v>
      </c>
      <c r="Z53" s="22">
        <v>4.7666335650446872</v>
      </c>
      <c r="AA53" s="22">
        <v>5.900098625050763</v>
      </c>
      <c r="AB53" s="18"/>
    </row>
    <row r="54" spans="1:28">
      <c r="A54" s="18"/>
      <c r="B54" s="16" t="s">
        <v>81</v>
      </c>
      <c r="C54" s="24">
        <v>5.2779434412944175</v>
      </c>
      <c r="D54" s="24">
        <v>5.6134388803292623</v>
      </c>
      <c r="E54" s="24">
        <v>5.4533530910564485</v>
      </c>
      <c r="F54" s="24">
        <v>4.8846273042028887</v>
      </c>
      <c r="G54" s="24">
        <v>5.0388913372170769</v>
      </c>
      <c r="H54" s="24">
        <v>5.6639151372281891</v>
      </c>
      <c r="I54" s="24">
        <v>6.0980766706130067</v>
      </c>
      <c r="J54" s="24">
        <v>5.4641633060864478</v>
      </c>
      <c r="K54" s="24">
        <v>5.5031655815820919</v>
      </c>
      <c r="L54" s="24">
        <v>4.8139943560995828</v>
      </c>
      <c r="M54" s="24">
        <v>4.9088139086794813</v>
      </c>
      <c r="N54" s="24">
        <v>4.6043165467625897</v>
      </c>
      <c r="O54" s="24">
        <v>4.9408745072875604</v>
      </c>
      <c r="P54" s="24">
        <v>4.7360030010316043</v>
      </c>
      <c r="Q54" s="24">
        <v>4.5204700530705075</v>
      </c>
      <c r="R54" s="24">
        <v>5.2709026873160614</v>
      </c>
      <c r="S54" s="24">
        <v>6.1839863713798984</v>
      </c>
      <c r="T54" s="24">
        <v>4.8067393458870171</v>
      </c>
      <c r="U54" s="24">
        <v>5.7216230097586029</v>
      </c>
      <c r="V54" s="24">
        <v>4.2071197411003238</v>
      </c>
      <c r="W54" s="24">
        <v>6.7853110382278619</v>
      </c>
      <c r="X54" s="24">
        <v>8.3516273742483538</v>
      </c>
      <c r="Y54" s="24">
        <v>4.7447779775902612</v>
      </c>
      <c r="Z54" s="24">
        <v>4.7666335650446872</v>
      </c>
      <c r="AA54" s="24">
        <v>5.900098625050763</v>
      </c>
      <c r="AB54" s="18"/>
    </row>
    <row r="55" spans="1:28">
      <c r="A55" s="18"/>
      <c r="B55" s="16" t="s">
        <v>66</v>
      </c>
      <c r="C55" s="22">
        <v>21.422912620249164</v>
      </c>
      <c r="D55" s="22">
        <v>21.131564940569696</v>
      </c>
      <c r="E55" s="22">
        <v>21.246247599367472</v>
      </c>
      <c r="F55" s="22">
        <v>21.491047969302482</v>
      </c>
      <c r="G55" s="22">
        <v>21.937843578551096</v>
      </c>
      <c r="H55" s="22">
        <v>22.424833386722238</v>
      </c>
      <c r="I55" s="22">
        <v>21.779435831683248</v>
      </c>
      <c r="J55" s="22">
        <v>22.136585176036448</v>
      </c>
      <c r="K55" s="22">
        <v>22.792312041913554</v>
      </c>
      <c r="L55" s="22">
        <v>22.455726590523149</v>
      </c>
      <c r="M55" s="22">
        <v>23.045928424705377</v>
      </c>
      <c r="N55" s="22">
        <v>22.725819344524382</v>
      </c>
      <c r="O55" s="22">
        <v>22.376019800165</v>
      </c>
      <c r="P55" s="22">
        <v>23.342398949638937</v>
      </c>
      <c r="Q55" s="22">
        <v>22.92456406368461</v>
      </c>
      <c r="R55" s="22">
        <v>22.965214454576159</v>
      </c>
      <c r="S55" s="22">
        <v>23.006814310051109</v>
      </c>
      <c r="T55" s="22">
        <v>22.249752229930625</v>
      </c>
      <c r="U55" s="22">
        <v>24.47868515665126</v>
      </c>
      <c r="V55" s="22">
        <v>22.158171521035598</v>
      </c>
      <c r="W55" s="22">
        <v>24.396472928652077</v>
      </c>
      <c r="X55" s="22">
        <v>25.283955330724446</v>
      </c>
      <c r="Y55" s="22">
        <v>24.934292433254946</v>
      </c>
      <c r="Z55" s="22">
        <v>23.98212512413108</v>
      </c>
      <c r="AA55" s="22">
        <v>23.971688808957474</v>
      </c>
      <c r="AB55" s="18"/>
    </row>
    <row r="56" spans="1:28" ht="4.5" customHeight="1">
      <c r="B56" s="8"/>
      <c r="C56" s="9"/>
      <c r="D56" s="9"/>
      <c r="E56" s="9"/>
      <c r="F56" s="9"/>
    </row>
    <row r="57" spans="1:28" ht="33.75">
      <c r="B57" s="50" t="s">
        <v>139</v>
      </c>
    </row>
    <row r="58" spans="1:28">
      <c r="B58" s="55" t="s">
        <v>148</v>
      </c>
    </row>
    <row r="59" spans="1:28">
      <c r="B59" s="55" t="s">
        <v>149</v>
      </c>
    </row>
    <row r="60" spans="1:28">
      <c r="B60" s="55" t="s">
        <v>150</v>
      </c>
    </row>
  </sheetData>
  <printOptions horizontalCentered="1" verticalCentered="1"/>
  <pageMargins left="0" right="0" top="0" bottom="0" header="0" footer="0"/>
  <pageSetup paperSize="9" scale="24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showGridLines="0" zoomScale="90" zoomScaleNormal="9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9.140625" defaultRowHeight="15"/>
  <cols>
    <col min="1" max="1" width="2.7109375" style="4" customWidth="1"/>
    <col min="2" max="2" width="64.5703125" style="4" customWidth="1"/>
    <col min="3" max="5" width="10.42578125" style="4" customWidth="1"/>
    <col min="6" max="6" width="10.42578125" style="2" customWidth="1"/>
    <col min="7" max="26" width="10.42578125" style="4" customWidth="1"/>
    <col min="27" max="27" width="9.140625" style="4" customWidth="1"/>
    <col min="28" max="16384" width="9.140625" style="4"/>
  </cols>
  <sheetData>
    <row r="1" spans="1:27">
      <c r="F1" s="3"/>
    </row>
    <row r="2" spans="1:27">
      <c r="F2" s="3"/>
    </row>
    <row r="3" spans="1:27">
      <c r="F3" s="3"/>
    </row>
    <row r="4" spans="1:27" ht="20.25" customHeight="1">
      <c r="F4" s="3"/>
    </row>
    <row r="5" spans="1:27" ht="2.25" customHeight="1">
      <c r="F5" s="25"/>
    </row>
    <row r="6" spans="1:27">
      <c r="B6" s="40" t="s">
        <v>151</v>
      </c>
      <c r="C6" s="54" t="s">
        <v>283</v>
      </c>
      <c r="D6" s="54" t="s">
        <v>279</v>
      </c>
      <c r="E6" s="54" t="s">
        <v>256</v>
      </c>
      <c r="F6" s="30" t="s">
        <v>247</v>
      </c>
      <c r="G6" s="51" t="s">
        <v>243</v>
      </c>
      <c r="H6" s="51" t="s">
        <v>241</v>
      </c>
      <c r="I6" s="51" t="s">
        <v>8</v>
      </c>
      <c r="J6" s="51" t="s">
        <v>6</v>
      </c>
      <c r="K6" s="51" t="s">
        <v>5</v>
      </c>
      <c r="L6" s="51" t="s">
        <v>4</v>
      </c>
      <c r="M6" s="51" t="s">
        <v>3</v>
      </c>
      <c r="N6" s="51" t="s">
        <v>2</v>
      </c>
      <c r="O6" s="51" t="s">
        <v>9</v>
      </c>
      <c r="P6" s="51" t="s">
        <v>37</v>
      </c>
      <c r="Q6" s="51" t="s">
        <v>38</v>
      </c>
      <c r="R6" s="51" t="s">
        <v>39</v>
      </c>
      <c r="S6" s="51" t="s">
        <v>40</v>
      </c>
      <c r="T6" s="51" t="s">
        <v>41</v>
      </c>
      <c r="U6" s="51" t="s">
        <v>42</v>
      </c>
      <c r="V6" s="51" t="s">
        <v>43</v>
      </c>
      <c r="W6" s="51" t="s">
        <v>68</v>
      </c>
      <c r="X6" s="51" t="s">
        <v>69</v>
      </c>
      <c r="Y6" s="51" t="s">
        <v>70</v>
      </c>
      <c r="Z6" s="51" t="s">
        <v>71</v>
      </c>
    </row>
    <row r="7" spans="1:27" ht="6" customHeight="1">
      <c r="B7" s="38"/>
      <c r="C7" s="38"/>
      <c r="D7" s="38"/>
      <c r="E7" s="38"/>
      <c r="F7" s="16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9"/>
      <c r="Y7" s="39"/>
      <c r="Z7" s="39"/>
    </row>
    <row r="8" spans="1:27">
      <c r="A8" s="21"/>
      <c r="B8" s="43" t="s">
        <v>104</v>
      </c>
      <c r="C8" s="43">
        <v>7631.8617599131994</v>
      </c>
      <c r="D8" s="43">
        <v>7503.7661574131989</v>
      </c>
      <c r="E8" s="43">
        <v>8988.6896376939985</v>
      </c>
      <c r="F8" s="43">
        <v>8288.7182448240001</v>
      </c>
      <c r="G8" s="43">
        <v>9899.0927846540017</v>
      </c>
      <c r="H8" s="43">
        <v>8407.7201214440011</v>
      </c>
      <c r="I8" s="43">
        <v>8417.9475060740006</v>
      </c>
      <c r="J8" s="43">
        <v>7627.3634502101886</v>
      </c>
      <c r="K8" s="43">
        <v>9531.3299850555213</v>
      </c>
      <c r="L8" s="43">
        <v>14713.874207832321</v>
      </c>
      <c r="M8" s="43">
        <v>14470.131101295519</v>
      </c>
      <c r="N8" s="43">
        <v>13931.472078107376</v>
      </c>
      <c r="O8" s="43">
        <v>13265.383456385518</v>
      </c>
      <c r="P8" s="43">
        <v>20887.002974302428</v>
      </c>
      <c r="Q8" s="43">
        <v>11995.779399218141</v>
      </c>
      <c r="R8" s="43">
        <v>11976.662195873423</v>
      </c>
      <c r="S8" s="43">
        <v>13897.204767533531</v>
      </c>
      <c r="T8" s="43">
        <v>10134.955600176896</v>
      </c>
      <c r="U8" s="43">
        <v>9786.7486340126397</v>
      </c>
      <c r="V8" s="43">
        <v>8491.4044441702663</v>
      </c>
      <c r="W8" s="43">
        <v>10277.640705778444</v>
      </c>
      <c r="X8" s="43">
        <v>7673.0405894118057</v>
      </c>
      <c r="Y8" s="43">
        <v>8150.8976827567385</v>
      </c>
      <c r="Z8" s="43">
        <v>8100.4992525993293</v>
      </c>
      <c r="AA8" s="21"/>
    </row>
    <row r="9" spans="1:27">
      <c r="A9" s="21"/>
      <c r="B9" s="44" t="s">
        <v>105</v>
      </c>
      <c r="C9" s="44">
        <v>3708.2491798832002</v>
      </c>
      <c r="D9" s="44">
        <v>2446.3047920931999</v>
      </c>
      <c r="E9" s="44">
        <v>2302.662924104</v>
      </c>
      <c r="F9" s="44">
        <v>2103.6892534240001</v>
      </c>
      <c r="G9" s="44">
        <v>4706.0935167039997</v>
      </c>
      <c r="H9" s="44">
        <v>3068.341318714</v>
      </c>
      <c r="I9" s="44">
        <v>3083.7380493239998</v>
      </c>
      <c r="J9" s="44">
        <v>2418.4075108055204</v>
      </c>
      <c r="K9" s="44">
        <v>4961.5093239955204</v>
      </c>
      <c r="L9" s="44">
        <v>5620.2734856455199</v>
      </c>
      <c r="M9" s="44">
        <v>5520.9231914555194</v>
      </c>
      <c r="N9" s="44">
        <v>3454.3297091855202</v>
      </c>
      <c r="O9" s="44">
        <v>4772.7834835887197</v>
      </c>
      <c r="P9" s="44">
        <v>12651.6210235587</v>
      </c>
      <c r="Q9" s="44">
        <v>4703.3284503287196</v>
      </c>
      <c r="R9" s="44">
        <v>2359.4344092687202</v>
      </c>
      <c r="S9" s="44">
        <v>4369.4495469720996</v>
      </c>
      <c r="T9" s="44">
        <v>2624.6974495720997</v>
      </c>
      <c r="U9" s="44">
        <v>3054.4502701720999</v>
      </c>
      <c r="V9" s="44">
        <v>1701.0364072142399</v>
      </c>
      <c r="W9" s="44">
        <v>3792</v>
      </c>
      <c r="X9" s="44">
        <v>1266.4717509899999</v>
      </c>
      <c r="Y9" s="44">
        <v>2365.94990964</v>
      </c>
      <c r="Z9" s="44">
        <v>1683.2976934999999</v>
      </c>
      <c r="AA9" s="21"/>
    </row>
    <row r="10" spans="1:27">
      <c r="A10" s="21"/>
      <c r="B10" s="44" t="s">
        <v>106</v>
      </c>
      <c r="C10" s="44">
        <v>352.09649895000001</v>
      </c>
      <c r="D10" s="44">
        <v>311.92356269000004</v>
      </c>
      <c r="E10" s="44">
        <v>314.5616215</v>
      </c>
      <c r="F10" s="44">
        <v>325.05038964999994</v>
      </c>
      <c r="G10" s="44">
        <v>339.62647285000003</v>
      </c>
      <c r="H10" s="44">
        <v>274.01151877999996</v>
      </c>
      <c r="I10" s="44">
        <v>271.12990947999998</v>
      </c>
      <c r="J10" s="44">
        <v>279.46814158000001</v>
      </c>
      <c r="K10" s="44">
        <v>296.71951306000005</v>
      </c>
      <c r="L10" s="44">
        <v>433.47051031000001</v>
      </c>
      <c r="M10" s="44">
        <v>478.0339275</v>
      </c>
      <c r="N10" s="44">
        <v>716.11857423000004</v>
      </c>
      <c r="O10" s="44">
        <v>422.86701075000906</v>
      </c>
      <c r="P10" s="44">
        <v>363.51391308000007</v>
      </c>
      <c r="Q10" s="44">
        <v>316.89743228000003</v>
      </c>
      <c r="R10" s="44">
        <v>764.55737015000011</v>
      </c>
      <c r="S10" s="44">
        <v>384.10004843999997</v>
      </c>
      <c r="T10" s="44">
        <v>956.84803211999997</v>
      </c>
      <c r="U10" s="44">
        <v>299.5473841999999</v>
      </c>
      <c r="V10" s="44">
        <v>862.17749132999995</v>
      </c>
      <c r="W10" s="44">
        <v>624.62907575794407</v>
      </c>
      <c r="X10" s="44">
        <v>1011.4436535923054</v>
      </c>
      <c r="Y10" s="44">
        <v>481.97503493723883</v>
      </c>
      <c r="Z10" s="44">
        <v>667.9117394283287</v>
      </c>
      <c r="AA10" s="21"/>
    </row>
    <row r="11" spans="1:27">
      <c r="A11" s="21"/>
      <c r="B11" s="44" t="s">
        <v>107</v>
      </c>
      <c r="C11" s="44">
        <v>83.48461857999996</v>
      </c>
      <c r="D11" s="44">
        <v>55.957563570000019</v>
      </c>
      <c r="E11" s="44">
        <v>60.474872919999967</v>
      </c>
      <c r="F11" s="44">
        <v>74.494880560000013</v>
      </c>
      <c r="G11" s="44">
        <v>78.590780550000034</v>
      </c>
      <c r="H11" s="44">
        <v>35.49957784999998</v>
      </c>
      <c r="I11" s="44">
        <v>48.449092339999993</v>
      </c>
      <c r="J11" s="44">
        <v>86.490546129999984</v>
      </c>
      <c r="K11" s="44">
        <v>89.587276019999933</v>
      </c>
      <c r="L11" s="44">
        <v>150.99061108999996</v>
      </c>
      <c r="M11" s="44">
        <v>186.93275724</v>
      </c>
      <c r="N11" s="44">
        <v>432.77213671000004</v>
      </c>
      <c r="O11" s="44">
        <v>65.763491690008038</v>
      </c>
      <c r="P11" s="44">
        <v>101.32217353000004</v>
      </c>
      <c r="Q11" s="44">
        <v>49.30021731000005</v>
      </c>
      <c r="R11" s="44">
        <v>487.84524140999997</v>
      </c>
      <c r="S11" s="44">
        <v>91.944552739999949</v>
      </c>
      <c r="T11" s="44">
        <v>662.84803211999997</v>
      </c>
      <c r="U11" s="44">
        <v>254.5473841999999</v>
      </c>
      <c r="V11" s="44">
        <v>599.17749132999995</v>
      </c>
      <c r="W11" s="44">
        <v>321.74246577800301</v>
      </c>
      <c r="X11" s="44">
        <v>805.53530620278991</v>
      </c>
      <c r="Y11" s="44">
        <v>306.80280701302314</v>
      </c>
      <c r="Z11" s="44">
        <v>404.25953412000007</v>
      </c>
      <c r="AA11" s="21"/>
    </row>
    <row r="12" spans="1:27">
      <c r="A12" s="21"/>
      <c r="B12" s="44" t="s">
        <v>108</v>
      </c>
      <c r="C12" s="118" t="s">
        <v>80</v>
      </c>
      <c r="D12" s="118">
        <v>0</v>
      </c>
      <c r="E12" s="118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5">
        <v>0</v>
      </c>
      <c r="U12" s="45">
        <v>0</v>
      </c>
      <c r="V12" s="45">
        <v>0</v>
      </c>
      <c r="W12" s="44">
        <v>0</v>
      </c>
      <c r="X12" s="45">
        <v>0</v>
      </c>
      <c r="Y12" s="45">
        <v>0</v>
      </c>
      <c r="Z12" s="45">
        <v>0</v>
      </c>
      <c r="AA12" s="21"/>
    </row>
    <row r="13" spans="1:27">
      <c r="A13" s="21"/>
      <c r="B13" s="44" t="s">
        <v>109</v>
      </c>
      <c r="C13" s="44">
        <v>228.75126904999999</v>
      </c>
      <c r="D13" s="44">
        <v>201.54434275999998</v>
      </c>
      <c r="E13" s="44">
        <v>198.56118517000002</v>
      </c>
      <c r="F13" s="44">
        <v>204.59981210999999</v>
      </c>
      <c r="G13" s="44">
        <v>198.10623139</v>
      </c>
      <c r="H13" s="44">
        <v>162.54022541999998</v>
      </c>
      <c r="I13" s="44">
        <v>161.44332899</v>
      </c>
      <c r="J13" s="44">
        <v>140.74477243000001</v>
      </c>
      <c r="K13" s="44">
        <v>137.7986235300001</v>
      </c>
      <c r="L13" s="44">
        <v>210.07189901000004</v>
      </c>
      <c r="M13" s="44">
        <v>226.51644958</v>
      </c>
      <c r="N13" s="44">
        <v>205.67522663</v>
      </c>
      <c r="O13" s="44">
        <v>196.728570090001</v>
      </c>
      <c r="P13" s="44">
        <v>185.42698698999999</v>
      </c>
      <c r="Q13" s="44">
        <v>170.95359572999999</v>
      </c>
      <c r="R13" s="44">
        <v>215.81802246000004</v>
      </c>
      <c r="S13" s="44">
        <v>196.12472441</v>
      </c>
      <c r="T13" s="44">
        <v>234</v>
      </c>
      <c r="U13" s="44">
        <v>45</v>
      </c>
      <c r="V13" s="44">
        <v>206</v>
      </c>
      <c r="W13" s="44">
        <v>229.56818802000001</v>
      </c>
      <c r="X13" s="44">
        <v>170.91099723000002</v>
      </c>
      <c r="Y13" s="44">
        <v>132.01925002000002</v>
      </c>
      <c r="Z13" s="44">
        <v>171.34012651000003</v>
      </c>
      <c r="AA13" s="21"/>
    </row>
    <row r="14" spans="1:27">
      <c r="A14" s="21"/>
      <c r="B14" s="44" t="s">
        <v>212</v>
      </c>
      <c r="C14" s="118" t="s">
        <v>80</v>
      </c>
      <c r="D14" s="118">
        <v>0</v>
      </c>
      <c r="E14" s="118">
        <v>0</v>
      </c>
      <c r="F14" s="44">
        <v>0</v>
      </c>
      <c r="G14" s="44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5">
        <v>0</v>
      </c>
      <c r="U14" s="45">
        <v>0</v>
      </c>
      <c r="V14" s="45">
        <v>0</v>
      </c>
      <c r="W14" s="47">
        <v>0</v>
      </c>
      <c r="X14" s="45">
        <v>0</v>
      </c>
      <c r="Y14" s="45">
        <v>0</v>
      </c>
      <c r="Z14" s="45">
        <v>0</v>
      </c>
      <c r="AA14" s="21"/>
    </row>
    <row r="15" spans="1:27">
      <c r="A15" s="21"/>
      <c r="B15" s="44" t="s">
        <v>110</v>
      </c>
      <c r="C15" s="44">
        <v>-2.03267285</v>
      </c>
      <c r="D15" s="44">
        <v>-0.52180364999999995</v>
      </c>
      <c r="E15" s="44">
        <v>-0.17602859000000001</v>
      </c>
      <c r="F15" s="44">
        <v>-0.75819638</v>
      </c>
      <c r="G15" s="44">
        <v>-0.40083728000000002</v>
      </c>
      <c r="H15" s="44">
        <v>-0.30304820999999998</v>
      </c>
      <c r="I15" s="44">
        <v>-0.12798228</v>
      </c>
      <c r="J15" s="44">
        <v>-0.64591222999999998</v>
      </c>
      <c r="K15" s="44">
        <v>-0.58813250000000006</v>
      </c>
      <c r="L15" s="44">
        <v>-5.5551776300000002</v>
      </c>
      <c r="M15" s="44">
        <v>-8.7321241999999994</v>
      </c>
      <c r="N15" s="44">
        <v>-5.1551363600000002</v>
      </c>
      <c r="O15" s="44">
        <v>-5.5453759700000003</v>
      </c>
      <c r="P15" s="44">
        <v>-4.9163766799999999</v>
      </c>
      <c r="Q15" s="44">
        <v>-4.3642768900000002</v>
      </c>
      <c r="R15" s="44">
        <v>-4.9756316500000004</v>
      </c>
      <c r="S15" s="44">
        <v>-4.5410004300000004</v>
      </c>
      <c r="T15" s="44">
        <v>-4</v>
      </c>
      <c r="U15" s="44">
        <v>0</v>
      </c>
      <c r="V15" s="44">
        <v>-4</v>
      </c>
      <c r="W15" s="44">
        <v>-5.681578040058934</v>
      </c>
      <c r="X15" s="44">
        <v>-4.8098830804845187</v>
      </c>
      <c r="Y15" s="44">
        <v>-5.7920013757842828</v>
      </c>
      <c r="Z15" s="44">
        <v>-21.728831211671512</v>
      </c>
      <c r="AA15" s="21"/>
    </row>
    <row r="16" spans="1:27">
      <c r="A16" s="21"/>
      <c r="B16" s="44" t="s">
        <v>111</v>
      </c>
      <c r="C16" s="44">
        <v>41.893284170000001</v>
      </c>
      <c r="D16" s="44">
        <v>54.943460010000003</v>
      </c>
      <c r="E16" s="44">
        <v>55.701591999999998</v>
      </c>
      <c r="F16" s="44">
        <v>46.71389336</v>
      </c>
      <c r="G16" s="44">
        <v>63.330298190000001</v>
      </c>
      <c r="H16" s="44">
        <v>76.274763719999996</v>
      </c>
      <c r="I16" s="44">
        <v>61.365470430000002</v>
      </c>
      <c r="J16" s="44">
        <v>52.878735249999998</v>
      </c>
      <c r="K16" s="44">
        <v>69.921746010000007</v>
      </c>
      <c r="L16" s="44">
        <v>77.96317784</v>
      </c>
      <c r="M16" s="44">
        <v>73.316844880000005</v>
      </c>
      <c r="N16" s="44">
        <v>82.826347250000012</v>
      </c>
      <c r="O16" s="44">
        <v>165.92032494</v>
      </c>
      <c r="P16" s="44">
        <v>81.68112923999999</v>
      </c>
      <c r="Q16" s="44">
        <v>101.00789612999999</v>
      </c>
      <c r="R16" s="44">
        <v>65.869737929999999</v>
      </c>
      <c r="S16" s="44">
        <v>100.57177172</v>
      </c>
      <c r="T16" s="44">
        <v>64</v>
      </c>
      <c r="U16" s="44">
        <v>0</v>
      </c>
      <c r="V16" s="44">
        <v>61</v>
      </c>
      <c r="W16" s="44">
        <v>79</v>
      </c>
      <c r="X16" s="44">
        <v>39.807233240000002</v>
      </c>
      <c r="Y16" s="44">
        <v>48.944979279999998</v>
      </c>
      <c r="Z16" s="44">
        <v>114.04091001</v>
      </c>
      <c r="AA16" s="21"/>
    </row>
    <row r="17" spans="1:27">
      <c r="A17" s="21"/>
      <c r="B17" s="44" t="s">
        <v>112</v>
      </c>
      <c r="C17" s="118" t="s">
        <v>80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5">
        <v>0</v>
      </c>
      <c r="U17" s="45">
        <v>0</v>
      </c>
      <c r="V17" s="45">
        <v>0</v>
      </c>
      <c r="W17" s="44">
        <v>0</v>
      </c>
      <c r="X17" s="45">
        <v>0</v>
      </c>
      <c r="Y17" s="45">
        <v>0</v>
      </c>
      <c r="Z17" s="45">
        <v>0</v>
      </c>
      <c r="AA17" s="21"/>
    </row>
    <row r="18" spans="1:27">
      <c r="A18" s="21"/>
      <c r="B18" s="44" t="s">
        <v>113</v>
      </c>
      <c r="C18" s="44">
        <v>2046.3809121099998</v>
      </c>
      <c r="D18" s="44">
        <v>1981.6842673599999</v>
      </c>
      <c r="E18" s="44">
        <v>2009.0815208000001</v>
      </c>
      <c r="F18" s="44">
        <v>2066.6454714000001</v>
      </c>
      <c r="G18" s="44">
        <v>2339.6797687600001</v>
      </c>
      <c r="H18" s="44">
        <v>3481.8118032800003</v>
      </c>
      <c r="I18" s="44">
        <v>3518.4342838299999</v>
      </c>
      <c r="J18" s="44">
        <v>3669.4527209299999</v>
      </c>
      <c r="K18" s="44">
        <v>3542.3473609899997</v>
      </c>
      <c r="L18" s="44">
        <v>6796.8290487599998</v>
      </c>
      <c r="M18" s="44">
        <v>6116.0297540600004</v>
      </c>
      <c r="N18" s="44">
        <v>6991.7029783199996</v>
      </c>
      <c r="O18" s="44">
        <v>6206.2326459900005</v>
      </c>
      <c r="P18" s="44">
        <v>6045.3759323500008</v>
      </c>
      <c r="Q18" s="44">
        <v>5692.21053132</v>
      </c>
      <c r="R18" s="44">
        <v>5731.5100330599998</v>
      </c>
      <c r="S18" s="44">
        <v>5908.6703834800001</v>
      </c>
      <c r="T18" s="44">
        <v>5539.6537996199995</v>
      </c>
      <c r="U18" s="44">
        <v>5136.4435350499998</v>
      </c>
      <c r="V18" s="44">
        <v>4757.5090569200001</v>
      </c>
      <c r="W18" s="44">
        <v>4821.7658254999997</v>
      </c>
      <c r="X18" s="44">
        <v>4634.4964937700006</v>
      </c>
      <c r="Y18" s="44">
        <v>4426.9955370299995</v>
      </c>
      <c r="Z18" s="44">
        <v>4578.3491165900004</v>
      </c>
      <c r="AA18" s="21"/>
    </row>
    <row r="19" spans="1:27">
      <c r="A19" s="21"/>
      <c r="B19" s="44" t="s">
        <v>114</v>
      </c>
      <c r="C19" s="44">
        <v>1112.93625703</v>
      </c>
      <c r="D19" s="44">
        <v>1128.53478232</v>
      </c>
      <c r="E19" s="44">
        <v>1168.2475199099999</v>
      </c>
      <c r="F19" s="44">
        <v>1391.31660377</v>
      </c>
      <c r="G19" s="44">
        <v>1107.9331679100001</v>
      </c>
      <c r="H19" s="44">
        <v>1094.1885337199999</v>
      </c>
      <c r="I19" s="44">
        <v>1011.2886008300001</v>
      </c>
      <c r="J19" s="44">
        <v>784.15973117999999</v>
      </c>
      <c r="K19" s="44">
        <v>412.24344728</v>
      </c>
      <c r="L19" s="44">
        <v>1217.7845722167999</v>
      </c>
      <c r="M19" s="44">
        <v>1048.72723053</v>
      </c>
      <c r="N19" s="44">
        <v>932.85568217185505</v>
      </c>
      <c r="O19" s="44">
        <v>1212.2811657467998</v>
      </c>
      <c r="P19" s="44">
        <v>908.97872701000006</v>
      </c>
      <c r="Q19" s="44">
        <v>614.87967285000002</v>
      </c>
      <c r="R19" s="44">
        <v>648.36015170000007</v>
      </c>
      <c r="S19" s="44">
        <v>678.83171816000004</v>
      </c>
      <c r="T19" s="44">
        <v>363.10768585999989</v>
      </c>
      <c r="U19" s="44">
        <v>532.40582454000003</v>
      </c>
      <c r="V19" s="44">
        <v>573.08527682000022</v>
      </c>
      <c r="W19" s="44">
        <v>596.87641315000019</v>
      </c>
      <c r="X19" s="44">
        <v>394.69343847999994</v>
      </c>
      <c r="Y19" s="44">
        <v>448.75591649</v>
      </c>
      <c r="Z19" s="44">
        <v>617.14176222000003</v>
      </c>
      <c r="AA19" s="21"/>
    </row>
    <row r="20" spans="1:27">
      <c r="A20" s="21"/>
      <c r="B20" s="44" t="s">
        <v>115</v>
      </c>
      <c r="C20" s="44">
        <v>34.408999549999798</v>
      </c>
      <c r="D20" s="44">
        <v>34.408999549999898</v>
      </c>
      <c r="E20" s="44">
        <v>234.02287369999999</v>
      </c>
      <c r="F20" s="44">
        <v>254.83843210000001</v>
      </c>
      <c r="G20" s="44">
        <v>1153.4079519899999</v>
      </c>
      <c r="H20" s="44">
        <v>172.46317295</v>
      </c>
      <c r="I20" s="44">
        <v>203.57119381000001</v>
      </c>
      <c r="J20" s="44">
        <v>78.243682000000305</v>
      </c>
      <c r="K20" s="44">
        <v>78.243682000000305</v>
      </c>
      <c r="L20" s="44">
        <v>78.243682000000305</v>
      </c>
      <c r="M20" s="44">
        <v>554.31070897999996</v>
      </c>
      <c r="N20" s="44">
        <v>982.26131227999997</v>
      </c>
      <c r="O20" s="44">
        <v>171.18717752000001</v>
      </c>
      <c r="P20" s="44">
        <v>94.433473440000313</v>
      </c>
      <c r="Q20" s="44">
        <v>24.495355980000298</v>
      </c>
      <c r="R20" s="44">
        <v>1799.6023537853</v>
      </c>
      <c r="S20" s="44">
        <v>2065.3854693207199</v>
      </c>
      <c r="T20" s="44">
        <v>135.60175344000001</v>
      </c>
      <c r="U20" s="44">
        <v>254.26316575000001</v>
      </c>
      <c r="V20" s="44">
        <v>22.097780670000002</v>
      </c>
      <c r="W20" s="44">
        <v>22.11502934</v>
      </c>
      <c r="X20" s="44">
        <v>0</v>
      </c>
      <c r="Y20" s="44">
        <v>0</v>
      </c>
      <c r="Z20" s="44">
        <v>0</v>
      </c>
      <c r="AA20" s="21"/>
    </row>
    <row r="21" spans="1:27">
      <c r="A21" s="21"/>
      <c r="B21" s="44" t="s">
        <v>259</v>
      </c>
      <c r="C21" s="118" t="s">
        <v>80</v>
      </c>
      <c r="D21" s="44">
        <v>1181.2653520700001</v>
      </c>
      <c r="E21" s="44">
        <v>2119.9474384199998</v>
      </c>
      <c r="F21" s="44">
        <v>1794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21"/>
    </row>
    <row r="22" spans="1:27">
      <c r="A22" s="21"/>
      <c r="B22" s="44" t="s">
        <v>116</v>
      </c>
      <c r="C22" s="118" t="s">
        <v>80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5">
        <v>0</v>
      </c>
      <c r="U22" s="45">
        <v>0</v>
      </c>
      <c r="V22" s="45">
        <v>0</v>
      </c>
      <c r="W22" s="44">
        <v>0</v>
      </c>
      <c r="X22" s="45">
        <v>0</v>
      </c>
      <c r="Y22" s="45">
        <v>0</v>
      </c>
      <c r="Z22" s="45">
        <v>0</v>
      </c>
      <c r="AA22" s="21"/>
    </row>
    <row r="23" spans="1:27">
      <c r="A23" s="21"/>
      <c r="B23" s="44" t="s">
        <v>117</v>
      </c>
      <c r="C23" s="44">
        <v>377.78991238999993</v>
      </c>
      <c r="D23" s="44">
        <v>419.64440132999994</v>
      </c>
      <c r="E23" s="44">
        <v>840.16573926000001</v>
      </c>
      <c r="F23" s="44">
        <v>353.17809448000003</v>
      </c>
      <c r="G23" s="44">
        <v>252.35190643999999</v>
      </c>
      <c r="H23" s="44">
        <v>316.903774</v>
      </c>
      <c r="I23" s="44">
        <v>329.78546879999999</v>
      </c>
      <c r="J23" s="44">
        <v>397.63166371466804</v>
      </c>
      <c r="K23" s="44">
        <v>240.26665772999999</v>
      </c>
      <c r="L23" s="44">
        <v>567.27290889999983</v>
      </c>
      <c r="M23" s="44">
        <v>752.10628876999999</v>
      </c>
      <c r="N23" s="44">
        <v>854.20382192</v>
      </c>
      <c r="O23" s="44">
        <v>480.03197278706102</v>
      </c>
      <c r="P23" s="44">
        <v>823.07990486372603</v>
      </c>
      <c r="Q23" s="44">
        <v>643.96795645942007</v>
      </c>
      <c r="R23" s="44">
        <v>673.197877909402</v>
      </c>
      <c r="S23" s="44">
        <v>490.76760116071301</v>
      </c>
      <c r="T23" s="44">
        <v>515.04687956479734</v>
      </c>
      <c r="U23" s="44">
        <v>509.63845430054005</v>
      </c>
      <c r="V23" s="44">
        <v>575.49843121602623</v>
      </c>
      <c r="W23" s="44">
        <v>420.25436203050003</v>
      </c>
      <c r="X23" s="44">
        <v>365.93525257950006</v>
      </c>
      <c r="Y23" s="44">
        <v>427.2212846595001</v>
      </c>
      <c r="Z23" s="44">
        <v>553.79894086100001</v>
      </c>
      <c r="AA23" s="21"/>
    </row>
    <row r="24" spans="1:27">
      <c r="A24" s="21"/>
      <c r="B24" s="43" t="s">
        <v>118</v>
      </c>
      <c r="C24" s="43">
        <v>15204.006914099999</v>
      </c>
      <c r="D24" s="43">
        <v>13920.819345230002</v>
      </c>
      <c r="E24" s="43">
        <v>14214.801787009999</v>
      </c>
      <c r="F24" s="43">
        <v>14430.756212099997</v>
      </c>
      <c r="G24" s="43">
        <v>13793.995858579998</v>
      </c>
      <c r="H24" s="43">
        <v>16192.876187720001</v>
      </c>
      <c r="I24" s="43">
        <v>16254.078837520001</v>
      </c>
      <c r="J24" s="43">
        <v>16694.265932589999</v>
      </c>
      <c r="K24" s="43">
        <v>16671.987254899996</v>
      </c>
      <c r="L24" s="43">
        <v>23786.284645200001</v>
      </c>
      <c r="M24" s="43">
        <v>23298.071557880001</v>
      </c>
      <c r="N24" s="43">
        <v>23091.210319550002</v>
      </c>
      <c r="O24" s="43">
        <v>23021.816259694599</v>
      </c>
      <c r="P24" s="43">
        <v>22364.041598804968</v>
      </c>
      <c r="Q24" s="43">
        <v>21879.654514572227</v>
      </c>
      <c r="R24" s="43">
        <v>21526.179357828849</v>
      </c>
      <c r="S24" s="43">
        <v>23967.482175996338</v>
      </c>
      <c r="T24" s="43">
        <v>19522.337024734064</v>
      </c>
      <c r="U24" s="43">
        <v>18657.830290387225</v>
      </c>
      <c r="V24" s="43">
        <v>18547.148466761559</v>
      </c>
      <c r="W24" s="43">
        <v>14719.855978186721</v>
      </c>
      <c r="X24" s="43">
        <v>14443.221417228126</v>
      </c>
      <c r="Y24" s="43">
        <v>14065.183524268876</v>
      </c>
      <c r="Z24" s="43">
        <v>13443.068150379773</v>
      </c>
      <c r="AA24" s="21"/>
    </row>
    <row r="25" spans="1:27">
      <c r="A25" s="21"/>
      <c r="B25" s="44" t="s">
        <v>119</v>
      </c>
      <c r="C25" s="44">
        <v>5603.7489306900006</v>
      </c>
      <c r="D25" s="44">
        <v>4624.6110947799998</v>
      </c>
      <c r="E25" s="44">
        <v>5109.7517945700001</v>
      </c>
      <c r="F25" s="44">
        <v>5346.8733133399992</v>
      </c>
      <c r="G25" s="44">
        <v>4730.6551886299994</v>
      </c>
      <c r="H25" s="44">
        <v>4351.1223772800004</v>
      </c>
      <c r="I25" s="44">
        <v>4320.0772414500007</v>
      </c>
      <c r="J25" s="44">
        <v>4475.7926822099998</v>
      </c>
      <c r="K25" s="44">
        <v>4480.4971590800005</v>
      </c>
      <c r="L25" s="44">
        <v>4368.6871267799997</v>
      </c>
      <c r="M25" s="44">
        <v>4438.9701169400014</v>
      </c>
      <c r="N25" s="44">
        <v>4668.0816414300007</v>
      </c>
      <c r="O25" s="44">
        <v>4137.6932569710052</v>
      </c>
      <c r="P25" s="44">
        <v>4259.0155887734418</v>
      </c>
      <c r="Q25" s="44">
        <v>4350.499143933197</v>
      </c>
      <c r="R25" s="44">
        <v>4256.2818609856695</v>
      </c>
      <c r="S25" s="44">
        <v>4047.777117768308</v>
      </c>
      <c r="T25" s="44">
        <v>4734.679251612738</v>
      </c>
      <c r="U25" s="44">
        <v>4287.523211990102</v>
      </c>
      <c r="V25" s="44">
        <v>3816.5928662751085</v>
      </c>
      <c r="W25" s="44">
        <v>3475.1013948467134</v>
      </c>
      <c r="X25" s="44">
        <v>3062.1282498881269</v>
      </c>
      <c r="Y25" s="44">
        <v>2923.1099665955294</v>
      </c>
      <c r="Z25" s="44">
        <v>2222.161663449775</v>
      </c>
      <c r="AA25" s="21"/>
    </row>
    <row r="26" spans="1:27">
      <c r="A26" s="21"/>
      <c r="B26" s="44" t="s">
        <v>120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5">
        <v>0</v>
      </c>
      <c r="U26" s="45">
        <v>0</v>
      </c>
      <c r="V26" s="45">
        <v>0</v>
      </c>
      <c r="W26" s="44">
        <v>0</v>
      </c>
      <c r="X26" s="45">
        <v>0</v>
      </c>
      <c r="Y26" s="45">
        <v>0</v>
      </c>
      <c r="Z26" s="45">
        <v>0</v>
      </c>
      <c r="AA26" s="21"/>
    </row>
    <row r="27" spans="1:27">
      <c r="A27" s="21"/>
      <c r="B27" s="44" t="s">
        <v>214</v>
      </c>
      <c r="C27" s="44">
        <v>0</v>
      </c>
      <c r="D27" s="44">
        <v>0</v>
      </c>
      <c r="E27" s="44">
        <v>0</v>
      </c>
      <c r="F27" s="44">
        <v>2.8611103899999999</v>
      </c>
      <c r="G27" s="44">
        <v>1.3522214699999999</v>
      </c>
      <c r="H27" s="44">
        <v>59.091229259999999</v>
      </c>
      <c r="I27" s="44">
        <v>20.682225219999999</v>
      </c>
      <c r="J27" s="44">
        <v>39.037008589999999</v>
      </c>
      <c r="K27" s="44">
        <v>1.38752918</v>
      </c>
      <c r="L27" s="44">
        <v>43.381457619999999</v>
      </c>
      <c r="M27" s="44">
        <v>14.756190010000001</v>
      </c>
      <c r="N27" s="44">
        <v>0.30784449000000003</v>
      </c>
      <c r="O27" s="44">
        <v>0.51637408000000007</v>
      </c>
      <c r="P27" s="44">
        <v>0.58975129000000004</v>
      </c>
      <c r="Q27" s="44">
        <v>70.752008480000001</v>
      </c>
      <c r="R27" s="44">
        <v>59.617811800000005</v>
      </c>
      <c r="S27" s="44">
        <v>3.6860300000000001</v>
      </c>
      <c r="T27" s="44">
        <v>52.568316109999998</v>
      </c>
      <c r="U27" s="44">
        <v>2.5233068700000003</v>
      </c>
      <c r="V27" s="44">
        <v>41.562241329999999</v>
      </c>
      <c r="W27" s="44">
        <v>79.854143690000001</v>
      </c>
      <c r="X27" s="44">
        <v>0</v>
      </c>
      <c r="Y27" s="44">
        <v>0</v>
      </c>
      <c r="Z27" s="44">
        <v>0</v>
      </c>
      <c r="AA27" s="21"/>
    </row>
    <row r="28" spans="1:27">
      <c r="A28" s="21"/>
      <c r="B28" s="44" t="s">
        <v>213</v>
      </c>
      <c r="C28" s="44">
        <v>0</v>
      </c>
      <c r="D28" s="44">
        <v>0</v>
      </c>
      <c r="E28" s="44">
        <v>0</v>
      </c>
      <c r="F28" s="44">
        <v>2.8611103899999999</v>
      </c>
      <c r="G28" s="44">
        <v>1.3522214699999999</v>
      </c>
      <c r="H28" s="44">
        <v>59.091229259999999</v>
      </c>
      <c r="I28" s="44">
        <v>20.682225219999999</v>
      </c>
      <c r="J28" s="44">
        <v>39.037008589999999</v>
      </c>
      <c r="K28" s="44">
        <v>1.38752918</v>
      </c>
      <c r="L28" s="44">
        <v>43.381457619999999</v>
      </c>
      <c r="M28" s="44">
        <v>14.756190010000001</v>
      </c>
      <c r="N28" s="44">
        <v>0.30784449000000003</v>
      </c>
      <c r="O28" s="44">
        <v>0.51637408000000007</v>
      </c>
      <c r="P28" s="44">
        <v>0.58975129000000004</v>
      </c>
      <c r="Q28" s="44">
        <v>70.752008480000001</v>
      </c>
      <c r="R28" s="44">
        <v>59.617811800000005</v>
      </c>
      <c r="S28" s="44">
        <v>3.6860300000000001</v>
      </c>
      <c r="T28" s="44">
        <v>52.568316109999998</v>
      </c>
      <c r="U28" s="44">
        <v>2.5233068700000003</v>
      </c>
      <c r="V28" s="44">
        <v>41.562241329999999</v>
      </c>
      <c r="W28" s="44">
        <v>79.854143690000001</v>
      </c>
      <c r="X28" s="44">
        <v>0</v>
      </c>
      <c r="Y28" s="44">
        <v>0</v>
      </c>
      <c r="Z28" s="44">
        <v>0</v>
      </c>
      <c r="AA28" s="21"/>
    </row>
    <row r="29" spans="1:27">
      <c r="A29" s="21"/>
      <c r="B29" s="44" t="s">
        <v>215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21"/>
    </row>
    <row r="30" spans="1:27">
      <c r="A30" s="21"/>
      <c r="B30" s="44" t="s">
        <v>216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21"/>
    </row>
    <row r="31" spans="1:27">
      <c r="A31" s="21"/>
      <c r="B31" s="44" t="s">
        <v>217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4">
        <v>0</v>
      </c>
      <c r="U31" s="44">
        <v>0</v>
      </c>
      <c r="V31" s="44">
        <v>0</v>
      </c>
      <c r="W31" s="47">
        <v>0</v>
      </c>
      <c r="X31" s="44">
        <v>0</v>
      </c>
      <c r="Y31" s="44">
        <v>0</v>
      </c>
      <c r="Z31" s="44">
        <v>0</v>
      </c>
      <c r="AA31" s="21"/>
    </row>
    <row r="32" spans="1:27">
      <c r="A32" s="21"/>
      <c r="B32" s="44" t="s">
        <v>218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21"/>
    </row>
    <row r="33" spans="1:27">
      <c r="A33" s="21"/>
      <c r="B33" s="44" t="s">
        <v>113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21"/>
    </row>
    <row r="34" spans="1:27">
      <c r="A34" s="21"/>
      <c r="B34" s="44" t="s">
        <v>114</v>
      </c>
      <c r="C34" s="44">
        <v>2807.80740135</v>
      </c>
      <c r="D34" s="44">
        <v>2063.8704410300002</v>
      </c>
      <c r="E34" s="44">
        <v>2013.5701147499999</v>
      </c>
      <c r="F34" s="44">
        <v>2039.17000302</v>
      </c>
      <c r="G34" s="44">
        <v>2409.8345184399996</v>
      </c>
      <c r="H34" s="44">
        <v>2588.07695199</v>
      </c>
      <c r="I34" s="44">
        <v>2683.8346431099999</v>
      </c>
      <c r="J34" s="44">
        <v>2929.7096836799997</v>
      </c>
      <c r="K34" s="44">
        <v>3099.7012044000003</v>
      </c>
      <c r="L34" s="44">
        <v>2441.76861448</v>
      </c>
      <c r="M34" s="44">
        <v>2717.1004644499999</v>
      </c>
      <c r="N34" s="44">
        <v>3166.7752186799999</v>
      </c>
      <c r="O34" s="44">
        <v>2703.01857638</v>
      </c>
      <c r="P34" s="44">
        <v>2902.7286438000001</v>
      </c>
      <c r="Q34" s="44">
        <v>2918.9560372999999</v>
      </c>
      <c r="R34" s="44">
        <v>2875.7477527299998</v>
      </c>
      <c r="S34" s="44">
        <v>2745.0867740200001</v>
      </c>
      <c r="T34" s="44">
        <v>2661.63883356</v>
      </c>
      <c r="U34" s="44">
        <v>2334.6298941700002</v>
      </c>
      <c r="V34" s="44">
        <v>1785.0802553600004</v>
      </c>
      <c r="W34" s="44">
        <v>1746.6778020199999</v>
      </c>
      <c r="X34" s="44">
        <v>1350.3785806899998</v>
      </c>
      <c r="Y34" s="44">
        <v>1278.3860045599999</v>
      </c>
      <c r="Z34" s="44">
        <v>652.60709513999996</v>
      </c>
      <c r="AA34" s="21"/>
    </row>
    <row r="35" spans="1:27">
      <c r="A35" s="21"/>
      <c r="B35" s="44" t="s">
        <v>7</v>
      </c>
      <c r="C35" s="44"/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21"/>
    </row>
    <row r="36" spans="1:27">
      <c r="A36" s="21"/>
      <c r="B36" s="44" t="s">
        <v>122</v>
      </c>
      <c r="C36" s="44">
        <v>908.61726066999995</v>
      </c>
      <c r="D36" s="44">
        <v>633.0692259299999</v>
      </c>
      <c r="E36" s="44">
        <v>541.83928344000003</v>
      </c>
      <c r="F36" s="44">
        <v>450.65491327000001</v>
      </c>
      <c r="G36" s="44">
        <v>566.87204911000003</v>
      </c>
      <c r="H36" s="44">
        <v>288.15576483000001</v>
      </c>
      <c r="I36" s="44">
        <v>67.219305520000404</v>
      </c>
      <c r="J36" s="44">
        <v>63.766480010000102</v>
      </c>
      <c r="K36" s="44">
        <v>2.3283064365386999E-13</v>
      </c>
      <c r="L36" s="44">
        <v>336.58623622000005</v>
      </c>
      <c r="M36" s="44">
        <v>340.24278101000101</v>
      </c>
      <c r="N36" s="44">
        <v>397.94509671000003</v>
      </c>
      <c r="O36" s="44">
        <v>337.82906879100403</v>
      </c>
      <c r="P36" s="44">
        <v>335.19697198344096</v>
      </c>
      <c r="Q36" s="44">
        <v>318.763667093197</v>
      </c>
      <c r="R36" s="44">
        <v>316.145149186526</v>
      </c>
      <c r="S36" s="44">
        <v>300.97021710830796</v>
      </c>
      <c r="T36" s="44">
        <v>352.54997831314876</v>
      </c>
      <c r="U36" s="44">
        <v>325.28158527643461</v>
      </c>
      <c r="V36" s="44">
        <v>413.99083567136859</v>
      </c>
      <c r="W36" s="44">
        <v>125.88075496671314</v>
      </c>
      <c r="X36" s="44">
        <v>170.30318370812685</v>
      </c>
      <c r="Y36" s="44">
        <v>175.70539053552946</v>
      </c>
      <c r="Z36" s="44">
        <v>187.882674259775</v>
      </c>
      <c r="AA36" s="21"/>
    </row>
    <row r="37" spans="1:27">
      <c r="A37" s="21"/>
      <c r="B37" s="44" t="s">
        <v>123</v>
      </c>
      <c r="C37" s="44">
        <v>300.81625682000004</v>
      </c>
      <c r="D37" s="44">
        <v>283.56351626000003</v>
      </c>
      <c r="E37" s="44">
        <v>996.21117091999997</v>
      </c>
      <c r="F37" s="44">
        <v>1572.2446013599999</v>
      </c>
      <c r="G37" s="44">
        <v>446.73729080999999</v>
      </c>
      <c r="H37" s="44">
        <v>185.02182834999999</v>
      </c>
      <c r="I37" s="44">
        <v>182.15763972000002</v>
      </c>
      <c r="J37" s="44">
        <v>137.94336171</v>
      </c>
      <c r="K37" s="44">
        <v>96.798169349999995</v>
      </c>
      <c r="L37" s="44">
        <v>57.941392509999787</v>
      </c>
      <c r="M37" s="44">
        <v>52.830490340000324</v>
      </c>
      <c r="N37" s="44">
        <v>50.865332610000223</v>
      </c>
      <c r="O37" s="44">
        <v>40.551084810001797</v>
      </c>
      <c r="P37" s="44">
        <v>37.836899539999997</v>
      </c>
      <c r="Q37" s="44">
        <v>36.880832269999999</v>
      </c>
      <c r="R37" s="44">
        <v>38.718485520000002</v>
      </c>
      <c r="S37" s="44">
        <v>34.051818990000001</v>
      </c>
      <c r="T37" s="44">
        <v>71.831451989999977</v>
      </c>
      <c r="U37" s="44">
        <v>66.124904420000007</v>
      </c>
      <c r="V37" s="44">
        <v>77.538104329999982</v>
      </c>
      <c r="W37" s="44">
        <v>47.799550789999984</v>
      </c>
      <c r="X37" s="44">
        <v>49.847222009999996</v>
      </c>
      <c r="Y37" s="44">
        <v>47.540846719999998</v>
      </c>
      <c r="Z37" s="44">
        <v>47.310194309999993</v>
      </c>
      <c r="AA37" s="21"/>
    </row>
    <row r="38" spans="1:27">
      <c r="A38" s="21"/>
      <c r="B38" s="44" t="s">
        <v>124</v>
      </c>
      <c r="C38" s="44">
        <v>758.54263621000007</v>
      </c>
      <c r="D38" s="44">
        <v>735.75508115999992</v>
      </c>
      <c r="E38" s="44">
        <v>728.17385763999994</v>
      </c>
      <c r="F38" s="44">
        <v>732.73446868000008</v>
      </c>
      <c r="G38" s="44">
        <v>730.37494412000001</v>
      </c>
      <c r="H38" s="44">
        <v>645.69967524999993</v>
      </c>
      <c r="I38" s="44">
        <v>610.70987216000003</v>
      </c>
      <c r="J38" s="44">
        <v>587.47456967999995</v>
      </c>
      <c r="K38" s="44">
        <v>559.91932438000003</v>
      </c>
      <c r="L38" s="44">
        <v>758.16931145000001</v>
      </c>
      <c r="M38" s="44">
        <v>730.31797603999996</v>
      </c>
      <c r="N38" s="44">
        <v>793.56417339999996</v>
      </c>
      <c r="O38" s="44">
        <v>794.77504766000004</v>
      </c>
      <c r="P38" s="44">
        <v>827.35322524000003</v>
      </c>
      <c r="Q38" s="44">
        <v>811.36481396000011</v>
      </c>
      <c r="R38" s="44">
        <v>785.10216790000004</v>
      </c>
      <c r="S38" s="44">
        <v>775.84032616000002</v>
      </c>
      <c r="T38" s="44">
        <v>798.55169473000001</v>
      </c>
      <c r="U38" s="44">
        <v>783.71228442999995</v>
      </c>
      <c r="V38" s="44">
        <v>787.87966652</v>
      </c>
      <c r="W38" s="44">
        <v>761.96233821999999</v>
      </c>
      <c r="X38" s="44">
        <v>789.48012973000004</v>
      </c>
      <c r="Y38" s="44">
        <v>737.53836191999994</v>
      </c>
      <c r="Z38" s="44">
        <v>679.65888606999988</v>
      </c>
      <c r="AA38" s="21"/>
    </row>
    <row r="39" spans="1:27">
      <c r="A39" s="21"/>
      <c r="B39" s="44" t="s">
        <v>125</v>
      </c>
      <c r="C39" s="44">
        <v>827.96537563999993</v>
      </c>
      <c r="D39" s="44">
        <v>908.35283040000002</v>
      </c>
      <c r="E39" s="44">
        <v>829.95736781999994</v>
      </c>
      <c r="F39" s="44">
        <v>549.20821662000003</v>
      </c>
      <c r="G39" s="44">
        <v>575.48416467999994</v>
      </c>
      <c r="H39" s="44">
        <v>585.07692760000009</v>
      </c>
      <c r="I39" s="44">
        <v>755.47355571999992</v>
      </c>
      <c r="J39" s="44">
        <v>717.8615785400001</v>
      </c>
      <c r="K39" s="44">
        <v>722.69093176999991</v>
      </c>
      <c r="L39" s="44">
        <v>730.84011450000003</v>
      </c>
      <c r="M39" s="44">
        <v>583.72221509000008</v>
      </c>
      <c r="N39" s="44">
        <v>258.62397554</v>
      </c>
      <c r="O39" s="44">
        <v>261.00310524999998</v>
      </c>
      <c r="P39" s="44">
        <v>155.31009692000001</v>
      </c>
      <c r="Q39" s="44">
        <v>193.78178482999999</v>
      </c>
      <c r="R39" s="44">
        <v>180.95049384914401</v>
      </c>
      <c r="S39" s="44">
        <v>188.14195149</v>
      </c>
      <c r="T39" s="44">
        <v>797.53897690958922</v>
      </c>
      <c r="U39" s="44">
        <v>775.25123682366791</v>
      </c>
      <c r="V39" s="44">
        <v>710.54176306373938</v>
      </c>
      <c r="W39" s="44">
        <v>712.92680516000007</v>
      </c>
      <c r="X39" s="44">
        <v>702.11913374999995</v>
      </c>
      <c r="Y39" s="44">
        <v>683.93936285999996</v>
      </c>
      <c r="Z39" s="44">
        <v>654.70281367000007</v>
      </c>
      <c r="AA39" s="21"/>
    </row>
    <row r="40" spans="1:27">
      <c r="A40" s="21"/>
      <c r="B40" s="44" t="s">
        <v>126</v>
      </c>
      <c r="C40" s="44">
        <v>833.49732021</v>
      </c>
      <c r="D40" s="44">
        <v>823.85059201000092</v>
      </c>
      <c r="E40" s="44">
        <v>807.43249110999898</v>
      </c>
      <c r="F40" s="44">
        <v>797.57276181999998</v>
      </c>
      <c r="G40" s="44">
        <v>790.65227738000101</v>
      </c>
      <c r="H40" s="44">
        <v>811.00119787999995</v>
      </c>
      <c r="I40" s="44">
        <v>798.979216229999</v>
      </c>
      <c r="J40" s="44">
        <v>785.02367443999799</v>
      </c>
      <c r="K40" s="44">
        <v>770.051380289995</v>
      </c>
      <c r="L40" s="44">
        <v>363.211792029999</v>
      </c>
      <c r="M40" s="44">
        <v>326.29081814</v>
      </c>
      <c r="N40" s="44">
        <v>302.935338150002</v>
      </c>
      <c r="O40" s="44">
        <v>290.62107859999304</v>
      </c>
      <c r="P40" s="44">
        <v>271.43419889999905</v>
      </c>
      <c r="Q40" s="44">
        <v>233.09413571000098</v>
      </c>
      <c r="R40" s="44">
        <v>214.869169449997</v>
      </c>
      <c r="S40" s="44">
        <v>203.24532627999699</v>
      </c>
      <c r="T40" s="44">
        <v>227.80798370267485</v>
      </c>
      <c r="U40" s="44">
        <v>208.673178326629</v>
      </c>
      <c r="V40" s="44">
        <v>188.25940671689096</v>
      </c>
      <c r="W40" s="44">
        <v>176.90103932787747</v>
      </c>
      <c r="X40" s="44">
        <v>281.90423439441685</v>
      </c>
      <c r="Y40" s="44">
        <v>265.09595644644685</v>
      </c>
      <c r="Z40" s="44">
        <v>347.45281649672586</v>
      </c>
      <c r="AA40" s="21"/>
    </row>
    <row r="41" spans="1:27">
      <c r="A41" s="21"/>
      <c r="B41" s="44" t="s">
        <v>127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20.390396809999999</v>
      </c>
      <c r="S41" s="44">
        <v>20.435625890000001</v>
      </c>
      <c r="T41" s="44">
        <v>0</v>
      </c>
      <c r="U41" s="44">
        <v>0</v>
      </c>
      <c r="V41" s="44">
        <v>0</v>
      </c>
      <c r="W41" s="44" t="s">
        <v>80</v>
      </c>
      <c r="X41" s="44" t="s">
        <v>80</v>
      </c>
      <c r="Y41" s="44">
        <v>0</v>
      </c>
      <c r="Z41" s="44">
        <v>0</v>
      </c>
      <c r="AA41" s="21"/>
    </row>
    <row r="42" spans="1:27">
      <c r="A42" s="21"/>
      <c r="B42" s="44" t="s">
        <v>0</v>
      </c>
      <c r="C42" s="44">
        <v>6842.7217074399996</v>
      </c>
      <c r="D42" s="44">
        <v>6533.41667564</v>
      </c>
      <c r="E42" s="44">
        <v>6356.4155639199998</v>
      </c>
      <c r="F42" s="44">
        <v>6340.66572275</v>
      </c>
      <c r="G42" s="44">
        <v>6332.1015117499992</v>
      </c>
      <c r="H42" s="44">
        <v>8976.2127546200009</v>
      </c>
      <c r="I42" s="44">
        <v>9083.6164680300008</v>
      </c>
      <c r="J42" s="44">
        <v>9383.8169160999987</v>
      </c>
      <c r="K42" s="44">
        <v>9376.2583008799993</v>
      </c>
      <c r="L42" s="44">
        <v>16052.525066400001</v>
      </c>
      <c r="M42" s="44">
        <v>15559.25766451</v>
      </c>
      <c r="N42" s="44">
        <v>15165.8318132</v>
      </c>
      <c r="O42" s="44">
        <v>15660.1962978594</v>
      </c>
      <c r="P42" s="44">
        <v>14940.631338778199</v>
      </c>
      <c r="Q42" s="44">
        <v>14410.8222336257</v>
      </c>
      <c r="R42" s="44">
        <v>14179.230137414501</v>
      </c>
      <c r="S42" s="44">
        <v>14149.8569931447</v>
      </c>
      <c r="T42" s="44">
        <v>12485.275025070792</v>
      </c>
      <c r="U42" s="44">
        <v>12268.024654810495</v>
      </c>
      <c r="V42" s="44">
        <v>12617.900821839563</v>
      </c>
      <c r="W42" s="44">
        <v>9138.3696417621304</v>
      </c>
      <c r="X42" s="44">
        <v>9186.1283592855816</v>
      </c>
      <c r="Y42" s="44">
        <v>8984.7005289668996</v>
      </c>
      <c r="Z42" s="44">
        <v>8971.6854755532731</v>
      </c>
      <c r="AA42" s="21"/>
    </row>
    <row r="43" spans="1:27">
      <c r="A43" s="21"/>
      <c r="B43" s="44" t="s">
        <v>1</v>
      </c>
      <c r="C43" s="44">
        <v>1924.0389557600001</v>
      </c>
      <c r="D43" s="44">
        <v>1938.9409828</v>
      </c>
      <c r="E43" s="44">
        <v>1941.20193741</v>
      </c>
      <c r="F43" s="44">
        <v>1945.6444141899999</v>
      </c>
      <c r="G43" s="44">
        <v>1940.58688082</v>
      </c>
      <c r="H43" s="44">
        <v>2054.5398579399998</v>
      </c>
      <c r="I43" s="44">
        <v>2051.4059118099999</v>
      </c>
      <c r="J43" s="44">
        <v>2049.6326598400001</v>
      </c>
      <c r="K43" s="44">
        <v>2045.1804146499999</v>
      </c>
      <c r="L43" s="44">
        <v>3001.8606599899999</v>
      </c>
      <c r="M43" s="44">
        <v>2973.5529582899999</v>
      </c>
      <c r="N43" s="44">
        <v>2954.3615267699997</v>
      </c>
      <c r="O43" s="44">
        <v>2933.3056262641999</v>
      </c>
      <c r="P43" s="44">
        <v>2892.9604723533298</v>
      </c>
      <c r="Q43" s="44">
        <v>2885.23900130333</v>
      </c>
      <c r="R43" s="44">
        <v>2855.4077931686797</v>
      </c>
      <c r="S43" s="44">
        <v>5546.1671129133301</v>
      </c>
      <c r="T43" s="44">
        <v>2074.5747643478599</v>
      </c>
      <c r="U43" s="44">
        <v>1893.6092452600005</v>
      </c>
      <c r="V43" s="44">
        <v>1924.3953719299989</v>
      </c>
      <c r="W43" s="44">
        <v>1929.48390225</v>
      </c>
      <c r="X43" s="44">
        <v>1913.0605736599991</v>
      </c>
      <c r="Y43" s="44">
        <v>1892.2770722599998</v>
      </c>
      <c r="Z43" s="44">
        <v>1901.76819488</v>
      </c>
      <c r="AA43" s="21"/>
    </row>
    <row r="44" spans="1:27">
      <c r="A44" s="21"/>
      <c r="B44" s="48" t="s">
        <v>128</v>
      </c>
      <c r="C44" s="48">
        <v>22835.868674013196</v>
      </c>
      <c r="D44" s="48">
        <v>21424.5855026432</v>
      </c>
      <c r="E44" s="48">
        <v>23203.491424704</v>
      </c>
      <c r="F44" s="48">
        <v>22719.474456923999</v>
      </c>
      <c r="G44" s="48">
        <v>23693.088643234001</v>
      </c>
      <c r="H44" s="48">
        <v>24600.596309164001</v>
      </c>
      <c r="I44" s="48">
        <v>24672.026343594</v>
      </c>
      <c r="J44" s="48">
        <v>24321.629382800187</v>
      </c>
      <c r="K44" s="48">
        <v>26203.317239955515</v>
      </c>
      <c r="L44" s="48">
        <v>38500.158853032321</v>
      </c>
      <c r="M44" s="48">
        <v>37768.20265917552</v>
      </c>
      <c r="N44" s="48">
        <v>37022.682397657372</v>
      </c>
      <c r="O44" s="48">
        <v>36287.199716107723</v>
      </c>
      <c r="P44" s="48">
        <v>43251.0445731074</v>
      </c>
      <c r="Q44" s="48">
        <v>33875.433913790373</v>
      </c>
      <c r="R44" s="48">
        <v>33502.841553702267</v>
      </c>
      <c r="S44" s="48">
        <v>37864.686943529872</v>
      </c>
      <c r="T44" s="48">
        <v>29657.292624910962</v>
      </c>
      <c r="U44" s="48">
        <v>28444.578924399866</v>
      </c>
      <c r="V44" s="48">
        <v>27038.55291093183</v>
      </c>
      <c r="W44" s="48">
        <v>24997.496683965161</v>
      </c>
      <c r="X44" s="48">
        <v>22116.262006639932</v>
      </c>
      <c r="Y44" s="48">
        <v>22216.081207025611</v>
      </c>
      <c r="Z44" s="48">
        <v>21543.567402979104</v>
      </c>
      <c r="AA44" s="21"/>
    </row>
    <row r="45" spans="1:27" ht="5.2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1:27">
      <c r="A46" s="21"/>
      <c r="B46" s="43" t="s">
        <v>129</v>
      </c>
      <c r="C46" s="43">
        <v>6313.8283792821867</v>
      </c>
      <c r="D46" s="43">
        <v>5079.9570847094001</v>
      </c>
      <c r="E46" s="43">
        <v>6565.9016853635003</v>
      </c>
      <c r="F46" s="43">
        <v>5749.5434128235011</v>
      </c>
      <c r="G46" s="43">
        <v>7527.5085731335021</v>
      </c>
      <c r="H46" s="43">
        <v>7267.4537852134999</v>
      </c>
      <c r="I46" s="43">
        <v>7543.0775603735001</v>
      </c>
      <c r="J46" s="43">
        <v>8397.7067322025687</v>
      </c>
      <c r="K46" s="43">
        <v>8572.8936344378981</v>
      </c>
      <c r="L46" s="43">
        <v>13171.506774612604</v>
      </c>
      <c r="M46" s="43">
        <v>12894.267542826434</v>
      </c>
      <c r="N46" s="43">
        <v>14156.795819007901</v>
      </c>
      <c r="O46" s="43">
        <v>15885.17743277419</v>
      </c>
      <c r="P46" s="43">
        <v>14952.266675665176</v>
      </c>
      <c r="Q46" s="43">
        <v>12459.947595625163</v>
      </c>
      <c r="R46" s="43">
        <v>11311.466189772305</v>
      </c>
      <c r="S46" s="43">
        <v>13813.123613269356</v>
      </c>
      <c r="T46" s="43">
        <v>10690.817780219604</v>
      </c>
      <c r="U46" s="43">
        <v>10316.834252239238</v>
      </c>
      <c r="V46" s="43">
        <v>9081.9195383282713</v>
      </c>
      <c r="W46" s="43">
        <v>11379.948463901868</v>
      </c>
      <c r="X46" s="43">
        <v>8615.7142723100005</v>
      </c>
      <c r="Y46" s="43">
        <v>8475.5280310200014</v>
      </c>
      <c r="Z46" s="43">
        <v>9146.7860639100018</v>
      </c>
      <c r="AA46" s="21"/>
    </row>
    <row r="47" spans="1:27">
      <c r="A47" s="21"/>
      <c r="B47" s="44" t="s">
        <v>219</v>
      </c>
      <c r="C47" s="44">
        <v>3109.4307216041998</v>
      </c>
      <c r="D47" s="44">
        <v>2130.0640639041999</v>
      </c>
      <c r="E47" s="44">
        <v>2343.8403257370005</v>
      </c>
      <c r="F47" s="44">
        <v>2243.1015893670005</v>
      </c>
      <c r="G47" s="44">
        <v>3715.0543639770003</v>
      </c>
      <c r="H47" s="44">
        <v>3405.411624547</v>
      </c>
      <c r="I47" s="44">
        <v>3574.1238731869998</v>
      </c>
      <c r="J47" s="44">
        <v>3375.6466234673003</v>
      </c>
      <c r="K47" s="44">
        <v>4955.9616648472993</v>
      </c>
      <c r="L47" s="44">
        <v>7754.2197794372996</v>
      </c>
      <c r="M47" s="44">
        <v>7777.9299227373003</v>
      </c>
      <c r="N47" s="44">
        <v>8074.1845464472999</v>
      </c>
      <c r="O47" s="44">
        <v>9675.7863054919999</v>
      </c>
      <c r="P47" s="44">
        <v>6830.0846329719989</v>
      </c>
      <c r="Q47" s="44">
        <v>6825.9703372020003</v>
      </c>
      <c r="R47" s="44">
        <v>6481.0903706219997</v>
      </c>
      <c r="S47" s="44">
        <v>9246.3128455269998</v>
      </c>
      <c r="T47" s="44">
        <v>6444.2189419470005</v>
      </c>
      <c r="U47" s="44">
        <v>6375.457283456999</v>
      </c>
      <c r="V47" s="44">
        <v>5514.99123238837</v>
      </c>
      <c r="W47" s="44">
        <v>8134.3135184199991</v>
      </c>
      <c r="X47" s="44">
        <v>5496.2041112699999</v>
      </c>
      <c r="Y47" s="44">
        <v>5173.6926890599998</v>
      </c>
      <c r="Z47" s="44">
        <v>5243.2664989600007</v>
      </c>
      <c r="AA47" s="21"/>
    </row>
    <row r="48" spans="1:27">
      <c r="A48" s="21"/>
      <c r="B48" s="44" t="s">
        <v>220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21"/>
    </row>
    <row r="49" spans="1:27">
      <c r="A49" s="21"/>
      <c r="B49" s="44" t="s">
        <v>160</v>
      </c>
      <c r="C49" s="44">
        <v>980.23397433999992</v>
      </c>
      <c r="D49" s="44">
        <v>1017.5174030100001</v>
      </c>
      <c r="E49" s="44">
        <v>961.75888028999998</v>
      </c>
      <c r="F49" s="44">
        <v>198.8556222</v>
      </c>
      <c r="G49" s="44">
        <v>153.99653407</v>
      </c>
      <c r="H49" s="44">
        <v>105.82863226000001</v>
      </c>
      <c r="I49" s="44">
        <v>77.636217490000021</v>
      </c>
      <c r="J49" s="44">
        <v>22.241539240000002</v>
      </c>
      <c r="K49" s="44">
        <v>37.176720300000021</v>
      </c>
      <c r="L49" s="44">
        <v>979.5239593962425</v>
      </c>
      <c r="M49" s="44">
        <v>1217.7350201762426</v>
      </c>
      <c r="N49" s="44">
        <v>1154.6909517500001</v>
      </c>
      <c r="O49" s="44">
        <v>903.81184263999955</v>
      </c>
      <c r="P49" s="44">
        <v>1407.9825576799999</v>
      </c>
      <c r="Q49" s="44">
        <v>922.53951082000003</v>
      </c>
      <c r="R49" s="44">
        <v>1274.7555041400001</v>
      </c>
      <c r="S49" s="44">
        <v>916.1010772300001</v>
      </c>
      <c r="T49" s="44">
        <v>1310.4170740299999</v>
      </c>
      <c r="U49" s="44">
        <v>1270.7599777300002</v>
      </c>
      <c r="V49" s="44">
        <v>833.50203618</v>
      </c>
      <c r="W49" s="44">
        <v>769.62162824999996</v>
      </c>
      <c r="X49" s="44">
        <v>900.53668626000001</v>
      </c>
      <c r="Y49" s="44">
        <v>1438.7313622300001</v>
      </c>
      <c r="Z49" s="44">
        <v>1378.5252608200001</v>
      </c>
      <c r="AA49" s="21"/>
    </row>
    <row r="50" spans="1:27">
      <c r="A50" s="21"/>
      <c r="B50" s="44" t="s">
        <v>130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21"/>
    </row>
    <row r="51" spans="1:27">
      <c r="A51" s="21"/>
      <c r="B51" s="44" t="s">
        <v>161</v>
      </c>
      <c r="C51" s="44">
        <v>20.913293499999998</v>
      </c>
      <c r="D51" s="44">
        <v>84.58144772</v>
      </c>
      <c r="E51" s="44">
        <v>1084.5208020599998</v>
      </c>
      <c r="F51" s="44">
        <v>1084.8560694400001</v>
      </c>
      <c r="G51" s="44">
        <v>1089.11084334</v>
      </c>
      <c r="H51" s="44">
        <v>1569.69411042</v>
      </c>
      <c r="I51" s="44">
        <v>1966.9890542999999</v>
      </c>
      <c r="J51" s="44">
        <v>2608.3845998300003</v>
      </c>
      <c r="K51" s="44">
        <v>1220.0583312399999</v>
      </c>
      <c r="L51" s="44">
        <v>1561.71845548846</v>
      </c>
      <c r="M51" s="44">
        <v>921.85062672228901</v>
      </c>
      <c r="N51" s="44">
        <v>1985.0725512600002</v>
      </c>
      <c r="O51" s="44">
        <v>2286.6098528300004</v>
      </c>
      <c r="P51" s="44">
        <v>4208.6869570099998</v>
      </c>
      <c r="Q51" s="44">
        <v>2150.11795347</v>
      </c>
      <c r="R51" s="44">
        <v>1066.78442752</v>
      </c>
      <c r="S51" s="44">
        <v>1068.3398474200001</v>
      </c>
      <c r="T51" s="44">
        <v>506.81619774000001</v>
      </c>
      <c r="U51" s="44">
        <v>500.30744036999999</v>
      </c>
      <c r="V51" s="44">
        <v>505.73763220000001</v>
      </c>
      <c r="W51" s="44">
        <v>480.52690748999999</v>
      </c>
      <c r="X51" s="44">
        <v>517.13857913999993</v>
      </c>
      <c r="Y51" s="44">
        <v>47.22727519</v>
      </c>
      <c r="Z51" s="44">
        <v>852.46398413999998</v>
      </c>
      <c r="AA51" s="21"/>
    </row>
    <row r="52" spans="1:27">
      <c r="A52" s="21"/>
      <c r="B52" s="44" t="s">
        <v>221</v>
      </c>
      <c r="C52" s="44">
        <v>489.12894627999998</v>
      </c>
      <c r="D52" s="44">
        <v>498.70020497000002</v>
      </c>
      <c r="E52" s="44">
        <v>501.82399244999999</v>
      </c>
      <c r="F52" s="44">
        <v>537.49876774999996</v>
      </c>
      <c r="G52" s="44">
        <v>547.13336615999992</v>
      </c>
      <c r="H52" s="44">
        <v>656.81391958999995</v>
      </c>
      <c r="I52" s="44">
        <v>621.42008407999992</v>
      </c>
      <c r="J52" s="44">
        <v>564.16738090000001</v>
      </c>
      <c r="K52" s="44">
        <v>570.14639148999993</v>
      </c>
      <c r="L52" s="44">
        <v>691.51040898999997</v>
      </c>
      <c r="M52" s="44">
        <v>652.86576427</v>
      </c>
      <c r="N52" s="44">
        <v>622.40588650000007</v>
      </c>
      <c r="O52" s="44">
        <v>641.41710588482897</v>
      </c>
      <c r="P52" s="44">
        <v>586.51487833937392</v>
      </c>
      <c r="Q52" s="44">
        <v>531.27781460168592</v>
      </c>
      <c r="R52" s="44">
        <v>470.56616344909298</v>
      </c>
      <c r="S52" s="44">
        <v>512.02555974082998</v>
      </c>
      <c r="T52" s="44">
        <v>553.81298923736199</v>
      </c>
      <c r="U52" s="44">
        <v>480.52417727048515</v>
      </c>
      <c r="V52" s="44">
        <v>425.42164801173135</v>
      </c>
      <c r="W52" s="44">
        <v>0</v>
      </c>
      <c r="X52" s="44">
        <v>0</v>
      </c>
      <c r="Y52" s="44">
        <v>0</v>
      </c>
      <c r="Z52" s="44">
        <v>0</v>
      </c>
      <c r="AA52" s="21"/>
    </row>
    <row r="53" spans="1:27">
      <c r="A53" s="21"/>
      <c r="B53" s="44" t="s">
        <v>222</v>
      </c>
      <c r="C53" s="44">
        <v>283.59163728999999</v>
      </c>
      <c r="D53" s="44">
        <v>345.31727623999996</v>
      </c>
      <c r="E53" s="44">
        <v>314.78010772000005</v>
      </c>
      <c r="F53" s="44">
        <v>329.41188410000001</v>
      </c>
      <c r="G53" s="44">
        <v>413.46322330999999</v>
      </c>
      <c r="H53" s="44">
        <v>457.90229129000005</v>
      </c>
      <c r="I53" s="44">
        <v>409.17092356000001</v>
      </c>
      <c r="J53" s="44">
        <v>482.53843114</v>
      </c>
      <c r="K53" s="44">
        <v>510.06756973</v>
      </c>
      <c r="L53" s="44">
        <v>902.42429885000001</v>
      </c>
      <c r="M53" s="44">
        <v>847.33974072000001</v>
      </c>
      <c r="N53" s="44">
        <v>757.37562972000001</v>
      </c>
      <c r="O53" s="44">
        <v>684.53536730000008</v>
      </c>
      <c r="P53" s="44">
        <v>767.24141182000005</v>
      </c>
      <c r="Q53" s="44">
        <v>650.75646569000003</v>
      </c>
      <c r="R53" s="44">
        <v>693.97048749999999</v>
      </c>
      <c r="S53" s="44">
        <v>685.51042617999997</v>
      </c>
      <c r="T53" s="44">
        <v>695.92793148999988</v>
      </c>
      <c r="U53" s="44">
        <v>615.19661459000008</v>
      </c>
      <c r="V53" s="44">
        <v>663.91629528999999</v>
      </c>
      <c r="W53" s="44">
        <v>639.46358786999997</v>
      </c>
      <c r="X53" s="44">
        <v>647.40068149000001</v>
      </c>
      <c r="Y53" s="44">
        <v>601.57830980000017</v>
      </c>
      <c r="Z53" s="44">
        <v>609.08601401999999</v>
      </c>
      <c r="AA53" s="21"/>
    </row>
    <row r="54" spans="1:27">
      <c r="A54" s="21"/>
      <c r="B54" s="44" t="s">
        <v>223</v>
      </c>
      <c r="C54" s="44">
        <v>362.96438931519998</v>
      </c>
      <c r="D54" s="44">
        <v>311.0626884852</v>
      </c>
      <c r="E54" s="44">
        <v>302.04497689999999</v>
      </c>
      <c r="F54" s="44">
        <v>516.96426116999999</v>
      </c>
      <c r="G54" s="44">
        <v>302.82526144999997</v>
      </c>
      <c r="H54" s="44">
        <v>261.61926824</v>
      </c>
      <c r="I54" s="44">
        <v>269.98437352999997</v>
      </c>
      <c r="J54" s="44">
        <v>358.54832127000003</v>
      </c>
      <c r="K54" s="44">
        <v>294.877745</v>
      </c>
      <c r="L54" s="44">
        <v>610.49937977000002</v>
      </c>
      <c r="M54" s="44">
        <v>493.90206707999999</v>
      </c>
      <c r="N54" s="44">
        <v>350.96368110999998</v>
      </c>
      <c r="O54" s="44">
        <v>309.88225227599997</v>
      </c>
      <c r="P54" s="44">
        <v>355.32792511600002</v>
      </c>
      <c r="Q54" s="44">
        <v>467.24234610600001</v>
      </c>
      <c r="R54" s="44">
        <v>363.47444749599998</v>
      </c>
      <c r="S54" s="44">
        <v>370.04504113099995</v>
      </c>
      <c r="T54" s="44">
        <v>285.40266534099999</v>
      </c>
      <c r="U54" s="44">
        <v>263.99149429099998</v>
      </c>
      <c r="V54" s="44">
        <v>272.38902607617996</v>
      </c>
      <c r="W54" s="44">
        <v>300.45849585999997</v>
      </c>
      <c r="X54" s="44">
        <v>211.46325739000002</v>
      </c>
      <c r="Y54" s="44">
        <v>363.49841885000001</v>
      </c>
      <c r="Z54" s="44">
        <v>202.59011363999997</v>
      </c>
      <c r="AA54" s="21"/>
    </row>
    <row r="55" spans="1:27">
      <c r="A55" s="21"/>
      <c r="B55" s="44" t="s">
        <v>224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0.82542742000002201</v>
      </c>
      <c r="M55" s="44">
        <v>0.84603625999999699</v>
      </c>
      <c r="N55" s="44">
        <v>156.47983033000014</v>
      </c>
      <c r="O55" s="44">
        <v>156.48200985762</v>
      </c>
      <c r="P55" s="44">
        <v>0.61331433000000091</v>
      </c>
      <c r="Q55" s="44">
        <v>31.826472239999998</v>
      </c>
      <c r="R55" s="44">
        <v>163.99066098</v>
      </c>
      <c r="S55" s="44">
        <v>56.653366300000002</v>
      </c>
      <c r="T55" s="44">
        <v>98.03654693</v>
      </c>
      <c r="U55" s="44">
        <v>0.28917404000001801</v>
      </c>
      <c r="V55" s="44">
        <v>77.558868849999996</v>
      </c>
      <c r="W55" s="44">
        <v>77.558868851870002</v>
      </c>
      <c r="X55" s="44">
        <v>-0.43465621999999898</v>
      </c>
      <c r="Y55" s="44">
        <v>0</v>
      </c>
      <c r="Z55" s="44">
        <v>0</v>
      </c>
      <c r="AA55" s="21"/>
    </row>
    <row r="56" spans="1:27">
      <c r="A56" s="21"/>
      <c r="B56" s="44" t="s">
        <v>225</v>
      </c>
      <c r="C56" s="44">
        <v>111.92562907</v>
      </c>
      <c r="D56" s="44">
        <v>81.517553169999999</v>
      </c>
      <c r="E56" s="44">
        <v>73.791437639999998</v>
      </c>
      <c r="F56" s="44">
        <v>68.353397599999994</v>
      </c>
      <c r="G56" s="44">
        <v>84.4380381</v>
      </c>
      <c r="H56" s="44">
        <v>63.834861979999999</v>
      </c>
      <c r="I56" s="44">
        <v>62.146319030000001</v>
      </c>
      <c r="J56" s="44">
        <v>55.193948030000001</v>
      </c>
      <c r="K56" s="44">
        <v>54.923123480000093</v>
      </c>
      <c r="L56" s="44">
        <v>93.515470219999997</v>
      </c>
      <c r="M56" s="44">
        <v>71.364834549999998</v>
      </c>
      <c r="N56" s="44">
        <v>102.40693182</v>
      </c>
      <c r="O56" s="44">
        <v>180.33314402000002</v>
      </c>
      <c r="P56" s="44">
        <v>81.534520409999999</v>
      </c>
      <c r="Q56" s="44">
        <v>64.418615039999992</v>
      </c>
      <c r="R56" s="44">
        <v>46.68946656</v>
      </c>
      <c r="S56" s="44">
        <v>149.13812972999997</v>
      </c>
      <c r="T56" s="44">
        <v>50.088540389999991</v>
      </c>
      <c r="U56" s="44">
        <v>38.560560870000018</v>
      </c>
      <c r="V56" s="44">
        <v>23.883865650000018</v>
      </c>
      <c r="W56" s="44">
        <v>115.90655773</v>
      </c>
      <c r="X56" s="44">
        <v>33.097095519999982</v>
      </c>
      <c r="Y56" s="44">
        <v>27.605028489999967</v>
      </c>
      <c r="Z56" s="44">
        <v>48.604654429999982</v>
      </c>
      <c r="AA56" s="21"/>
    </row>
    <row r="57" spans="1:27">
      <c r="A57" s="21"/>
      <c r="B57" s="44" t="s">
        <v>226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8.8569530080433125</v>
      </c>
      <c r="U57" s="44">
        <v>12.29621600455269</v>
      </c>
      <c r="V57" s="44">
        <v>11.383974796993662</v>
      </c>
      <c r="W57" s="44">
        <v>128.25167235000001</v>
      </c>
      <c r="X57" s="44">
        <v>89.022528859999994</v>
      </c>
      <c r="Y57" s="44">
        <v>75.393846840000009</v>
      </c>
      <c r="Z57" s="44">
        <v>75.602639819999993</v>
      </c>
      <c r="AA57" s="21"/>
    </row>
    <row r="58" spans="1:27">
      <c r="A58" s="21"/>
      <c r="B58" s="44" t="s">
        <v>242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21">
        <v>0</v>
      </c>
      <c r="U58" s="21">
        <v>0</v>
      </c>
      <c r="V58" s="21">
        <v>0</v>
      </c>
      <c r="W58" s="47">
        <v>0</v>
      </c>
      <c r="X58" s="21">
        <v>0</v>
      </c>
      <c r="Y58" s="21">
        <v>0</v>
      </c>
      <c r="Z58" s="21">
        <v>7.9322264499999999</v>
      </c>
      <c r="AA58" s="21"/>
    </row>
    <row r="59" spans="1:27">
      <c r="A59" s="21"/>
      <c r="B59" s="44" t="s">
        <v>135</v>
      </c>
      <c r="C59" s="44">
        <v>328.84754781000004</v>
      </c>
      <c r="D59" s="44">
        <v>275.78268773000002</v>
      </c>
      <c r="E59" s="44">
        <v>593.71667011</v>
      </c>
      <c r="F59" s="44">
        <v>196.24993967</v>
      </c>
      <c r="G59" s="44">
        <v>258.38159976000003</v>
      </c>
      <c r="H59" s="44">
        <v>142.71425563</v>
      </c>
      <c r="I59" s="44">
        <v>148.17131148000001</v>
      </c>
      <c r="J59" s="44">
        <v>115.1679396027</v>
      </c>
      <c r="K59" s="44">
        <v>54.797878802699906</v>
      </c>
      <c r="L59" s="44">
        <v>81.298672442700081</v>
      </c>
      <c r="M59" s="44">
        <v>76.137795222699424</v>
      </c>
      <c r="N59" s="44">
        <v>103.95213535269977</v>
      </c>
      <c r="O59" s="44">
        <v>151.61557488</v>
      </c>
      <c r="P59" s="44">
        <v>128.11299255</v>
      </c>
      <c r="Q59" s="44">
        <v>129.38144129</v>
      </c>
      <c r="R59" s="44">
        <v>256.39195820999998</v>
      </c>
      <c r="S59" s="44">
        <v>238.50896083269998</v>
      </c>
      <c r="T59" s="44">
        <v>375.51419064269999</v>
      </c>
      <c r="U59" s="44">
        <v>338.00630631270002</v>
      </c>
      <c r="V59" s="44">
        <v>375.55061515</v>
      </c>
      <c r="W59" s="44">
        <v>355.38493826000001</v>
      </c>
      <c r="X59" s="44">
        <v>363.68148186000002</v>
      </c>
      <c r="Y59" s="44">
        <v>351.05341002</v>
      </c>
      <c r="Z59" s="44">
        <v>334.47439515000008</v>
      </c>
      <c r="AA59" s="21"/>
    </row>
    <row r="60" spans="1:27">
      <c r="A60" s="21"/>
      <c r="B60" s="44" t="s">
        <v>227</v>
      </c>
      <c r="C60" s="44">
        <v>14.493413350000001</v>
      </c>
      <c r="D60" s="44">
        <v>17.017721210000001</v>
      </c>
      <c r="E60" s="44">
        <v>14.346607319999999</v>
      </c>
      <c r="F60" s="44">
        <v>22.069748860000001</v>
      </c>
      <c r="G60" s="44">
        <v>26.12972538</v>
      </c>
      <c r="H60" s="44">
        <v>39.29438854</v>
      </c>
      <c r="I60" s="44">
        <v>28.696969060000001</v>
      </c>
      <c r="J60" s="44">
        <v>27.726510770000001</v>
      </c>
      <c r="K60" s="44">
        <v>34.014060039999997</v>
      </c>
      <c r="L60" s="44">
        <v>46.80489893</v>
      </c>
      <c r="M60" s="44">
        <v>38.282383600000003</v>
      </c>
      <c r="N60" s="44">
        <v>40.977238049999997</v>
      </c>
      <c r="O60" s="44">
        <v>25.43351487</v>
      </c>
      <c r="P60" s="44">
        <v>20.03893338</v>
      </c>
      <c r="Q60" s="44">
        <v>32.784644959999994</v>
      </c>
      <c r="R60" s="44">
        <v>30.931313339999999</v>
      </c>
      <c r="S60" s="44">
        <v>58.980154040000002</v>
      </c>
      <c r="T60" s="44">
        <v>34.839178200000006</v>
      </c>
      <c r="U60" s="44">
        <v>42.587166680000003</v>
      </c>
      <c r="V60" s="44">
        <v>39.060269329999997</v>
      </c>
      <c r="W60" s="44">
        <v>25.881015010000002</v>
      </c>
      <c r="X60" s="44">
        <v>25.651170499999999</v>
      </c>
      <c r="Y60" s="44">
        <v>32.472416100000004</v>
      </c>
      <c r="Z60" s="44">
        <v>35.123531390000004</v>
      </c>
      <c r="AA60" s="21"/>
    </row>
    <row r="61" spans="1:27">
      <c r="A61" s="21"/>
      <c r="B61" s="44" t="s">
        <v>228</v>
      </c>
      <c r="C61" s="44">
        <v>10.83019081</v>
      </c>
      <c r="D61" s="44">
        <v>12.205550390000001</v>
      </c>
      <c r="E61" s="44">
        <v>7.6162908299999996</v>
      </c>
      <c r="F61" s="44">
        <v>8.0114295700000095</v>
      </c>
      <c r="G61" s="44">
        <v>117.85228276000001</v>
      </c>
      <c r="H61" s="44">
        <v>7.30153067</v>
      </c>
      <c r="I61" s="44">
        <v>0.82675368999999999</v>
      </c>
      <c r="J61" s="44">
        <v>10.967473739999999</v>
      </c>
      <c r="K61" s="44">
        <v>10.88589477</v>
      </c>
      <c r="L61" s="44">
        <v>6.5811481599999997</v>
      </c>
      <c r="M61" s="44">
        <v>13.43637771</v>
      </c>
      <c r="N61" s="44">
        <v>7.3438287099999995</v>
      </c>
      <c r="O61" s="44">
        <v>6.0689614299999999</v>
      </c>
      <c r="P61" s="44">
        <v>5.2702279299999999</v>
      </c>
      <c r="Q61" s="44">
        <v>3.9959124299999997</v>
      </c>
      <c r="R61" s="44">
        <v>7.3976584399999998</v>
      </c>
      <c r="S61" s="44">
        <v>9.9921917799999989</v>
      </c>
      <c r="T61" s="44">
        <v>9.3637264200000008</v>
      </c>
      <c r="U61" s="44">
        <v>12.534374029999999</v>
      </c>
      <c r="V61" s="44">
        <v>3.31500168</v>
      </c>
      <c r="W61" s="44">
        <v>2.8789884400000001</v>
      </c>
      <c r="X61" s="44">
        <v>3.4710472400000003</v>
      </c>
      <c r="Y61" s="44">
        <v>2.40360306</v>
      </c>
      <c r="Z61" s="44">
        <v>2.5994786400000001</v>
      </c>
      <c r="AA61" s="21"/>
    </row>
    <row r="62" spans="1:27">
      <c r="A62" s="21"/>
      <c r="B62" s="44" t="s">
        <v>131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21"/>
    </row>
    <row r="63" spans="1:27">
      <c r="A63" s="21"/>
      <c r="B63" s="44" t="s">
        <v>132</v>
      </c>
      <c r="C63" s="44">
        <v>27.351532889999998</v>
      </c>
      <c r="D63" s="44">
        <v>29.734333500000002</v>
      </c>
      <c r="E63" s="44">
        <v>68.193813089999992</v>
      </c>
      <c r="F63" s="44">
        <v>43.505735699999995</v>
      </c>
      <c r="G63" s="44">
        <v>46.070164050000002</v>
      </c>
      <c r="H63" s="47">
        <v>78.141141279999999</v>
      </c>
      <c r="I63" s="47">
        <v>89.088967719999999</v>
      </c>
      <c r="J63" s="44">
        <v>35.94066634</v>
      </c>
      <c r="K63" s="47">
        <v>17.5183684</v>
      </c>
      <c r="L63" s="47">
        <v>142.93278222000001</v>
      </c>
      <c r="M63" s="47">
        <v>229.99690835000001</v>
      </c>
      <c r="N63" s="47">
        <v>189.37584301000001</v>
      </c>
      <c r="O63" s="47">
        <v>237.95035725</v>
      </c>
      <c r="P63" s="47">
        <v>126.64363026999999</v>
      </c>
      <c r="Q63" s="47">
        <v>171.28249637000002</v>
      </c>
      <c r="R63" s="47">
        <v>212.62897667999999</v>
      </c>
      <c r="S63" s="47">
        <v>249.63727588</v>
      </c>
      <c r="T63" s="44">
        <v>76.050002519999993</v>
      </c>
      <c r="U63" s="44">
        <v>151.30355602</v>
      </c>
      <c r="V63" s="44">
        <v>124.65155978999999</v>
      </c>
      <c r="W63" s="47">
        <v>146.18627069999999</v>
      </c>
      <c r="X63" s="44">
        <v>56.226109710000003</v>
      </c>
      <c r="Y63" s="44">
        <v>79.2155743</v>
      </c>
      <c r="Z63" s="44">
        <v>103.17766509</v>
      </c>
      <c r="AA63" s="21"/>
    </row>
    <row r="64" spans="1:27">
      <c r="A64" s="21"/>
      <c r="B64" s="44" t="s">
        <v>229</v>
      </c>
      <c r="C64" s="44">
        <v>227.25921543000001</v>
      </c>
      <c r="D64" s="44">
        <v>0</v>
      </c>
      <c r="E64" s="44">
        <v>0</v>
      </c>
      <c r="F64" s="44">
        <v>0</v>
      </c>
      <c r="G64" s="44">
        <v>62.024680000000004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0</v>
      </c>
      <c r="Y64" s="44">
        <v>0</v>
      </c>
      <c r="Z64" s="44">
        <v>0</v>
      </c>
      <c r="AA64" s="21"/>
    </row>
    <row r="65" spans="1:27">
      <c r="A65" s="21"/>
      <c r="B65" s="44" t="s">
        <v>121</v>
      </c>
      <c r="C65" s="44">
        <v>346.85788759278807</v>
      </c>
      <c r="D65" s="44">
        <v>276.45615437999993</v>
      </c>
      <c r="E65" s="44">
        <v>299.46778121649999</v>
      </c>
      <c r="F65" s="44">
        <v>500.66496739649983</v>
      </c>
      <c r="G65" s="44">
        <v>711.02849077650012</v>
      </c>
      <c r="H65" s="44">
        <v>478.8977607664998</v>
      </c>
      <c r="I65" s="44">
        <v>294.82271324650014</v>
      </c>
      <c r="J65" s="44">
        <v>741.18329787256801</v>
      </c>
      <c r="K65" s="44">
        <v>812.46588633789997</v>
      </c>
      <c r="L65" s="44">
        <v>299.65209328789996</v>
      </c>
      <c r="M65" s="44">
        <v>552.58006542790008</v>
      </c>
      <c r="N65" s="44">
        <v>611.56676494790008</v>
      </c>
      <c r="O65" s="44">
        <v>625.25114404373869</v>
      </c>
      <c r="P65" s="44">
        <v>434.21469385780358</v>
      </c>
      <c r="Q65" s="44">
        <v>478.35358540547588</v>
      </c>
      <c r="R65" s="44">
        <v>242.79475483521182</v>
      </c>
      <c r="S65" s="44">
        <v>251.87873747782601</v>
      </c>
      <c r="T65" s="44">
        <v>241.47284232350006</v>
      </c>
      <c r="U65" s="44">
        <v>215.0199105735</v>
      </c>
      <c r="V65" s="44">
        <v>210.55751293499998</v>
      </c>
      <c r="W65" s="44">
        <v>203.51601467</v>
      </c>
      <c r="X65" s="44">
        <v>272.25617928999998</v>
      </c>
      <c r="Y65" s="44">
        <v>282.65609707999988</v>
      </c>
      <c r="Z65" s="44">
        <v>253.33960135999999</v>
      </c>
      <c r="AA65" s="21"/>
    </row>
    <row r="66" spans="1:27">
      <c r="A66" s="21"/>
      <c r="B66" s="48" t="s">
        <v>133</v>
      </c>
      <c r="C66" s="48">
        <v>12358.241916229999</v>
      </c>
      <c r="D66" s="48">
        <v>11123.438464240002</v>
      </c>
      <c r="E66" s="48">
        <v>11062.4379893</v>
      </c>
      <c r="F66" s="48">
        <v>11533.109445899998</v>
      </c>
      <c r="G66" s="48">
        <v>12469.098023800001</v>
      </c>
      <c r="H66" s="48">
        <v>14086.003685240001</v>
      </c>
      <c r="I66" s="48">
        <v>13667.727758519999</v>
      </c>
      <c r="J66" s="48">
        <v>12559.82531708</v>
      </c>
      <c r="K66" s="48">
        <v>14389.94794502</v>
      </c>
      <c r="L66" s="48">
        <v>15580.324145512159</v>
      </c>
      <c r="M66" s="48">
        <v>15346.424169395508</v>
      </c>
      <c r="N66" s="48">
        <v>14182.406964102356</v>
      </c>
      <c r="O66" s="48">
        <v>12017.203459192151</v>
      </c>
      <c r="P66" s="48">
        <v>17536.186438368735</v>
      </c>
      <c r="Q66" s="48">
        <v>10754.770631048033</v>
      </c>
      <c r="R66" s="48">
        <v>12175.029285543649</v>
      </c>
      <c r="S66" s="48">
        <v>11885.852923398261</v>
      </c>
      <c r="T66" s="48">
        <v>11365.19040462568</v>
      </c>
      <c r="U66" s="48">
        <v>10511.773774012387</v>
      </c>
      <c r="V66" s="48">
        <v>10686.135252865361</v>
      </c>
      <c r="W66" s="48">
        <v>5674.0736535022397</v>
      </c>
      <c r="X66" s="48">
        <v>5634.913561227434</v>
      </c>
      <c r="Y66" s="48">
        <v>5872.2333314504413</v>
      </c>
      <c r="Z66" s="48">
        <v>4673.676920150001</v>
      </c>
      <c r="AA66" s="21"/>
    </row>
    <row r="67" spans="1:27">
      <c r="A67" s="21"/>
      <c r="B67" s="44" t="s">
        <v>160</v>
      </c>
      <c r="C67" s="44">
        <v>2204.0136943799998</v>
      </c>
      <c r="D67" s="44">
        <v>2276.4097506500002</v>
      </c>
      <c r="E67" s="44">
        <v>2225.708619</v>
      </c>
      <c r="F67" s="44">
        <v>3072.5269367299998</v>
      </c>
      <c r="G67" s="44">
        <v>3038.8931686299998</v>
      </c>
      <c r="H67" s="44">
        <v>2929.39274467</v>
      </c>
      <c r="I67" s="44">
        <v>2915.1306035899997</v>
      </c>
      <c r="J67" s="44">
        <v>2966.8415438400002</v>
      </c>
      <c r="K67" s="44">
        <v>2943.2004375799997</v>
      </c>
      <c r="L67" s="44">
        <v>1825.52133807158</v>
      </c>
      <c r="M67" s="44">
        <v>1428.9351534907998</v>
      </c>
      <c r="N67" s="44">
        <v>588.13233776000004</v>
      </c>
      <c r="O67" s="44">
        <v>1084.2497642000001</v>
      </c>
      <c r="P67" s="44">
        <v>105.87652066</v>
      </c>
      <c r="Q67" s="44">
        <v>302.22153116999999</v>
      </c>
      <c r="R67" s="44">
        <v>306.87459812999998</v>
      </c>
      <c r="S67" s="44">
        <v>313.48876934999998</v>
      </c>
      <c r="T67" s="44">
        <v>728.27233293000018</v>
      </c>
      <c r="U67" s="44">
        <v>716.11818606999987</v>
      </c>
      <c r="V67" s="44">
        <v>642.35323783999957</v>
      </c>
      <c r="W67" s="44">
        <v>802.51370298000006</v>
      </c>
      <c r="X67" s="44">
        <v>808.11768905000008</v>
      </c>
      <c r="Y67" s="44">
        <v>668.94236977000014</v>
      </c>
      <c r="Z67" s="44">
        <v>663.40733194000006</v>
      </c>
      <c r="AA67" s="21"/>
    </row>
    <row r="68" spans="1:27">
      <c r="A68" s="21"/>
      <c r="B68" s="44" t="s">
        <v>130</v>
      </c>
      <c r="C68" s="118" t="s">
        <v>80</v>
      </c>
      <c r="D68" s="44">
        <v>0</v>
      </c>
      <c r="E68" s="44">
        <v>0</v>
      </c>
      <c r="F68" s="44">
        <v>0</v>
      </c>
      <c r="G68" s="44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21"/>
    </row>
    <row r="69" spans="1:27">
      <c r="A69" s="21"/>
      <c r="B69" s="44" t="s">
        <v>112</v>
      </c>
      <c r="C69" s="118" t="s">
        <v>80</v>
      </c>
      <c r="D69" s="44">
        <v>0</v>
      </c>
      <c r="E69" s="44">
        <v>0</v>
      </c>
      <c r="F69" s="44">
        <v>0</v>
      </c>
      <c r="G69" s="44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21"/>
    </row>
    <row r="70" spans="1:27">
      <c r="A70" s="21"/>
      <c r="B70" s="44" t="s">
        <v>161</v>
      </c>
      <c r="C70" s="44">
        <v>2656.8339018399997</v>
      </c>
      <c r="D70" s="44">
        <v>2631.8261776100003</v>
      </c>
      <c r="E70" s="44">
        <v>2590.0296740600002</v>
      </c>
      <c r="F70" s="44">
        <v>2554.07402275</v>
      </c>
      <c r="G70" s="44">
        <v>3524.0370698400002</v>
      </c>
      <c r="H70" s="44">
        <v>3499.2723805300002</v>
      </c>
      <c r="I70" s="44">
        <v>2996.65125592</v>
      </c>
      <c r="J70" s="44">
        <v>1501.0008228800002</v>
      </c>
      <c r="K70" s="44">
        <v>3379.0787947700001</v>
      </c>
      <c r="L70" s="44">
        <v>4113.5117990005801</v>
      </c>
      <c r="M70" s="44">
        <v>4847.0848792347197</v>
      </c>
      <c r="N70" s="44">
        <v>4832.05883533</v>
      </c>
      <c r="O70" s="44">
        <v>2437.5974914699996</v>
      </c>
      <c r="P70" s="44">
        <v>9548.2797494900005</v>
      </c>
      <c r="Q70" s="44">
        <v>2823.3366362200004</v>
      </c>
      <c r="R70" s="44">
        <v>3889.8049909400002</v>
      </c>
      <c r="S70" s="44">
        <v>3077.9456660999999</v>
      </c>
      <c r="T70" s="44">
        <v>4088.6687833800001</v>
      </c>
      <c r="U70" s="44">
        <v>3337.6922633000004</v>
      </c>
      <c r="V70" s="44">
        <v>3335.7509827600002</v>
      </c>
      <c r="W70" s="44">
        <v>2534.21054538</v>
      </c>
      <c r="X70" s="44">
        <v>2532.3044080999998</v>
      </c>
      <c r="Y70" s="44">
        <v>2980.2924436399999</v>
      </c>
      <c r="Z70" s="44">
        <v>1905.5625958199998</v>
      </c>
      <c r="AA70" s="21"/>
    </row>
    <row r="71" spans="1:27">
      <c r="A71" s="21"/>
      <c r="B71" s="44" t="s">
        <v>134</v>
      </c>
      <c r="C71" s="118" t="s">
        <v>80</v>
      </c>
      <c r="D71" s="44">
        <v>0</v>
      </c>
      <c r="E71" s="44">
        <v>0</v>
      </c>
      <c r="F71" s="21">
        <v>0</v>
      </c>
      <c r="G71" s="44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/>
    </row>
    <row r="72" spans="1:27">
      <c r="A72" s="21"/>
      <c r="B72" s="44" t="s">
        <v>242</v>
      </c>
      <c r="C72" s="118" t="s">
        <v>80</v>
      </c>
      <c r="D72" s="44">
        <v>0</v>
      </c>
      <c r="E72" s="44">
        <v>0</v>
      </c>
      <c r="F72" s="44">
        <v>0</v>
      </c>
      <c r="G72" s="44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21">
        <v>0</v>
      </c>
      <c r="U72" s="21">
        <v>0</v>
      </c>
      <c r="V72" s="21">
        <v>0</v>
      </c>
      <c r="W72" s="47">
        <v>0</v>
      </c>
      <c r="X72" s="21">
        <v>0</v>
      </c>
      <c r="Y72" s="21">
        <v>0</v>
      </c>
      <c r="Z72" s="21">
        <v>0</v>
      </c>
      <c r="AA72" s="21"/>
    </row>
    <row r="73" spans="1:27">
      <c r="A73" s="21"/>
      <c r="B73" s="44" t="s">
        <v>135</v>
      </c>
      <c r="C73" s="44">
        <v>23.354327349999998</v>
      </c>
      <c r="D73" s="44">
        <v>24.36699904</v>
      </c>
      <c r="E73" s="44">
        <v>91.043284369999995</v>
      </c>
      <c r="F73" s="44">
        <v>90.108875549999993</v>
      </c>
      <c r="G73" s="44">
        <v>95.824665980000006</v>
      </c>
      <c r="H73" s="47">
        <v>120.18169911</v>
      </c>
      <c r="I73" s="47">
        <v>133.14635125999999</v>
      </c>
      <c r="J73" s="44">
        <v>167.21313193999998</v>
      </c>
      <c r="K73" s="52">
        <v>167.77439889999999</v>
      </c>
      <c r="L73" s="52" t="s">
        <v>80</v>
      </c>
      <c r="M73" s="52" t="s">
        <v>80</v>
      </c>
      <c r="N73" s="52">
        <v>0</v>
      </c>
      <c r="O73" s="52" t="s">
        <v>80</v>
      </c>
      <c r="P73" s="52" t="s">
        <v>80</v>
      </c>
      <c r="Q73" s="52" t="s">
        <v>80</v>
      </c>
      <c r="R73" s="52" t="s">
        <v>80</v>
      </c>
      <c r="S73" s="52" t="s">
        <v>80</v>
      </c>
      <c r="T73" s="52" t="s">
        <v>80</v>
      </c>
      <c r="U73" s="52" t="s">
        <v>80</v>
      </c>
      <c r="V73" s="52" t="s">
        <v>80</v>
      </c>
      <c r="W73" s="52" t="s">
        <v>80</v>
      </c>
      <c r="X73" s="52" t="s">
        <v>80</v>
      </c>
      <c r="Y73" s="52" t="s">
        <v>80</v>
      </c>
      <c r="Z73" s="52" t="s">
        <v>80</v>
      </c>
      <c r="AA73" s="21"/>
    </row>
    <row r="74" spans="1:27">
      <c r="A74" s="21"/>
      <c r="B74" s="44" t="s">
        <v>221</v>
      </c>
      <c r="C74" s="44">
        <v>3545.56920975</v>
      </c>
      <c r="D74" s="44">
        <v>3411.7579195200001</v>
      </c>
      <c r="E74" s="44">
        <v>3427.6337625900001</v>
      </c>
      <c r="F74" s="44">
        <v>3400.39007305</v>
      </c>
      <c r="G74" s="44">
        <v>3339.04341776</v>
      </c>
      <c r="H74" s="44">
        <v>5083.8372367700003</v>
      </c>
      <c r="I74" s="44">
        <v>5227.2528031499996</v>
      </c>
      <c r="J74" s="44">
        <v>5412.2420348100004</v>
      </c>
      <c r="K74" s="44">
        <v>5387.9265603900003</v>
      </c>
      <c r="L74" s="44">
        <v>7155.7239008999995</v>
      </c>
      <c r="M74" s="44">
        <v>6721.15340164999</v>
      </c>
      <c r="N74" s="44">
        <v>6292.6489290199997</v>
      </c>
      <c r="O74" s="44">
        <v>6159.32811665591</v>
      </c>
      <c r="P74" s="44">
        <v>5440.4827029607395</v>
      </c>
      <c r="Q74" s="44">
        <v>5298.0798968863801</v>
      </c>
      <c r="R74" s="44">
        <v>5370.77689095818</v>
      </c>
      <c r="S74" s="44">
        <v>5301.5260730246</v>
      </c>
      <c r="T74" s="44">
        <v>3951.7199521160251</v>
      </c>
      <c r="U74" s="44">
        <v>3883.7422737374609</v>
      </c>
      <c r="V74" s="44">
        <v>4259.8523213122553</v>
      </c>
      <c r="W74" s="44">
        <v>0</v>
      </c>
      <c r="X74" s="44">
        <v>0</v>
      </c>
      <c r="Y74" s="44">
        <v>0</v>
      </c>
      <c r="Z74" s="44">
        <v>0</v>
      </c>
      <c r="AA74" s="21"/>
    </row>
    <row r="75" spans="1:27">
      <c r="A75" s="21"/>
      <c r="B75" s="44" t="s">
        <v>122</v>
      </c>
      <c r="C75" s="44">
        <v>0</v>
      </c>
      <c r="D75" s="44">
        <v>1.49918397</v>
      </c>
      <c r="E75" s="44">
        <v>0</v>
      </c>
      <c r="F75" s="44">
        <v>5.6369056200000003</v>
      </c>
      <c r="G75" s="44">
        <v>5.6229002399999999</v>
      </c>
      <c r="H75" s="44">
        <v>5.8538437000000005</v>
      </c>
      <c r="I75" s="44">
        <v>68.023528520000013</v>
      </c>
      <c r="J75" s="44">
        <v>92.803240479999999</v>
      </c>
      <c r="K75" s="44">
        <v>155.75183115000002</v>
      </c>
      <c r="L75" s="44">
        <v>70.257010059999999</v>
      </c>
      <c r="M75" s="44">
        <v>193.90966015000001</v>
      </c>
      <c r="N75" s="44">
        <v>292.09115477235497</v>
      </c>
      <c r="O75" s="44">
        <v>311.88436596490999</v>
      </c>
      <c r="P75" s="44">
        <v>309.64246729799601</v>
      </c>
      <c r="Q75" s="44">
        <v>224.557692601653</v>
      </c>
      <c r="R75" s="44">
        <v>498.76307487201302</v>
      </c>
      <c r="S75" s="44">
        <v>1098.8355997137198</v>
      </c>
      <c r="T75" s="44">
        <v>537.18116157999998</v>
      </c>
      <c r="U75" s="44">
        <v>547.71273420000011</v>
      </c>
      <c r="V75" s="44">
        <v>424.02753986000005</v>
      </c>
      <c r="W75" s="44">
        <v>393.65889785999991</v>
      </c>
      <c r="X75" s="44">
        <v>364.27530849000004</v>
      </c>
      <c r="Y75" s="44">
        <v>258.01400000000001</v>
      </c>
      <c r="Z75" s="44">
        <v>330.8006578300002</v>
      </c>
      <c r="AA75" s="21"/>
    </row>
    <row r="76" spans="1:27">
      <c r="A76" s="21"/>
      <c r="B76" s="44" t="s">
        <v>230</v>
      </c>
      <c r="C76" s="44">
        <v>54.825127340000002</v>
      </c>
      <c r="D76" s="44">
        <v>78.671338870000014</v>
      </c>
      <c r="E76" s="44">
        <v>102.21752516000001</v>
      </c>
      <c r="F76" s="44">
        <v>125.29255630999999</v>
      </c>
      <c r="G76" s="44">
        <v>147.65523875</v>
      </c>
      <c r="H76" s="44">
        <v>168.64034507000002</v>
      </c>
      <c r="I76" s="44">
        <v>208.79477968</v>
      </c>
      <c r="J76" s="44">
        <v>218.09510165999998</v>
      </c>
      <c r="K76" s="44">
        <v>241.05106873999998</v>
      </c>
      <c r="L76" s="44">
        <v>312.64275738000003</v>
      </c>
      <c r="M76" s="44">
        <v>339.36614796999999</v>
      </c>
      <c r="N76" s="44">
        <v>348.22565298999996</v>
      </c>
      <c r="O76" s="44">
        <v>374.67127763000002</v>
      </c>
      <c r="P76" s="44">
        <v>399.20735460999998</v>
      </c>
      <c r="Q76" s="44">
        <v>423.05121607999996</v>
      </c>
      <c r="R76" s="44">
        <v>446.71948083000001</v>
      </c>
      <c r="S76" s="44">
        <v>471.49511381000002</v>
      </c>
      <c r="T76" s="44">
        <v>494.55929012000001</v>
      </c>
      <c r="U76" s="44">
        <v>516.97577036999996</v>
      </c>
      <c r="V76" s="44">
        <v>540.25804805999996</v>
      </c>
      <c r="W76" s="44">
        <v>566.16499403</v>
      </c>
      <c r="X76" s="44">
        <v>680.71924719000003</v>
      </c>
      <c r="Y76" s="44">
        <v>765.31490586999996</v>
      </c>
      <c r="Z76" s="44">
        <v>528.00594058000001</v>
      </c>
      <c r="AA76" s="21"/>
    </row>
    <row r="77" spans="1:27">
      <c r="A77" s="21"/>
      <c r="B77" s="44" t="s">
        <v>231</v>
      </c>
      <c r="C77" s="44">
        <v>2629.17915619</v>
      </c>
      <c r="D77" s="44">
        <v>1570.4034775799998</v>
      </c>
      <c r="E77" s="44">
        <v>1564.0109339600001</v>
      </c>
      <c r="F77" s="44">
        <v>1371.74528515</v>
      </c>
      <c r="G77" s="44">
        <v>1332.8624468600001</v>
      </c>
      <c r="H77" s="44">
        <v>1351.38725972</v>
      </c>
      <c r="I77" s="44">
        <v>1261.9576587400002</v>
      </c>
      <c r="J77" s="44">
        <v>1254.90703048</v>
      </c>
      <c r="K77" s="44">
        <v>1247.4998440099998</v>
      </c>
      <c r="L77" s="44">
        <v>1207.59748238</v>
      </c>
      <c r="M77" s="44">
        <v>1187.2252852000001</v>
      </c>
      <c r="N77" s="44">
        <v>1207.68771425</v>
      </c>
      <c r="O77" s="44">
        <v>1197.06018355223</v>
      </c>
      <c r="P77" s="44">
        <v>1263.31198421</v>
      </c>
      <c r="Q77" s="44">
        <v>1235.36818524</v>
      </c>
      <c r="R77" s="44">
        <v>1275.5133065100001</v>
      </c>
      <c r="S77" s="44">
        <v>1327.924951</v>
      </c>
      <c r="T77" s="44">
        <v>1166.2342968400001</v>
      </c>
      <c r="U77" s="44">
        <v>1127.0232274100001</v>
      </c>
      <c r="V77" s="44">
        <v>1154.8651277399999</v>
      </c>
      <c r="W77" s="44">
        <v>1107.7848310199997</v>
      </c>
      <c r="X77" s="44">
        <v>1038.4541371799999</v>
      </c>
      <c r="Y77" s="44">
        <v>1016.06640588</v>
      </c>
      <c r="Z77" s="44">
        <v>1116.1772391700001</v>
      </c>
      <c r="AA77" s="21"/>
    </row>
    <row r="78" spans="1:27">
      <c r="A78" s="21"/>
      <c r="B78" s="44" t="s">
        <v>132</v>
      </c>
      <c r="C78" s="44">
        <v>96.956145629999995</v>
      </c>
      <c r="D78" s="44">
        <v>102.41605659</v>
      </c>
      <c r="E78" s="44">
        <v>70.508967549999994</v>
      </c>
      <c r="F78" s="44">
        <v>61.984542509999997</v>
      </c>
      <c r="G78" s="44">
        <v>64.940585150000004</v>
      </c>
      <c r="H78" s="47">
        <v>21.187252949999998</v>
      </c>
      <c r="I78" s="47">
        <v>15.938256639999999</v>
      </c>
      <c r="J78" s="44">
        <v>17.520288909999998</v>
      </c>
      <c r="K78" s="47">
        <v>19.106925159999999</v>
      </c>
      <c r="L78" s="47">
        <v>22.04249484</v>
      </c>
      <c r="M78" s="47">
        <v>21.199004169999998</v>
      </c>
      <c r="N78" s="47">
        <v>23.486483589999999</v>
      </c>
      <c r="O78" s="47">
        <v>25.692185009999999</v>
      </c>
      <c r="P78" s="47">
        <v>28.062497609999998</v>
      </c>
      <c r="Q78" s="47">
        <v>30.530967870000001</v>
      </c>
      <c r="R78" s="47">
        <v>18.157506160000001</v>
      </c>
      <c r="S78" s="47">
        <v>13.396525929999999</v>
      </c>
      <c r="T78" s="44">
        <v>12.477805140000001</v>
      </c>
      <c r="U78" s="44">
        <v>15.43902059</v>
      </c>
      <c r="V78" s="44">
        <v>18.78041026</v>
      </c>
      <c r="W78" s="47">
        <v>21.675540890000001</v>
      </c>
      <c r="X78" s="44">
        <v>16.42074749</v>
      </c>
      <c r="Y78" s="44">
        <v>18.955714839999999</v>
      </c>
      <c r="Z78" s="44">
        <v>21.834016649999999</v>
      </c>
      <c r="AA78" s="21"/>
    </row>
    <row r="79" spans="1:27">
      <c r="A79" s="21"/>
      <c r="B79" s="44" t="s">
        <v>232</v>
      </c>
      <c r="C79" s="44">
        <v>862.99533010000005</v>
      </c>
      <c r="D79" s="44">
        <v>758.32285265999997</v>
      </c>
      <c r="E79" s="44">
        <v>724.90552995999997</v>
      </c>
      <c r="F79" s="44">
        <v>641.52181755000004</v>
      </c>
      <c r="G79" s="44">
        <v>688.75057489000005</v>
      </c>
      <c r="H79" s="44">
        <v>679.17876612000009</v>
      </c>
      <c r="I79" s="44">
        <v>591.0706007</v>
      </c>
      <c r="J79" s="44">
        <v>675.57808677000003</v>
      </c>
      <c r="K79" s="44">
        <v>591.30772059000003</v>
      </c>
      <c r="L79" s="44">
        <v>618.16228598000009</v>
      </c>
      <c r="M79" s="44">
        <v>568.00834707000001</v>
      </c>
      <c r="N79" s="44">
        <v>561.24839229999998</v>
      </c>
      <c r="O79" s="44">
        <v>286.18342101928204</v>
      </c>
      <c r="P79" s="44">
        <v>373.11465873999998</v>
      </c>
      <c r="Q79" s="44">
        <v>338.75180560000001</v>
      </c>
      <c r="R79" s="44">
        <v>315.61801691345602</v>
      </c>
      <c r="S79" s="44">
        <v>232.692153789939</v>
      </c>
      <c r="T79" s="44">
        <v>361.13460100965472</v>
      </c>
      <c r="U79" s="44">
        <v>311.06856795492598</v>
      </c>
      <c r="V79" s="44">
        <v>260.81757184310555</v>
      </c>
      <c r="W79" s="44">
        <v>194.75964112755</v>
      </c>
      <c r="X79" s="44">
        <v>143.23618406743424</v>
      </c>
      <c r="Y79" s="44">
        <v>107.83104369044048</v>
      </c>
      <c r="Z79" s="44">
        <v>61.630113680000001</v>
      </c>
      <c r="AA79" s="21"/>
    </row>
    <row r="80" spans="1:27">
      <c r="A80" s="21"/>
      <c r="B80" s="44" t="s">
        <v>121</v>
      </c>
      <c r="C80" s="44">
        <v>284.51502364999999</v>
      </c>
      <c r="D80" s="44">
        <v>267.76470774999996</v>
      </c>
      <c r="E80" s="44">
        <v>266.37969264999998</v>
      </c>
      <c r="F80" s="44">
        <v>209.82843068000003</v>
      </c>
      <c r="G80" s="44">
        <v>231.4679557</v>
      </c>
      <c r="H80" s="44">
        <v>227.07215660000003</v>
      </c>
      <c r="I80" s="44">
        <v>249.76192032</v>
      </c>
      <c r="J80" s="44">
        <v>253.62403531000001</v>
      </c>
      <c r="K80" s="44">
        <v>257.25036373</v>
      </c>
      <c r="L80" s="44">
        <v>254.86507690000002</v>
      </c>
      <c r="M80" s="44">
        <v>39.542290460000004</v>
      </c>
      <c r="N80" s="44">
        <v>36.827464089999999</v>
      </c>
      <c r="O80" s="44">
        <v>41.193078159999999</v>
      </c>
      <c r="P80" s="44">
        <v>68.208502789999997</v>
      </c>
      <c r="Q80" s="44">
        <v>78.87269938</v>
      </c>
      <c r="R80" s="44">
        <v>52.801420229999998</v>
      </c>
      <c r="S80" s="44">
        <v>48.548070680000002</v>
      </c>
      <c r="T80" s="44">
        <v>24.942181510000001</v>
      </c>
      <c r="U80" s="44">
        <v>56.001730380000005</v>
      </c>
      <c r="V80" s="44">
        <v>49.430013189999997</v>
      </c>
      <c r="W80" s="44">
        <v>53.305500214689999</v>
      </c>
      <c r="X80" s="44">
        <v>51.385839659999988</v>
      </c>
      <c r="Y80" s="44">
        <v>56.816447759999988</v>
      </c>
      <c r="Z80" s="44">
        <v>46.259024479999994</v>
      </c>
      <c r="AA80" s="21"/>
    </row>
    <row r="81" spans="1:27">
      <c r="A81" s="21"/>
      <c r="B81" s="48" t="s">
        <v>136</v>
      </c>
      <c r="C81" s="48">
        <v>4163.7983785010201</v>
      </c>
      <c r="D81" s="48">
        <v>5221.1899536937999</v>
      </c>
      <c r="E81" s="48">
        <v>5573.9570898104994</v>
      </c>
      <c r="F81" s="48">
        <v>5436.8215982005077</v>
      </c>
      <c r="G81" s="48">
        <v>3696.4820463004926</v>
      </c>
      <c r="H81" s="48">
        <v>3247.1388387104994</v>
      </c>
      <c r="I81" s="48">
        <v>3461.2210247004919</v>
      </c>
      <c r="J81" s="48">
        <v>3364.0973335175845</v>
      </c>
      <c r="K81" s="48">
        <v>3240.475660497621</v>
      </c>
      <c r="L81" s="48">
        <v>9748.3279328875724</v>
      </c>
      <c r="M81" s="48">
        <v>9527.5109469335857</v>
      </c>
      <c r="N81" s="48">
        <v>8683.4796144471184</v>
      </c>
      <c r="O81" s="48">
        <v>8384.8188158395315</v>
      </c>
      <c r="P81" s="48">
        <v>10762.591459093455</v>
      </c>
      <c r="Q81" s="48">
        <v>10660.715687117172</v>
      </c>
      <c r="R81" s="48">
        <v>10016.400191856319</v>
      </c>
      <c r="S81" s="48">
        <v>12165.779454078367</v>
      </c>
      <c r="T81" s="48">
        <v>7601.2844418614395</v>
      </c>
      <c r="U81" s="48">
        <v>7615.9660837101592</v>
      </c>
      <c r="V81" s="48">
        <v>7270.4981467652478</v>
      </c>
      <c r="W81" s="48">
        <v>7943.1661679757372</v>
      </c>
      <c r="X81" s="48">
        <v>7865.2500547961736</v>
      </c>
      <c r="Y81" s="48">
        <v>7868.226275518944</v>
      </c>
      <c r="Z81" s="48">
        <v>7723.1980884191034</v>
      </c>
      <c r="AA81" s="21"/>
    </row>
    <row r="82" spans="1:27">
      <c r="A82" s="21"/>
      <c r="B82" s="44" t="s">
        <v>137</v>
      </c>
      <c r="C82" s="44">
        <v>4163.7983785010201</v>
      </c>
      <c r="D82" s="44">
        <v>5221.1899536937999</v>
      </c>
      <c r="E82" s="44">
        <v>5573.9570898104994</v>
      </c>
      <c r="F82" s="44">
        <v>5436.8215982005077</v>
      </c>
      <c r="G82" s="44">
        <v>3696.4820463004926</v>
      </c>
      <c r="H82" s="47">
        <v>3247.1388387104994</v>
      </c>
      <c r="I82" s="47">
        <v>3461.2210247004919</v>
      </c>
      <c r="J82" s="44">
        <v>3364.0973335175845</v>
      </c>
      <c r="K82" s="47">
        <v>3240.475660497621</v>
      </c>
      <c r="L82" s="47">
        <v>9748.3279328875724</v>
      </c>
      <c r="M82" s="47">
        <v>9527.5109469335857</v>
      </c>
      <c r="N82" s="47">
        <v>8683.4796144471184</v>
      </c>
      <c r="O82" s="47">
        <v>8384.8188158395315</v>
      </c>
      <c r="P82" s="47">
        <v>10762.591459093455</v>
      </c>
      <c r="Q82" s="47">
        <v>10660.715687117172</v>
      </c>
      <c r="R82" s="47">
        <v>10016.400191852359</v>
      </c>
      <c r="S82" s="47">
        <v>11030.959634020617</v>
      </c>
      <c r="T82" s="44">
        <v>7601.2844418614395</v>
      </c>
      <c r="U82" s="44">
        <v>7615.9660837101592</v>
      </c>
      <c r="V82" s="44">
        <v>7270.4981467652478</v>
      </c>
      <c r="W82" s="47">
        <v>7943.1661679757372</v>
      </c>
      <c r="X82" s="44">
        <v>7865.2500547961736</v>
      </c>
      <c r="Y82" s="44">
        <v>7868.226275518944</v>
      </c>
      <c r="Z82" s="44">
        <v>7723.1980884191034</v>
      </c>
      <c r="AA82" s="21"/>
    </row>
    <row r="83" spans="1:27">
      <c r="A83" s="21"/>
      <c r="B83" s="44" t="s">
        <v>233</v>
      </c>
      <c r="C83" s="44">
        <v>5861.0714859999998</v>
      </c>
      <c r="D83" s="44">
        <v>5860.08418592</v>
      </c>
      <c r="E83" s="44">
        <v>5859.6397906299999</v>
      </c>
      <c r="F83" s="44">
        <v>5859.1262598799995</v>
      </c>
      <c r="G83" s="44">
        <v>5859.40749246</v>
      </c>
      <c r="H83" s="44">
        <v>5858.2383582699995</v>
      </c>
      <c r="I83" s="44">
        <v>5855.6553431700004</v>
      </c>
      <c r="J83" s="44">
        <v>5649.8665856899997</v>
      </c>
      <c r="K83" s="44">
        <v>4672.4392984699998</v>
      </c>
      <c r="L83" s="44">
        <v>6865.2201400200001</v>
      </c>
      <c r="M83" s="44">
        <v>6858.98813204</v>
      </c>
      <c r="N83" s="44">
        <v>6858.9569843400004</v>
      </c>
      <c r="O83" s="44">
        <v>6857.2746030799999</v>
      </c>
      <c r="P83" s="44">
        <v>6849.82366052</v>
      </c>
      <c r="Q83" s="44">
        <v>6836.1797797199997</v>
      </c>
      <c r="R83" s="44">
        <v>6824.7571669600002</v>
      </c>
      <c r="S83" s="44">
        <v>6824.5117223699999</v>
      </c>
      <c r="T83" s="44">
        <v>5416.1681565007275</v>
      </c>
      <c r="U83" s="44">
        <v>5407.2952887363435</v>
      </c>
      <c r="V83" s="44">
        <v>5449.789553950829</v>
      </c>
      <c r="W83" s="44">
        <v>5428.13677551</v>
      </c>
      <c r="X83" s="44">
        <v>5486.7284764800006</v>
      </c>
      <c r="Y83" s="44">
        <v>5516.2587223400005</v>
      </c>
      <c r="Z83" s="44">
        <v>5518.9077397500005</v>
      </c>
      <c r="AA83" s="21"/>
    </row>
    <row r="84" spans="1:27">
      <c r="A84" s="21"/>
      <c r="B84" s="44" t="s">
        <v>234</v>
      </c>
      <c r="C84" s="44">
        <v>317.70401390000001</v>
      </c>
      <c r="D84" s="44">
        <v>307.84207676</v>
      </c>
      <c r="E84" s="44">
        <v>301.87593394000004</v>
      </c>
      <c r="F84" s="44">
        <v>296.53084201000001</v>
      </c>
      <c r="G84" s="44">
        <v>291.18731098000001</v>
      </c>
      <c r="H84" s="44">
        <v>285.15716223000004</v>
      </c>
      <c r="I84" s="44">
        <v>288.51225657000003</v>
      </c>
      <c r="J84" s="44">
        <v>270.03732857999995</v>
      </c>
      <c r="K84" s="44">
        <v>476.46674991999998</v>
      </c>
      <c r="L84" s="44">
        <v>468.59617677</v>
      </c>
      <c r="M84" s="44">
        <v>465.61529950000005</v>
      </c>
      <c r="N84" s="44">
        <v>456.64559399000001</v>
      </c>
      <c r="O84" s="44">
        <v>447.76851753999995</v>
      </c>
      <c r="P84" s="44">
        <v>438.79383214999996</v>
      </c>
      <c r="Q84" s="44">
        <v>438.24869408000001</v>
      </c>
      <c r="R84" s="44">
        <v>426.09134525999997</v>
      </c>
      <c r="S84" s="44">
        <v>413.76799742000003</v>
      </c>
      <c r="T84" s="44">
        <v>405.99343385452323</v>
      </c>
      <c r="U84" s="44">
        <v>400.37201636452318</v>
      </c>
      <c r="V84" s="44">
        <v>378.91211311452327</v>
      </c>
      <c r="W84" s="44">
        <v>355.03882883</v>
      </c>
      <c r="X84" s="44">
        <v>354.87689871000003</v>
      </c>
      <c r="Y84" s="44">
        <v>349.03540915999997</v>
      </c>
      <c r="Z84" s="44">
        <v>336.22877604999996</v>
      </c>
      <c r="AA84" s="21"/>
    </row>
    <row r="85" spans="1:27">
      <c r="A85" s="21"/>
      <c r="B85" s="44" t="s">
        <v>235</v>
      </c>
      <c r="C85" s="44">
        <v>-263.03243760898022</v>
      </c>
      <c r="D85" s="44">
        <v>69.745595673799471</v>
      </c>
      <c r="E85" s="44">
        <v>-233.03046226950073</v>
      </c>
      <c r="F85" s="44">
        <v>-382.89218380949251</v>
      </c>
      <c r="G85" s="44">
        <v>-3028.5187103695075</v>
      </c>
      <c r="H85" s="44">
        <v>-3894.3266508295001</v>
      </c>
      <c r="I85" s="44">
        <v>-3080.0909709195089</v>
      </c>
      <c r="J85" s="44">
        <v>-4392.5609054424149</v>
      </c>
      <c r="K85" s="44">
        <v>-3663.6887899155281</v>
      </c>
      <c r="L85" s="44">
        <v>926.43075041757186</v>
      </c>
      <c r="M85" s="44">
        <v>800.07426809358572</v>
      </c>
      <c r="N85" s="44">
        <v>876.6669917169279</v>
      </c>
      <c r="O85" s="44">
        <v>972.96514916953265</v>
      </c>
      <c r="P85" s="44">
        <v>3565.3862232434549</v>
      </c>
      <c r="Q85" s="44">
        <v>3430.3783264471726</v>
      </c>
      <c r="R85" s="44">
        <v>2838.3326497523594</v>
      </c>
      <c r="S85" s="44">
        <v>3858.9755734827313</v>
      </c>
      <c r="T85" s="44">
        <v>1862.3148269261881</v>
      </c>
      <c r="U85" s="44">
        <v>1879.5886687892926</v>
      </c>
      <c r="V85" s="44">
        <v>1501.4468905098954</v>
      </c>
      <c r="W85" s="44">
        <v>2188.9168195513175</v>
      </c>
      <c r="X85" s="44">
        <v>2044.4987816280086</v>
      </c>
      <c r="Y85" s="44">
        <v>2019.7999941349535</v>
      </c>
      <c r="Z85" s="44">
        <v>1879.4661878969914</v>
      </c>
      <c r="AA85" s="21"/>
    </row>
    <row r="86" spans="1:27">
      <c r="A86" s="21"/>
      <c r="B86" s="44" t="s">
        <v>236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1"/>
    </row>
    <row r="87" spans="1:27">
      <c r="A87" s="21"/>
      <c r="B87" s="44" t="s">
        <v>237</v>
      </c>
      <c r="C87" s="44">
        <v>-1751.94468379</v>
      </c>
      <c r="D87" s="44">
        <v>-1016.4819046599999</v>
      </c>
      <c r="E87" s="44">
        <v>-354.52817249000003</v>
      </c>
      <c r="F87" s="44">
        <v>-335.94331987999999</v>
      </c>
      <c r="G87" s="44">
        <v>574.40595323000002</v>
      </c>
      <c r="H87" s="44">
        <v>998.06996904000005</v>
      </c>
      <c r="I87" s="44">
        <v>397.14439587999999</v>
      </c>
      <c r="J87" s="44">
        <v>1836.75432469</v>
      </c>
      <c r="K87" s="44">
        <v>1755.25840202315</v>
      </c>
      <c r="L87" s="44">
        <v>1488.0808656800002</v>
      </c>
      <c r="M87" s="44">
        <v>1402.8332473</v>
      </c>
      <c r="N87" s="44">
        <v>491.21004440018999</v>
      </c>
      <c r="O87" s="44">
        <v>106.81054605000001</v>
      </c>
      <c r="P87" s="44">
        <v>-91.41225682000001</v>
      </c>
      <c r="Q87" s="44">
        <v>-44.091113129999997</v>
      </c>
      <c r="R87" s="44">
        <v>-72.780970119999992</v>
      </c>
      <c r="S87" s="44">
        <v>-66.295659252113495</v>
      </c>
      <c r="T87" s="44">
        <v>-83.191975420000006</v>
      </c>
      <c r="U87" s="44">
        <v>-71.28989018</v>
      </c>
      <c r="V87" s="44">
        <v>-59.650410810000004</v>
      </c>
      <c r="W87" s="44">
        <v>-28.626255915580547</v>
      </c>
      <c r="X87" s="44">
        <v>-20.854102021836304</v>
      </c>
      <c r="Y87" s="44">
        <v>-16.867850116010029</v>
      </c>
      <c r="Z87" s="44">
        <v>-11.404615277888398</v>
      </c>
      <c r="AA87" s="21"/>
    </row>
    <row r="88" spans="1:27">
      <c r="A88" s="21"/>
      <c r="B88" s="44" t="s">
        <v>238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5.6047610996756702E-14</v>
      </c>
      <c r="P88" s="44">
        <v>5.6047610996756702E-14</v>
      </c>
      <c r="Q88" s="44">
        <v>5.6047610996756702E-14</v>
      </c>
      <c r="R88" s="44">
        <v>3.9602164179086703E-9</v>
      </c>
      <c r="S88" s="44">
        <v>1134.8198200577499</v>
      </c>
      <c r="T88" s="44">
        <v>0</v>
      </c>
      <c r="U88" s="44">
        <v>0</v>
      </c>
      <c r="V88" s="44">
        <v>0</v>
      </c>
      <c r="W88" s="44">
        <v>-0.29999999999974847</v>
      </c>
      <c r="X88" s="44">
        <v>2.3447910280083306E-13</v>
      </c>
      <c r="Y88" s="44">
        <v>2.8421709430404007E-13</v>
      </c>
      <c r="Z88" s="44">
        <v>0</v>
      </c>
      <c r="AA88" s="21"/>
    </row>
    <row r="89" spans="1:27">
      <c r="A89" s="21"/>
      <c r="B89" s="48" t="s">
        <v>138</v>
      </c>
      <c r="C89" s="48">
        <v>22835.868674013207</v>
      </c>
      <c r="D89" s="48">
        <v>21424.585502643204</v>
      </c>
      <c r="E89" s="48">
        <v>23202.296764474002</v>
      </c>
      <c r="F89" s="48">
        <v>22719.474456924007</v>
      </c>
      <c r="G89" s="48">
        <v>23693.088643233998</v>
      </c>
      <c r="H89" s="48">
        <v>24600.596309163993</v>
      </c>
      <c r="I89" s="48">
        <v>24672.026343593992</v>
      </c>
      <c r="J89" s="48">
        <v>24321.629382800151</v>
      </c>
      <c r="K89" s="48">
        <v>26203.317239955519</v>
      </c>
      <c r="L89" s="48">
        <v>38500.158853012334</v>
      </c>
      <c r="M89" s="48">
        <v>37768.202659155526</v>
      </c>
      <c r="N89" s="48">
        <v>37022.682397557379</v>
      </c>
      <c r="O89" s="48">
        <v>36287.199716087678</v>
      </c>
      <c r="P89" s="48">
        <v>43251.044573127365</v>
      </c>
      <c r="Q89" s="48">
        <v>33875.433913790373</v>
      </c>
      <c r="R89" s="48">
        <v>33502.89566717227</v>
      </c>
      <c r="S89" s="48">
        <v>37864.75599074598</v>
      </c>
      <c r="T89" s="48">
        <v>29657.292626706723</v>
      </c>
      <c r="U89" s="48">
        <v>28444.574109961788</v>
      </c>
      <c r="V89" s="48">
        <v>27038.552937958873</v>
      </c>
      <c r="W89" s="48">
        <v>24997.188285379842</v>
      </c>
      <c r="X89" s="48">
        <v>22115.877888333609</v>
      </c>
      <c r="Y89" s="48">
        <v>22215.987637989383</v>
      </c>
      <c r="Z89" s="48">
        <v>21543.661072479106</v>
      </c>
      <c r="AA89" s="21"/>
    </row>
    <row r="90" spans="1:27" s="2" customFormat="1" ht="3.75" customHeight="1">
      <c r="B90" s="8"/>
      <c r="C90" s="8"/>
      <c r="D90" s="8"/>
      <c r="E90" s="8"/>
      <c r="G90" s="8"/>
      <c r="H90" s="8"/>
      <c r="I90" s="8"/>
      <c r="J90" s="9"/>
      <c r="K90" s="9"/>
      <c r="L90" s="9"/>
    </row>
    <row r="91" spans="1:27">
      <c r="B91" s="53" t="s">
        <v>153</v>
      </c>
      <c r="C91" s="53"/>
      <c r="D91" s="53"/>
      <c r="E91" s="53"/>
      <c r="G91" s="53"/>
    </row>
    <row r="93" spans="1:27">
      <c r="B93" s="120" t="s">
        <v>276</v>
      </c>
      <c r="C93" s="4">
        <v>0</v>
      </c>
      <c r="D93" s="124">
        <v>0</v>
      </c>
      <c r="E93" s="4">
        <v>0</v>
      </c>
      <c r="F93" s="4">
        <v>0</v>
      </c>
      <c r="I93" s="4">
        <v>0</v>
      </c>
      <c r="J93" s="4">
        <v>0</v>
      </c>
    </row>
    <row r="94" spans="1:27">
      <c r="B94" s="120" t="s">
        <v>277</v>
      </c>
      <c r="C94" s="4">
        <v>0</v>
      </c>
      <c r="D94" s="124">
        <v>0</v>
      </c>
      <c r="E94" s="4">
        <v>-0.34980958999949507</v>
      </c>
      <c r="F94" s="4">
        <v>0</v>
      </c>
      <c r="I94" s="4">
        <v>0</v>
      </c>
      <c r="J94" s="4">
        <v>0</v>
      </c>
    </row>
    <row r="95" spans="1:27">
      <c r="B95" s="120" t="s">
        <v>278</v>
      </c>
      <c r="C95" s="4">
        <v>0</v>
      </c>
      <c r="D95" s="124">
        <v>0</v>
      </c>
      <c r="E95" s="4">
        <v>1.1946602299976803</v>
      </c>
      <c r="F95" s="128">
        <v>0</v>
      </c>
      <c r="G95" s="128">
        <v>0</v>
      </c>
      <c r="H95" s="128">
        <v>0</v>
      </c>
      <c r="I95" s="128">
        <v>0</v>
      </c>
      <c r="J95" s="128">
        <v>3.637978807091713E-11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29"/>
  <sheetViews>
    <sheetView showGridLines="0" zoomScale="90" zoomScaleNormal="9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9.140625" defaultRowHeight="15"/>
  <cols>
    <col min="1" max="1" width="2.5703125" style="4" customWidth="1"/>
    <col min="2" max="2" width="67.28515625" style="6" customWidth="1"/>
    <col min="3" max="6" width="9.140625" style="6" customWidth="1"/>
    <col min="7" max="7" width="15.7109375" style="6" customWidth="1"/>
    <col min="8" max="8" width="9.140625" style="6" customWidth="1"/>
    <col min="9" max="11" width="9.140625" style="6" bestFit="1" customWidth="1"/>
    <col min="12" max="12" width="9.140625" style="6" customWidth="1"/>
    <col min="13" max="13" width="9.140625" style="56" customWidth="1"/>
    <col min="14" max="50" width="9.140625" style="31" customWidth="1"/>
    <col min="51" max="16384" width="9.140625" style="4"/>
  </cols>
  <sheetData>
    <row r="2" spans="2:51">
      <c r="V2" s="64"/>
    </row>
    <row r="4" spans="2:51" ht="20.25" customHeight="1"/>
    <row r="5" spans="2:51" ht="2.25" customHeight="1"/>
    <row r="6" spans="2:51" s="57" customFormat="1" ht="38.25">
      <c r="B6" s="108" t="s">
        <v>154</v>
      </c>
      <c r="C6" s="30" t="s">
        <v>243</v>
      </c>
      <c r="D6" s="30" t="s">
        <v>241</v>
      </c>
      <c r="E6" s="30" t="s">
        <v>8</v>
      </c>
      <c r="F6" s="30" t="s">
        <v>6</v>
      </c>
      <c r="G6" s="87" t="s">
        <v>245</v>
      </c>
      <c r="H6" s="30" t="s">
        <v>5</v>
      </c>
      <c r="I6" s="30" t="s">
        <v>155</v>
      </c>
      <c r="J6" s="30" t="s">
        <v>156</v>
      </c>
      <c r="K6" s="30" t="s">
        <v>157</v>
      </c>
      <c r="L6" s="30" t="s">
        <v>170</v>
      </c>
      <c r="M6" s="51" t="s">
        <v>37</v>
      </c>
      <c r="N6" s="51" t="s">
        <v>38</v>
      </c>
      <c r="O6" s="51" t="s">
        <v>39</v>
      </c>
      <c r="P6" s="30" t="s">
        <v>158</v>
      </c>
      <c r="Q6" s="51" t="s">
        <v>41</v>
      </c>
      <c r="R6" s="51" t="s">
        <v>42</v>
      </c>
      <c r="S6" s="51" t="s">
        <v>43</v>
      </c>
      <c r="T6" s="51" t="s">
        <v>68</v>
      </c>
      <c r="U6" s="51" t="s">
        <v>69</v>
      </c>
      <c r="V6" s="51" t="s">
        <v>70</v>
      </c>
      <c r="W6" s="51" t="s">
        <v>71</v>
      </c>
      <c r="X6" s="51" t="s">
        <v>72</v>
      </c>
      <c r="Y6" s="51" t="s">
        <v>73</v>
      </c>
      <c r="Z6" s="51" t="s">
        <v>74</v>
      </c>
      <c r="AA6" s="51" t="s">
        <v>75</v>
      </c>
      <c r="AB6" s="51" t="s">
        <v>76</v>
      </c>
      <c r="AC6" s="51" t="s">
        <v>77</v>
      </c>
      <c r="AD6" s="51" t="s">
        <v>78</v>
      </c>
      <c r="AE6" s="51" t="s">
        <v>79</v>
      </c>
      <c r="AF6" s="51" t="s">
        <v>84</v>
      </c>
      <c r="AG6" s="51" t="s">
        <v>85</v>
      </c>
      <c r="AH6" s="51" t="s">
        <v>86</v>
      </c>
      <c r="AI6" s="51" t="s">
        <v>87</v>
      </c>
      <c r="AJ6" s="51" t="s">
        <v>88</v>
      </c>
      <c r="AK6" s="51" t="s">
        <v>89</v>
      </c>
      <c r="AL6" s="51" t="s">
        <v>90</v>
      </c>
      <c r="AM6" s="51" t="s">
        <v>91</v>
      </c>
      <c r="AN6" s="51" t="s">
        <v>92</v>
      </c>
      <c r="AO6" s="51" t="s">
        <v>93</v>
      </c>
      <c r="AP6" s="51" t="s">
        <v>94</v>
      </c>
      <c r="AQ6" s="51" t="s">
        <v>95</v>
      </c>
      <c r="AR6" s="51" t="s">
        <v>96</v>
      </c>
      <c r="AS6" s="51" t="s">
        <v>97</v>
      </c>
      <c r="AT6" s="51" t="s">
        <v>98</v>
      </c>
      <c r="AU6" s="51" t="s">
        <v>99</v>
      </c>
      <c r="AV6" s="51" t="s">
        <v>100</v>
      </c>
      <c r="AW6" s="51" t="s">
        <v>101</v>
      </c>
      <c r="AX6" s="51" t="s">
        <v>102</v>
      </c>
      <c r="AY6" s="51" t="s">
        <v>103</v>
      </c>
    </row>
    <row r="7" spans="2:51" ht="5.25" customHeight="1">
      <c r="B7" s="58"/>
      <c r="C7" s="58"/>
      <c r="D7" s="58"/>
      <c r="E7" s="58"/>
      <c r="F7" s="58"/>
      <c r="G7" s="91"/>
      <c r="H7" s="58"/>
      <c r="I7" s="58"/>
      <c r="J7" s="58"/>
      <c r="K7" s="58"/>
      <c r="L7" s="58"/>
      <c r="M7" s="58"/>
      <c r="N7" s="5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</row>
    <row r="8" spans="2:51">
      <c r="B8" s="67" t="s">
        <v>159</v>
      </c>
      <c r="C8" s="33">
        <v>-1469.784852069997</v>
      </c>
      <c r="D8" s="33">
        <v>-2287.1111952600031</v>
      </c>
      <c r="E8" s="33">
        <v>-2613</v>
      </c>
      <c r="F8" s="33">
        <v>-2974.0966400700004</v>
      </c>
      <c r="G8" s="20">
        <v>-2308.9681352999901</v>
      </c>
      <c r="H8" s="33">
        <v>-2309</v>
      </c>
      <c r="I8" s="33">
        <v>-6177.2045304499898</v>
      </c>
      <c r="J8" s="33">
        <v>-3891.8153604521899</v>
      </c>
      <c r="K8" s="33">
        <v>-5137.4579435352298</v>
      </c>
      <c r="L8" s="33">
        <v>-3415.3098501539685</v>
      </c>
      <c r="M8" s="33">
        <v>-5354.6695146900001</v>
      </c>
      <c r="N8" s="33">
        <v>-3024.78011629</v>
      </c>
      <c r="O8" s="33">
        <v>-2287.5399316600001</v>
      </c>
      <c r="P8" s="33">
        <v>-1941.4409246500002</v>
      </c>
      <c r="Q8" s="33">
        <v>-1750.2332717699999</v>
      </c>
      <c r="R8" s="33">
        <v>-1733.0674181000002</v>
      </c>
      <c r="S8" s="33">
        <v>-1339.23966838</v>
      </c>
      <c r="T8" s="33">
        <v>-1250.1485357399999</v>
      </c>
      <c r="U8" s="33">
        <v>-1386.6752653999999</v>
      </c>
      <c r="V8" s="33">
        <v>-1436.9586374200001</v>
      </c>
      <c r="W8" s="33">
        <v>-2230.9892449600002</v>
      </c>
      <c r="X8" s="33">
        <v>-2957</v>
      </c>
      <c r="Y8" s="33">
        <v>-4531.6229522200001</v>
      </c>
      <c r="Z8" s="33">
        <v>-2964.5892593299995</v>
      </c>
      <c r="AA8" s="33">
        <v>-2873.7154807400002</v>
      </c>
      <c r="AB8" s="33">
        <v>-1129.6575344299999</v>
      </c>
      <c r="AC8" s="33">
        <v>-2093.1611575175098</v>
      </c>
      <c r="AD8" s="33">
        <v>-2462.4586334608971</v>
      </c>
      <c r="AE8" s="33">
        <v>-3303.55867098</v>
      </c>
      <c r="AF8" s="33">
        <v>-3854.2584572300007</v>
      </c>
      <c r="AG8" s="33">
        <v>-2998.5643083099994</v>
      </c>
      <c r="AH8" s="33">
        <v>-2433.6193985</v>
      </c>
      <c r="AI8" s="33">
        <v>-1592.5369999999998</v>
      </c>
      <c r="AJ8" s="33">
        <v>-2446</v>
      </c>
      <c r="AK8" s="33">
        <v>-2227.732</v>
      </c>
      <c r="AL8" s="33">
        <v>-2112.058</v>
      </c>
      <c r="AM8" s="33">
        <v>-2577.4920000000002</v>
      </c>
      <c r="AN8" s="33">
        <v>-1712.1526183899996</v>
      </c>
      <c r="AO8" s="33">
        <v>-2434.5561848299994</v>
      </c>
      <c r="AP8" s="33">
        <v>-2372.8625273200005</v>
      </c>
      <c r="AQ8" s="33">
        <v>-2442.2629636300003</v>
      </c>
      <c r="AR8" s="33">
        <v>-2654.3760000000002</v>
      </c>
      <c r="AS8" s="33">
        <v>-1466.4390000000001</v>
      </c>
      <c r="AT8" s="33">
        <v>-1539.126</v>
      </c>
      <c r="AU8" s="33">
        <v>-2654.3760000000002</v>
      </c>
      <c r="AV8" s="33">
        <v>-1632.0566237700002</v>
      </c>
      <c r="AW8" s="33">
        <v>-1317.15</v>
      </c>
      <c r="AX8" s="33">
        <v>-1313.4079999999999</v>
      </c>
      <c r="AY8" s="33">
        <v>-1043.2049999999999</v>
      </c>
    </row>
    <row r="9" spans="2:51">
      <c r="B9" s="96" t="s">
        <v>160</v>
      </c>
      <c r="C9" s="32">
        <v>-380.78485206999699</v>
      </c>
      <c r="D9" s="32">
        <v>-717.111195260003</v>
      </c>
      <c r="E9" s="32">
        <v>-646</v>
      </c>
      <c r="F9" s="32">
        <v>-365.71204023999996</v>
      </c>
      <c r="G9" s="21">
        <v>-1088.9681352999901</v>
      </c>
      <c r="H9" s="32">
        <v>-1089</v>
      </c>
      <c r="I9" s="32">
        <v>-2861.2045304499898</v>
      </c>
      <c r="J9" s="32">
        <v>-2877.5274326621898</v>
      </c>
      <c r="K9" s="32">
        <v>-2174.501899905229</v>
      </c>
      <c r="L9" s="32">
        <v>-1128.6999973239681</v>
      </c>
      <c r="M9" s="32">
        <v>-1145.9825576800001</v>
      </c>
      <c r="N9" s="32">
        <v>-874.66216282000016</v>
      </c>
      <c r="O9" s="32">
        <v>-1220.7555041400001</v>
      </c>
      <c r="P9" s="32">
        <v>-873.1010772300001</v>
      </c>
      <c r="Q9" s="32">
        <v>-1243.4170740299999</v>
      </c>
      <c r="R9" s="32">
        <v>-1232.7599777300002</v>
      </c>
      <c r="S9" s="32">
        <v>-833.50203618</v>
      </c>
      <c r="T9" s="32">
        <v>-769.62162824999996</v>
      </c>
      <c r="U9" s="32">
        <v>-869.53668626000001</v>
      </c>
      <c r="V9" s="32">
        <v>-1389.7313622300001</v>
      </c>
      <c r="W9" s="32">
        <v>-1378.5252608200001</v>
      </c>
      <c r="X9" s="32">
        <v>-2389</v>
      </c>
      <c r="Y9" s="32">
        <v>-4013.7401138599998</v>
      </c>
      <c r="Z9" s="32">
        <v>-2389.6885097799995</v>
      </c>
      <c r="AA9" s="32">
        <v>-2351.4642074600001</v>
      </c>
      <c r="AB9" s="32">
        <v>-1092.06153597</v>
      </c>
      <c r="AC9" s="32">
        <v>-816.89609465750982</v>
      </c>
      <c r="AD9" s="32">
        <v>-781.05674118089723</v>
      </c>
      <c r="AE9" s="32">
        <v>-805.87707368000019</v>
      </c>
      <c r="AF9" s="32">
        <v>-1181.9494572300005</v>
      </c>
      <c r="AG9" s="32">
        <v>-1148.6013083099995</v>
      </c>
      <c r="AH9" s="32">
        <v>-1053.5533985000002</v>
      </c>
      <c r="AI9" s="32">
        <v>-901.09399999999982</v>
      </c>
      <c r="AJ9" s="32">
        <v>-1201</v>
      </c>
      <c r="AK9" s="32">
        <v>-1123.5029999999999</v>
      </c>
      <c r="AL9" s="32">
        <v>-1083.307</v>
      </c>
      <c r="AM9" s="32">
        <v>-1445.172</v>
      </c>
      <c r="AN9" s="32">
        <v>-1043.7089963899996</v>
      </c>
      <c r="AO9" s="32">
        <v>-1586.4390428299996</v>
      </c>
      <c r="AP9" s="32">
        <v>-1580.6117353200004</v>
      </c>
      <c r="AQ9" s="32">
        <v>-1914.8949636300001</v>
      </c>
      <c r="AR9" s="32">
        <v>-2152.5320000000002</v>
      </c>
      <c r="AS9" s="32">
        <v>-1204.653</v>
      </c>
      <c r="AT9" s="32">
        <v>-1261.4829999999999</v>
      </c>
      <c r="AU9" s="32">
        <v>-2152.5320000000002</v>
      </c>
      <c r="AV9" s="32">
        <v>-1111.3816237700003</v>
      </c>
      <c r="AW9" s="32">
        <v>-825.94600000000003</v>
      </c>
      <c r="AX9" s="32">
        <v>-810.44399999999996</v>
      </c>
      <c r="AY9" s="32">
        <v>-780.84699999999998</v>
      </c>
    </row>
    <row r="10" spans="2:51">
      <c r="B10" s="96" t="s">
        <v>161</v>
      </c>
      <c r="C10" s="32">
        <v>-1089</v>
      </c>
      <c r="D10" s="32">
        <v>-1570</v>
      </c>
      <c r="E10" s="32">
        <v>-1967</v>
      </c>
      <c r="F10" s="32">
        <v>-2608.3845998300003</v>
      </c>
      <c r="G10" s="21">
        <v>-1220</v>
      </c>
      <c r="H10" s="32">
        <v>-1220</v>
      </c>
      <c r="I10" s="32">
        <v>-3316</v>
      </c>
      <c r="J10" s="32">
        <v>-1014.28792779</v>
      </c>
      <c r="K10" s="32">
        <v>-2962.9560436300003</v>
      </c>
      <c r="L10" s="32">
        <v>-2286.6098528300004</v>
      </c>
      <c r="M10" s="32">
        <v>-4208.6869570099998</v>
      </c>
      <c r="N10" s="32">
        <v>-2150.11795347</v>
      </c>
      <c r="O10" s="32">
        <v>-1066.78442752</v>
      </c>
      <c r="P10" s="32">
        <v>-1068.3398474200001</v>
      </c>
      <c r="Q10" s="32">
        <v>-506.81619774000001</v>
      </c>
      <c r="R10" s="32">
        <v>-500.30744036999999</v>
      </c>
      <c r="S10" s="32">
        <v>-505.73763220000001</v>
      </c>
      <c r="T10" s="32">
        <v>-480.52690748999999</v>
      </c>
      <c r="U10" s="32">
        <v>-517.13857913999993</v>
      </c>
      <c r="V10" s="32">
        <v>-47.22727519</v>
      </c>
      <c r="W10" s="32">
        <v>-852.46398413999998</v>
      </c>
      <c r="X10" s="32">
        <v>-568</v>
      </c>
      <c r="Y10" s="32">
        <v>-517.88283836000005</v>
      </c>
      <c r="Z10" s="32">
        <v>-574.90074955</v>
      </c>
      <c r="AA10" s="32">
        <v>-522.25127327999996</v>
      </c>
      <c r="AB10" s="32">
        <v>-37.595998460000004</v>
      </c>
      <c r="AC10" s="32">
        <v>-1276.2650628599999</v>
      </c>
      <c r="AD10" s="32">
        <v>-1681.4018922799999</v>
      </c>
      <c r="AE10" s="32">
        <v>-2497.6815972999998</v>
      </c>
      <c r="AF10" s="32">
        <v>-2672.3090000000002</v>
      </c>
      <c r="AG10" s="32">
        <v>-1849.963</v>
      </c>
      <c r="AH10" s="32">
        <v>-1380.066</v>
      </c>
      <c r="AI10" s="32">
        <v>-691.44299999999998</v>
      </c>
      <c r="AJ10" s="32">
        <v>-1245</v>
      </c>
      <c r="AK10" s="32">
        <v>-1104.229</v>
      </c>
      <c r="AL10" s="32">
        <v>-1028.751</v>
      </c>
      <c r="AM10" s="32">
        <v>-1132.32</v>
      </c>
      <c r="AN10" s="32">
        <v>-668.443622</v>
      </c>
      <c r="AO10" s="32">
        <v>-848.11714199999994</v>
      </c>
      <c r="AP10" s="32">
        <v>-792.25079200000005</v>
      </c>
      <c r="AQ10" s="32">
        <v>-527.36800000000005</v>
      </c>
      <c r="AR10" s="32">
        <v>-501.84399999999999</v>
      </c>
      <c r="AS10" s="32">
        <v>-261.786</v>
      </c>
      <c r="AT10" s="32">
        <v>-277.64299999999997</v>
      </c>
      <c r="AU10" s="32">
        <v>-501.84399999999999</v>
      </c>
      <c r="AV10" s="32">
        <v>-520.67499999999995</v>
      </c>
      <c r="AW10" s="32">
        <v>-491.20400000000001</v>
      </c>
      <c r="AX10" s="32">
        <v>-502.964</v>
      </c>
      <c r="AY10" s="32">
        <v>-262.358</v>
      </c>
    </row>
    <row r="11" spans="2:51">
      <c r="B11" s="67" t="s">
        <v>162</v>
      </c>
      <c r="C11" s="33">
        <v>-7581.5165846299997</v>
      </c>
      <c r="D11" s="33">
        <v>-7537.7297906699896</v>
      </c>
      <c r="E11" s="33">
        <v>-6965</v>
      </c>
      <c r="F11" s="33">
        <v>-5759.8892818599907</v>
      </c>
      <c r="G11" s="20">
        <v>-6830.6719805800003</v>
      </c>
      <c r="H11" s="33">
        <v>-6831</v>
      </c>
      <c r="I11" s="33">
        <v>-11216.780970640004</v>
      </c>
      <c r="J11" s="33">
        <v>-13299.873899344711</v>
      </c>
      <c r="K11" s="33">
        <v>-12221.618820686579</v>
      </c>
      <c r="L11" s="33">
        <v>-10692.54594248902</v>
      </c>
      <c r="M11" s="33">
        <v>-9642.78334335</v>
      </c>
      <c r="N11" s="33">
        <v>-3078.8602063900003</v>
      </c>
      <c r="O11" s="33">
        <v>-4150.6795890699996</v>
      </c>
      <c r="P11" s="33">
        <v>-3347.4344354499999</v>
      </c>
      <c r="Q11" s="33">
        <v>-4696.1411163100001</v>
      </c>
      <c r="R11" s="33">
        <v>-3952.8104493700002</v>
      </c>
      <c r="S11" s="33">
        <v>-3950.1042205999997</v>
      </c>
      <c r="T11" s="33">
        <v>-3308.7242483600003</v>
      </c>
      <c r="U11" s="33">
        <v>-3321.4220971499999</v>
      </c>
      <c r="V11" s="33">
        <v>-3638.2348134100002</v>
      </c>
      <c r="W11" s="33">
        <v>-2568.9699277599998</v>
      </c>
      <c r="X11" s="33">
        <v>-2912</v>
      </c>
      <c r="Y11" s="33">
        <v>-2148.6260074900001</v>
      </c>
      <c r="Z11" s="33">
        <v>-2550.5552121000001</v>
      </c>
      <c r="AA11" s="33">
        <v>-2547.5199152099999</v>
      </c>
      <c r="AB11" s="33">
        <v>-3577.2709310699997</v>
      </c>
      <c r="AC11" s="33">
        <v>-4266.7174490354219</v>
      </c>
      <c r="AD11" s="33">
        <v>-3750.3893091674654</v>
      </c>
      <c r="AE11" s="33">
        <v>-3419.3577491100004</v>
      </c>
      <c r="AF11" s="33">
        <v>-2997.9285036300003</v>
      </c>
      <c r="AG11" s="33">
        <v>-3816.5142686999998</v>
      </c>
      <c r="AH11" s="33">
        <v>-3272.5338513500001</v>
      </c>
      <c r="AI11" s="33">
        <v>-4399.0029999999997</v>
      </c>
      <c r="AJ11" s="33">
        <v>-4182</v>
      </c>
      <c r="AK11" s="33">
        <v>-4621.4279999999999</v>
      </c>
      <c r="AL11" s="33">
        <v>-4544.91</v>
      </c>
      <c r="AM11" s="33">
        <v>-5008.4470000000001</v>
      </c>
      <c r="AN11" s="33">
        <v>-6150.7661276700001</v>
      </c>
      <c r="AO11" s="33">
        <v>-5657.2454998100839</v>
      </c>
      <c r="AP11" s="33">
        <v>-5657.8608431400135</v>
      </c>
      <c r="AQ11" s="33">
        <v>-3826.8553912104107</v>
      </c>
      <c r="AR11" s="33">
        <v>-3691.1442331600001</v>
      </c>
      <c r="AS11" s="33">
        <v>-4299.6420458699995</v>
      </c>
      <c r="AT11" s="33">
        <v>-4154.2171386800001</v>
      </c>
      <c r="AU11" s="33">
        <v>-3691.1442331600001</v>
      </c>
      <c r="AV11" s="33">
        <v>-3209.3130000000001</v>
      </c>
      <c r="AW11" s="33">
        <v>-2812.364</v>
      </c>
      <c r="AX11" s="33">
        <v>-2307.6949999999997</v>
      </c>
      <c r="AY11" s="33">
        <v>-2102.7870000000003</v>
      </c>
    </row>
    <row r="12" spans="2:51">
      <c r="B12" s="96" t="s">
        <v>160</v>
      </c>
      <c r="C12" s="32">
        <v>-4057.5165846299997</v>
      </c>
      <c r="D12" s="32">
        <v>-4038.7297906699896</v>
      </c>
      <c r="E12" s="32">
        <v>-3968</v>
      </c>
      <c r="F12" s="32">
        <v>-4258.88845897999</v>
      </c>
      <c r="G12" s="21">
        <v>-3452.6719805799999</v>
      </c>
      <c r="H12" s="32">
        <v>-3453</v>
      </c>
      <c r="I12" s="32">
        <v>-3136.7809706400039</v>
      </c>
      <c r="J12" s="32">
        <v>-2738.8393707347118</v>
      </c>
      <c r="K12" s="32">
        <v>-1428.1253395165782</v>
      </c>
      <c r="L12" s="32">
        <v>-1116.8254701090207</v>
      </c>
      <c r="M12" s="32">
        <v>-94.503593860000095</v>
      </c>
      <c r="N12" s="32">
        <v>-255.52357017000017</v>
      </c>
      <c r="O12" s="32">
        <v>-260.87459812999987</v>
      </c>
      <c r="P12" s="32">
        <v>-269.48876934999998</v>
      </c>
      <c r="Q12" s="32">
        <v>-607.47233293000022</v>
      </c>
      <c r="R12" s="32">
        <v>-615.11818606999987</v>
      </c>
      <c r="S12" s="32">
        <v>-614.35323783999957</v>
      </c>
      <c r="T12" s="32">
        <v>-774.51370298000006</v>
      </c>
      <c r="U12" s="32">
        <v>-789.11768905000008</v>
      </c>
      <c r="V12" s="32">
        <v>-657.94236977000014</v>
      </c>
      <c r="W12" s="32">
        <v>-663.40733194000006</v>
      </c>
      <c r="X12" s="32">
        <v>-1008</v>
      </c>
      <c r="Y12" s="32">
        <v>-1250.41660441</v>
      </c>
      <c r="Z12" s="32">
        <v>-1652.64500148</v>
      </c>
      <c r="AA12" s="32">
        <v>-1649.90535516</v>
      </c>
      <c r="AB12" s="32">
        <v>-2679.9451835099999</v>
      </c>
      <c r="AC12" s="32">
        <v>-3369.6770949454217</v>
      </c>
      <c r="AD12" s="32">
        <v>-2853.6277477474655</v>
      </c>
      <c r="AE12" s="32">
        <v>-2522.8716799100002</v>
      </c>
      <c r="AF12" s="32">
        <v>-2101.9285036300003</v>
      </c>
      <c r="AG12" s="32">
        <v>-1719.3072686999999</v>
      </c>
      <c r="AH12" s="32">
        <v>-1672.8028513500001</v>
      </c>
      <c r="AI12" s="32">
        <v>-1999.8589999999999</v>
      </c>
      <c r="AJ12" s="32">
        <v>-1583</v>
      </c>
      <c r="AK12" s="32">
        <v>-1724.1079999999999</v>
      </c>
      <c r="AL12" s="32">
        <v>-1648.9190000000001</v>
      </c>
      <c r="AM12" s="32">
        <v>-2013.778</v>
      </c>
      <c r="AN12" s="32">
        <v>-2409.4133206699994</v>
      </c>
      <c r="AO12" s="32">
        <v>-1830.6638918100837</v>
      </c>
      <c r="AP12" s="32">
        <v>-1844.1692331400136</v>
      </c>
      <c r="AQ12" s="32">
        <v>-1528.6963912104106</v>
      </c>
      <c r="AR12" s="32">
        <v>-1553.6262331600003</v>
      </c>
      <c r="AS12" s="32">
        <v>-2770.3090458699994</v>
      </c>
      <c r="AT12" s="32">
        <v>-2666.0041386799999</v>
      </c>
      <c r="AU12" s="32">
        <v>-1553.6262331600003</v>
      </c>
      <c r="AV12" s="32">
        <v>-2141.8409999999999</v>
      </c>
      <c r="AW12" s="32">
        <v>-1760.845</v>
      </c>
      <c r="AX12" s="32">
        <v>-1272</v>
      </c>
      <c r="AY12" s="32">
        <v>-864.08500000000004</v>
      </c>
    </row>
    <row r="13" spans="2:51">
      <c r="B13" s="96" t="s">
        <v>161</v>
      </c>
      <c r="C13" s="65">
        <v>-3524</v>
      </c>
      <c r="D13" s="65">
        <v>-3499</v>
      </c>
      <c r="E13" s="65">
        <v>-2997</v>
      </c>
      <c r="F13" s="65">
        <v>-1501.0008228800002</v>
      </c>
      <c r="G13" s="79">
        <v>-3378</v>
      </c>
      <c r="H13" s="65">
        <v>-3378</v>
      </c>
      <c r="I13" s="65">
        <v>-8080</v>
      </c>
      <c r="J13" s="65">
        <v>-10561.03452861</v>
      </c>
      <c r="K13" s="65">
        <v>-10793.49348117</v>
      </c>
      <c r="L13" s="65">
        <v>-9575.7204723799987</v>
      </c>
      <c r="M13" s="65">
        <v>-9548.2797494900005</v>
      </c>
      <c r="N13" s="65">
        <v>-2823.3366362199999</v>
      </c>
      <c r="O13" s="65">
        <v>-3889.8049909400002</v>
      </c>
      <c r="P13" s="65">
        <v>-3077.9456660999999</v>
      </c>
      <c r="Q13" s="65">
        <v>-4088.6687833800001</v>
      </c>
      <c r="R13" s="65">
        <v>-3337.6922633000004</v>
      </c>
      <c r="S13" s="65">
        <v>-3335.7509827600002</v>
      </c>
      <c r="T13" s="65">
        <v>-2534.21054538</v>
      </c>
      <c r="U13" s="65">
        <v>-2532.3044080999998</v>
      </c>
      <c r="V13" s="65">
        <v>-2980.2924436399999</v>
      </c>
      <c r="W13" s="65">
        <v>-1905.5625958199998</v>
      </c>
      <c r="X13" s="65">
        <v>-1904</v>
      </c>
      <c r="Y13" s="65">
        <v>-898.20940308000002</v>
      </c>
      <c r="Z13" s="65">
        <v>-897.91021062000004</v>
      </c>
      <c r="AA13" s="65">
        <v>-897.61456004999991</v>
      </c>
      <c r="AB13" s="65">
        <v>-897.32574755999997</v>
      </c>
      <c r="AC13" s="65">
        <v>-897.04035409000005</v>
      </c>
      <c r="AD13" s="65">
        <v>-896.76156141999991</v>
      </c>
      <c r="AE13" s="65">
        <v>-896.48606920000009</v>
      </c>
      <c r="AF13" s="65">
        <v>-896</v>
      </c>
      <c r="AG13" s="65">
        <v>-2097.2069999999999</v>
      </c>
      <c r="AH13" s="65">
        <v>-1599.731</v>
      </c>
      <c r="AI13" s="65">
        <v>-2399.1439999999998</v>
      </c>
      <c r="AJ13" s="65">
        <v>-2599</v>
      </c>
      <c r="AK13" s="65">
        <v>-2897.32</v>
      </c>
      <c r="AL13" s="65">
        <v>-2895.991</v>
      </c>
      <c r="AM13" s="65">
        <v>-2994.6689999999999</v>
      </c>
      <c r="AN13" s="65">
        <v>-3741.3528070000002</v>
      </c>
      <c r="AO13" s="65">
        <v>-3826.581608</v>
      </c>
      <c r="AP13" s="65">
        <v>-3813.6916099999999</v>
      </c>
      <c r="AQ13" s="65">
        <v>-2298.1590000000001</v>
      </c>
      <c r="AR13" s="65">
        <v>-2137.518</v>
      </c>
      <c r="AS13" s="65">
        <v>-1529.3330000000001</v>
      </c>
      <c r="AT13" s="65">
        <v>-1488.213</v>
      </c>
      <c r="AU13" s="65">
        <v>-2137.518</v>
      </c>
      <c r="AV13" s="65">
        <v>-1067.472</v>
      </c>
      <c r="AW13" s="65">
        <v>-1051.519</v>
      </c>
      <c r="AX13" s="65">
        <v>-1035.6949999999999</v>
      </c>
      <c r="AY13" s="65">
        <v>-1238.702</v>
      </c>
    </row>
    <row r="14" spans="2:51">
      <c r="B14" s="68" t="s">
        <v>163</v>
      </c>
      <c r="C14" s="33">
        <v>-9051.301436699996</v>
      </c>
      <c r="D14" s="33">
        <v>-9824.8409859299936</v>
      </c>
      <c r="E14" s="33">
        <v>-9578</v>
      </c>
      <c r="F14" s="33">
        <v>-8733.9859219299906</v>
      </c>
      <c r="G14" s="20">
        <v>-9139.6401158799908</v>
      </c>
      <c r="H14" s="33">
        <v>-9140</v>
      </c>
      <c r="I14" s="33">
        <v>-17393.985501089992</v>
      </c>
      <c r="J14" s="33">
        <v>-17191.689259796902</v>
      </c>
      <c r="K14" s="33">
        <v>-17359.076764221809</v>
      </c>
      <c r="L14" s="33">
        <v>-14107.855792642988</v>
      </c>
      <c r="M14" s="33">
        <v>-14997.45285804</v>
      </c>
      <c r="N14" s="33">
        <v>-6103.6403226800003</v>
      </c>
      <c r="O14" s="33">
        <v>-6438.6347937300006</v>
      </c>
      <c r="P14" s="33">
        <v>-5288.8753600999999</v>
      </c>
      <c r="Q14" s="33">
        <v>-6446.3743880800002</v>
      </c>
      <c r="R14" s="33">
        <v>-5685.8778674700006</v>
      </c>
      <c r="S14" s="33">
        <v>-5289.34388898</v>
      </c>
      <c r="T14" s="33">
        <v>-4558.8727841</v>
      </c>
      <c r="U14" s="33">
        <v>-4708.0973625500001</v>
      </c>
      <c r="V14" s="33">
        <v>-5075.1934508300001</v>
      </c>
      <c r="W14" s="33">
        <v>-4799.9591727200004</v>
      </c>
      <c r="X14" s="33">
        <v>-5869</v>
      </c>
      <c r="Y14" s="33">
        <v>-6680.2489597100002</v>
      </c>
      <c r="Z14" s="33">
        <v>-5515.1444714299996</v>
      </c>
      <c r="AA14" s="33">
        <v>-5421.2353959499997</v>
      </c>
      <c r="AB14" s="33">
        <v>-4706.9284654999992</v>
      </c>
      <c r="AC14" s="33">
        <v>-6359.8786065529312</v>
      </c>
      <c r="AD14" s="33">
        <v>-6212.8479426283629</v>
      </c>
      <c r="AE14" s="33">
        <v>-6722.9164200900004</v>
      </c>
      <c r="AF14" s="33">
        <v>-6852.1869608600009</v>
      </c>
      <c r="AG14" s="33">
        <v>-6815.0785770099992</v>
      </c>
      <c r="AH14" s="33">
        <v>-5706.1532498500001</v>
      </c>
      <c r="AI14" s="33">
        <v>-5991.5399999999991</v>
      </c>
      <c r="AJ14" s="33">
        <v>-6628</v>
      </c>
      <c r="AK14" s="33">
        <v>-6849.16</v>
      </c>
      <c r="AL14" s="33">
        <v>-6656.9679999999998</v>
      </c>
      <c r="AM14" s="33">
        <v>-7585.9390000000003</v>
      </c>
      <c r="AN14" s="33">
        <v>-7862.9187460599996</v>
      </c>
      <c r="AO14" s="33">
        <v>-8091.8016846400833</v>
      </c>
      <c r="AP14" s="33">
        <v>-8030.7233704600139</v>
      </c>
      <c r="AQ14" s="33">
        <v>-6269.1183548404115</v>
      </c>
      <c r="AR14" s="33">
        <v>-6345.5202331600003</v>
      </c>
      <c r="AS14" s="33">
        <v>-5766.0810458699998</v>
      </c>
      <c r="AT14" s="33">
        <v>-5693.3431386800003</v>
      </c>
      <c r="AU14" s="33">
        <v>-6345.5202331600003</v>
      </c>
      <c r="AV14" s="33">
        <v>-4841.3696237700005</v>
      </c>
      <c r="AW14" s="33">
        <v>-4129.5140000000001</v>
      </c>
      <c r="AX14" s="33">
        <v>-3621.1029999999996</v>
      </c>
      <c r="AY14" s="33">
        <v>-3145.9920000000002</v>
      </c>
    </row>
    <row r="15" spans="2:51">
      <c r="B15" s="95" t="s">
        <v>164</v>
      </c>
      <c r="C15" s="66">
        <v>8274</v>
      </c>
      <c r="D15" s="66">
        <v>4526</v>
      </c>
      <c r="E15" s="66">
        <v>4925</v>
      </c>
      <c r="F15" s="66">
        <v>3891.1674197555199</v>
      </c>
      <c r="G15" s="92">
        <v>8711</v>
      </c>
      <c r="H15" s="66">
        <v>8711</v>
      </c>
      <c r="I15" s="66">
        <v>7283</v>
      </c>
      <c r="J15" s="66">
        <v>7735.75216870243</v>
      </c>
      <c r="K15" s="66">
        <v>6152.0494547489598</v>
      </c>
      <c r="L15" s="66">
        <v>7954.2856555094404</v>
      </c>
      <c r="M15" s="66">
        <v>12655.858202318721</v>
      </c>
      <c r="N15" s="66">
        <v>4705.3484047087195</v>
      </c>
      <c r="O15" s="66">
        <v>2359.1949830387198</v>
      </c>
      <c r="P15" s="66">
        <v>4369.4495469720996</v>
      </c>
      <c r="Q15" s="66">
        <v>2624.6974495720997</v>
      </c>
      <c r="R15" s="66">
        <v>3054.4502701720999</v>
      </c>
      <c r="S15" s="66">
        <v>1701.0364072142399</v>
      </c>
      <c r="T15" s="66">
        <v>3791.6252919642398</v>
      </c>
      <c r="U15" s="66">
        <v>1265.9717509899999</v>
      </c>
      <c r="V15" s="66">
        <v>2365.94990964</v>
      </c>
      <c r="W15" s="66">
        <v>1683.2976934999999</v>
      </c>
      <c r="X15" s="66">
        <v>5112</v>
      </c>
      <c r="Y15" s="66">
        <v>3384.5618732167022</v>
      </c>
      <c r="Z15" s="66">
        <v>1426.4405230999998</v>
      </c>
      <c r="AA15" s="66">
        <v>2386.1330211700001</v>
      </c>
      <c r="AB15" s="66">
        <v>3698.5258639200001</v>
      </c>
      <c r="AC15" s="66">
        <v>5413.9649298199001</v>
      </c>
      <c r="AD15" s="66">
        <v>6811.4313702343306</v>
      </c>
      <c r="AE15" s="66">
        <v>6145.2411387952416</v>
      </c>
      <c r="AF15" s="66">
        <v>11149.054137383242</v>
      </c>
      <c r="AG15" s="66">
        <v>6601.1009999999997</v>
      </c>
      <c r="AH15" s="66">
        <v>5378.9196513899988</v>
      </c>
      <c r="AI15" s="66">
        <v>5374.0810000000001</v>
      </c>
      <c r="AJ15" s="66">
        <v>8391</v>
      </c>
      <c r="AK15" s="66">
        <v>4803.2890000000007</v>
      </c>
      <c r="AL15" s="66">
        <v>5060.3620000000001</v>
      </c>
      <c r="AM15" s="66">
        <v>6002.3739999999998</v>
      </c>
      <c r="AN15" s="66">
        <v>7086.2507989999995</v>
      </c>
      <c r="AO15" s="66">
        <v>5550.5505076599993</v>
      </c>
      <c r="AP15" s="66">
        <v>5473.3831223400002</v>
      </c>
      <c r="AQ15" s="66">
        <v>3745.8110000000001</v>
      </c>
      <c r="AR15" s="66">
        <v>4969.9549999999999</v>
      </c>
      <c r="AS15" s="66">
        <v>3574.5390000000002</v>
      </c>
      <c r="AT15" s="66">
        <v>3963.067</v>
      </c>
      <c r="AU15" s="66">
        <v>4969.9549999999999</v>
      </c>
      <c r="AV15" s="66">
        <v>4418.607</v>
      </c>
      <c r="AW15" s="66">
        <v>2128</v>
      </c>
      <c r="AX15" s="66">
        <v>1768.2</v>
      </c>
      <c r="AY15" s="66">
        <v>1704.85</v>
      </c>
    </row>
    <row r="16" spans="2:51">
      <c r="B16" s="68" t="s">
        <v>165</v>
      </c>
      <c r="C16" s="33">
        <v>-777.30143669999597</v>
      </c>
      <c r="D16" s="33">
        <v>-5298.8409859299936</v>
      </c>
      <c r="E16" s="33">
        <v>-4653</v>
      </c>
      <c r="F16" s="33">
        <v>-4842.8185021744703</v>
      </c>
      <c r="G16" s="20">
        <v>-428.64011587999084</v>
      </c>
      <c r="H16" s="33">
        <v>-429</v>
      </c>
      <c r="I16" s="33">
        <v>-10110.985501089992</v>
      </c>
      <c r="J16" s="33">
        <v>-9455.9370910944708</v>
      </c>
      <c r="K16" s="33">
        <v>-11207.027309472849</v>
      </c>
      <c r="L16" s="33">
        <v>-6153.5701371335472</v>
      </c>
      <c r="M16" s="33">
        <v>-2341.5946557212792</v>
      </c>
      <c r="N16" s="33">
        <v>-1398.2919179712808</v>
      </c>
      <c r="O16" s="33">
        <v>-4079.0245376912794</v>
      </c>
      <c r="P16" s="33">
        <v>-919.42581312790026</v>
      </c>
      <c r="Q16" s="33">
        <v>-3821.6769385079006</v>
      </c>
      <c r="R16" s="33">
        <v>-2631.4275972979008</v>
      </c>
      <c r="S16" s="33">
        <v>-3588.3074817657598</v>
      </c>
      <c r="T16" s="33">
        <v>-767.24749213576024</v>
      </c>
      <c r="U16" s="33">
        <v>-3442.1256115599999</v>
      </c>
      <c r="V16" s="33">
        <v>-2709.2435411900001</v>
      </c>
      <c r="W16" s="33">
        <v>-3116.6614792200007</v>
      </c>
      <c r="X16" s="33">
        <v>-757</v>
      </c>
      <c r="Y16" s="33">
        <v>-3295.687086493298</v>
      </c>
      <c r="Z16" s="33">
        <v>-4088.7039483299995</v>
      </c>
      <c r="AA16" s="33">
        <v>-3035.1023747799995</v>
      </c>
      <c r="AB16" s="33">
        <v>-1008.4026015799991</v>
      </c>
      <c r="AC16" s="33">
        <v>-3221.2489308900999</v>
      </c>
      <c r="AD16" s="33">
        <v>-1811.1613897556688</v>
      </c>
      <c r="AE16" s="33">
        <v>-3217</v>
      </c>
      <c r="AF16" s="33">
        <v>4296.8671765232411</v>
      </c>
      <c r="AG16" s="33">
        <v>-213.97757700999955</v>
      </c>
      <c r="AH16" s="33">
        <v>-327.2335984600013</v>
      </c>
      <c r="AI16" s="33">
        <v>-617.45899999999892</v>
      </c>
      <c r="AJ16" s="33">
        <v>1763</v>
      </c>
      <c r="AK16" s="33">
        <v>-2045.8709999999992</v>
      </c>
      <c r="AL16" s="33">
        <v>-1596.6059999999998</v>
      </c>
      <c r="AM16" s="33">
        <v>-1583.5650000000005</v>
      </c>
      <c r="AN16" s="33">
        <v>-776.66794706000019</v>
      </c>
      <c r="AO16" s="33">
        <v>-2541.251176980084</v>
      </c>
      <c r="AP16" s="33">
        <v>-2557.3402481200137</v>
      </c>
      <c r="AQ16" s="33">
        <v>-2523.3073548404113</v>
      </c>
      <c r="AR16" s="33">
        <v>-1375.5652331600004</v>
      </c>
      <c r="AS16" s="33">
        <v>-2191.5420458699996</v>
      </c>
      <c r="AT16" s="33">
        <v>-1730.2761386800003</v>
      </c>
      <c r="AU16" s="33">
        <v>-1375.5652331600004</v>
      </c>
      <c r="AV16" s="33">
        <v>-422.76262377000057</v>
      </c>
      <c r="AW16" s="33">
        <v>-2001.5140000000001</v>
      </c>
      <c r="AX16" s="33">
        <v>-1852.9029999999996</v>
      </c>
      <c r="AY16" s="33">
        <v>-1441.1420000000003</v>
      </c>
    </row>
    <row r="17" spans="1:51">
      <c r="B17" s="67" t="s">
        <v>171</v>
      </c>
      <c r="C17" s="33">
        <v>2348.9806344633603</v>
      </c>
      <c r="D17" s="33">
        <v>2446.9658427955651</v>
      </c>
      <c r="E17" s="33">
        <v>2745</v>
      </c>
      <c r="F17" s="33">
        <v>2798.3422960552148</v>
      </c>
      <c r="G17" s="20">
        <v>2625</v>
      </c>
      <c r="H17" s="33">
        <v>2625</v>
      </c>
      <c r="I17" s="33">
        <v>4546.6944851828184</v>
      </c>
      <c r="J17" s="33">
        <v>4150.9476507049449</v>
      </c>
      <c r="K17" s="33">
        <v>4315.0476110694472</v>
      </c>
      <c r="L17" s="33">
        <v>4006.0843280509021</v>
      </c>
      <c r="M17" s="33">
        <v>2728.2798820116668</v>
      </c>
      <c r="N17" s="33">
        <v>2947.3075224288323</v>
      </c>
      <c r="O17" s="33">
        <v>3371.3080359979222</v>
      </c>
      <c r="P17" s="33">
        <v>3277.994550769723</v>
      </c>
      <c r="Q17" s="33">
        <v>2835.8988994757519</v>
      </c>
      <c r="R17" s="33">
        <v>2642</v>
      </c>
      <c r="S17" s="33">
        <v>2329</v>
      </c>
      <c r="T17" s="33">
        <v>2314.2232234475018</v>
      </c>
      <c r="U17" s="33">
        <v>2031</v>
      </c>
      <c r="V17" s="33">
        <v>2076</v>
      </c>
      <c r="W17" s="33">
        <v>1757</v>
      </c>
      <c r="X17" s="33">
        <v>1618</v>
      </c>
      <c r="Y17" s="33">
        <v>1932</v>
      </c>
      <c r="Z17" s="33">
        <v>2392.2984831274734</v>
      </c>
      <c r="AA17" s="33">
        <v>2149.7256019191959</v>
      </c>
      <c r="AB17" s="33">
        <v>2318.5912036045438</v>
      </c>
      <c r="AC17" s="33">
        <v>3865</v>
      </c>
      <c r="AD17" s="33">
        <v>4421</v>
      </c>
      <c r="AE17" s="33">
        <v>4828</v>
      </c>
      <c r="AF17" s="33">
        <v>4929</v>
      </c>
      <c r="AG17" s="33">
        <v>4614</v>
      </c>
      <c r="AH17" s="33">
        <v>4483</v>
      </c>
      <c r="AI17" s="33">
        <v>4002</v>
      </c>
      <c r="AJ17" s="33">
        <v>3814</v>
      </c>
      <c r="AK17" s="33">
        <v>3839</v>
      </c>
      <c r="AL17" s="33">
        <v>3598</v>
      </c>
      <c r="AM17" s="33">
        <v>3790</v>
      </c>
      <c r="AN17" s="33">
        <v>3703</v>
      </c>
      <c r="AO17" s="33">
        <v>3362</v>
      </c>
      <c r="AP17" s="33">
        <v>3230</v>
      </c>
      <c r="AQ17" s="33">
        <v>3010</v>
      </c>
      <c r="AR17" s="33">
        <v>2816</v>
      </c>
      <c r="AS17" s="33">
        <v>2462</v>
      </c>
      <c r="AT17" s="33">
        <v>2290</v>
      </c>
      <c r="AU17" s="33">
        <v>2082</v>
      </c>
      <c r="AV17" s="33">
        <v>1947</v>
      </c>
      <c r="AW17" s="33">
        <v>1803.7</v>
      </c>
      <c r="AX17" s="33">
        <v>1662.7</v>
      </c>
      <c r="AY17" s="33">
        <v>1634.8000000000002</v>
      </c>
    </row>
    <row r="18" spans="1:51">
      <c r="B18" s="68" t="s">
        <v>172</v>
      </c>
      <c r="C18" s="69">
        <v>-0.33091010853632497</v>
      </c>
      <c r="D18" s="69">
        <v>-2.1521097432383445</v>
      </c>
      <c r="E18" s="69">
        <v>-1.6950819672131148</v>
      </c>
      <c r="F18" s="69">
        <v>-1.7306026174858329</v>
      </c>
      <c r="G18" s="93">
        <v>-0.16329147271618699</v>
      </c>
      <c r="H18" s="69">
        <v>-0.16342857142857142</v>
      </c>
      <c r="I18" s="69">
        <v>-2.1521097432383445</v>
      </c>
      <c r="J18" s="69">
        <v>-2.2780188734706384</v>
      </c>
      <c r="K18" s="69">
        <v>-2.5971966753560998</v>
      </c>
      <c r="L18" s="69">
        <v>-1.5360560670292907</v>
      </c>
      <c r="M18" s="69">
        <v>-0.85826775733680605</v>
      </c>
      <c r="N18" s="69">
        <v>-0.47443027486285827</v>
      </c>
      <c r="O18" s="69">
        <v>-1.2099234167084558</v>
      </c>
      <c r="P18" s="69">
        <v>-0.2804842408636723</v>
      </c>
      <c r="Q18" s="69">
        <v>-1.3476069048915604</v>
      </c>
      <c r="R18" s="69">
        <v>-0.9959983335722562</v>
      </c>
      <c r="S18" s="69">
        <v>-1.5407073773146243</v>
      </c>
      <c r="T18" s="69">
        <v>-0.33153564632922078</v>
      </c>
      <c r="U18" s="69">
        <v>-1.6947935064303299</v>
      </c>
      <c r="V18" s="69">
        <v>-1.3050306075096338</v>
      </c>
      <c r="W18" s="69">
        <v>-1.7738540006943657</v>
      </c>
      <c r="X18" s="69">
        <v>-0.46786155747836833</v>
      </c>
      <c r="Y18" s="69">
        <v>-1.7058421772739638</v>
      </c>
      <c r="Z18" s="69">
        <v>-1.7091111235353875</v>
      </c>
      <c r="AA18" s="69">
        <v>-1.4118557140829378</v>
      </c>
      <c r="AB18" s="69">
        <v>-0.43492039476916389</v>
      </c>
      <c r="AC18" s="69">
        <v>-0.83344086180856403</v>
      </c>
      <c r="AD18" s="69">
        <v>-0.40967233425823768</v>
      </c>
      <c r="AE18" s="69">
        <v>-0.66632145816072907</v>
      </c>
      <c r="AF18" s="69">
        <v>0.87175231822342081</v>
      </c>
      <c r="AG18" s="69">
        <v>-4.6375721068487114E-2</v>
      </c>
      <c r="AH18" s="69">
        <v>-7.2994333807718331E-2</v>
      </c>
      <c r="AI18" s="69">
        <v>-0.15428760619690127</v>
      </c>
      <c r="AJ18" s="69">
        <v>0.46224436287362347</v>
      </c>
      <c r="AK18" s="69">
        <v>-0.53291768689762942</v>
      </c>
      <c r="AL18" s="69">
        <v>-0.44374819344080035</v>
      </c>
      <c r="AM18" s="69">
        <v>-0.41782717678100278</v>
      </c>
      <c r="AN18" s="69">
        <v>-0.20974019634350533</v>
      </c>
      <c r="AO18" s="69">
        <v>-0.75587482955981078</v>
      </c>
      <c r="AP18" s="69">
        <v>-0.79174620684830144</v>
      </c>
      <c r="AQ18" s="69">
        <v>-0.83830809130910677</v>
      </c>
      <c r="AR18" s="69">
        <v>-0.48848197200284105</v>
      </c>
      <c r="AS18" s="69">
        <v>-0.89014705356214441</v>
      </c>
      <c r="AT18" s="69">
        <v>-0.75557909986026217</v>
      </c>
      <c r="AU18" s="69">
        <v>-0.66069415617675331</v>
      </c>
      <c r="AV18" s="69">
        <v>-0.21713539998459197</v>
      </c>
      <c r="AW18" s="69">
        <v>-1.1096712313577646</v>
      </c>
      <c r="AX18" s="69">
        <v>-1.114394057857701</v>
      </c>
      <c r="AY18" s="69">
        <v>-0.88154024957181309</v>
      </c>
    </row>
    <row r="19" spans="1:51">
      <c r="B19" s="97" t="s">
        <v>173</v>
      </c>
      <c r="C19" s="65">
        <v>80.391830370000989</v>
      </c>
      <c r="D19" s="65">
        <v>94.560727489999977</v>
      </c>
      <c r="E19" s="65">
        <v>69</v>
      </c>
      <c r="F19" s="65">
        <v>125.52755472000011</v>
      </c>
      <c r="G19" s="79">
        <v>90.831775180000164</v>
      </c>
      <c r="H19" s="65">
        <v>91</v>
      </c>
      <c r="I19" s="65">
        <v>193.89316120999996</v>
      </c>
      <c r="J19" s="65">
        <v>201.6889472500001</v>
      </c>
      <c r="K19" s="65">
        <v>433.07998120000036</v>
      </c>
      <c r="L19" s="65">
        <v>66.279865770007362</v>
      </c>
      <c r="M19" s="65">
        <v>101.5275671600004</v>
      </c>
      <c r="N19" s="65">
        <v>120.05222579000811</v>
      </c>
      <c r="O19" s="65">
        <v>547.46305321</v>
      </c>
      <c r="P19" s="65">
        <v>95.630582739999966</v>
      </c>
      <c r="Q19" s="65">
        <v>711.19884749999994</v>
      </c>
      <c r="R19" s="65">
        <v>253.06882411999987</v>
      </c>
      <c r="S19" s="65">
        <v>635.80804665999995</v>
      </c>
      <c r="T19" s="65">
        <v>401.59660946800301</v>
      </c>
      <c r="U19" s="65">
        <v>805.53530620278991</v>
      </c>
      <c r="V19" s="65">
        <v>306.80280701302314</v>
      </c>
      <c r="W19" s="65">
        <v>404.25953412000007</v>
      </c>
      <c r="X19" s="65">
        <v>241</v>
      </c>
      <c r="Y19" s="65">
        <v>401.90008944000004</v>
      </c>
      <c r="Z19" s="65">
        <v>820.35545526500005</v>
      </c>
      <c r="AA19" s="65">
        <v>37.298906000000002</v>
      </c>
      <c r="AB19" s="65">
        <v>135.60736499999999</v>
      </c>
      <c r="AC19" s="65">
        <v>1222.9553346073344</v>
      </c>
      <c r="AD19" s="65">
        <v>157.99859357799261</v>
      </c>
      <c r="AE19" s="65">
        <v>1761</v>
      </c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</row>
    <row r="20" spans="1:51">
      <c r="B20" s="67" t="s">
        <v>166</v>
      </c>
      <c r="C20" s="33">
        <v>-696.90960632999497</v>
      </c>
      <c r="D20" s="33">
        <v>-5204.2802584399933</v>
      </c>
      <c r="E20" s="33">
        <v>-4584</v>
      </c>
      <c r="F20" s="33">
        <v>-4717.2909474544704</v>
      </c>
      <c r="G20" s="20">
        <v>-337.80834069999071</v>
      </c>
      <c r="H20" s="33">
        <v>-338</v>
      </c>
      <c r="I20" s="33">
        <v>-9917.0923398799914</v>
      </c>
      <c r="J20" s="33">
        <v>-9254.2481438444702</v>
      </c>
      <c r="K20" s="33">
        <v>-10773.947328272849</v>
      </c>
      <c r="L20" s="33">
        <v>-6087.2902713635394</v>
      </c>
      <c r="M20" s="33">
        <v>-2240.067088561279</v>
      </c>
      <c r="N20" s="33">
        <v>-1278.2396921812717</v>
      </c>
      <c r="O20" s="33">
        <v>-3531.9767574812804</v>
      </c>
      <c r="P20" s="33">
        <v>-823.79523038790035</v>
      </c>
      <c r="Q20" s="33">
        <v>-3110.4780910079007</v>
      </c>
      <c r="R20" s="33">
        <v>-2378.3587731779007</v>
      </c>
      <c r="S20" s="33">
        <v>-2952.4994351057599</v>
      </c>
      <c r="T20" s="33">
        <v>-365.65088266775723</v>
      </c>
      <c r="U20" s="33">
        <v>-2636.5903053572101</v>
      </c>
      <c r="V20" s="33">
        <v>-2402.440734176977</v>
      </c>
      <c r="W20" s="33">
        <v>-2712.4019451000008</v>
      </c>
      <c r="X20" s="33">
        <v>-516</v>
      </c>
      <c r="Y20" s="33">
        <v>-2893.7869970532979</v>
      </c>
      <c r="Z20" s="33">
        <v>-3268.3484930649993</v>
      </c>
      <c r="AA20" s="33">
        <v>-2997.8034687799995</v>
      </c>
      <c r="AB20" s="33">
        <v>-872.79523657999914</v>
      </c>
      <c r="AC20" s="33">
        <v>-1998.2935962827655</v>
      </c>
      <c r="AD20" s="33">
        <v>-1653.1627961776762</v>
      </c>
      <c r="AE20" s="33">
        <v>-1456</v>
      </c>
      <c r="AF20" s="33">
        <v>4296.8671765232411</v>
      </c>
      <c r="AG20" s="33">
        <v>-213.97757700999955</v>
      </c>
      <c r="AH20" s="33">
        <v>-327.2335984600013</v>
      </c>
      <c r="AI20" s="33">
        <v>-617.45899999999892</v>
      </c>
      <c r="AJ20" s="33">
        <v>1763</v>
      </c>
      <c r="AK20" s="33">
        <v>-2045.8709999999992</v>
      </c>
      <c r="AL20" s="33">
        <v>-1596.6059999999998</v>
      </c>
      <c r="AM20" s="33">
        <v>-1583.5650000000005</v>
      </c>
      <c r="AN20" s="33">
        <v>-776.66794706000019</v>
      </c>
      <c r="AO20" s="33">
        <v>-2541.251176980084</v>
      </c>
      <c r="AP20" s="33">
        <v>-2557.3402481200137</v>
      </c>
      <c r="AQ20" s="33">
        <v>-2523.3073548404113</v>
      </c>
      <c r="AR20" s="33">
        <v>-1375.5652331600004</v>
      </c>
      <c r="AS20" s="33">
        <v>-2191.5420458699996</v>
      </c>
      <c r="AT20" s="33">
        <v>-1730.2761386800003</v>
      </c>
      <c r="AU20" s="33">
        <v>-1375.5652331600004</v>
      </c>
      <c r="AV20" s="33">
        <v>-422.76262377000057</v>
      </c>
      <c r="AW20" s="33">
        <v>-2001.5140000000001</v>
      </c>
      <c r="AX20" s="33">
        <v>-1852.9029999999996</v>
      </c>
      <c r="AY20" s="33">
        <v>-1441.1420000000003</v>
      </c>
    </row>
    <row r="21" spans="1:51">
      <c r="B21" s="70" t="s">
        <v>174</v>
      </c>
      <c r="C21" s="71">
        <v>-0.29668597352621789</v>
      </c>
      <c r="D21" s="71">
        <v>-2.1094648807251764</v>
      </c>
      <c r="E21" s="71">
        <v>-1.6699453551912569</v>
      </c>
      <c r="F21" s="71">
        <v>-1.6857447904441039</v>
      </c>
      <c r="G21" s="94">
        <v>-0.12868889169523456</v>
      </c>
      <c r="H21" s="71">
        <v>-0.12876190476190499</v>
      </c>
      <c r="I21" s="71">
        <v>-2.1094648807251764</v>
      </c>
      <c r="J21" s="71">
        <v>-2.2294302223428053</v>
      </c>
      <c r="K21" s="71">
        <v>-2.4968316225837932</v>
      </c>
      <c r="L21" s="71">
        <v>-1.5195112665851485</v>
      </c>
      <c r="M21" s="71">
        <v>-0.82105472511478206</v>
      </c>
      <c r="N21" s="71">
        <v>-0.43369742806067735</v>
      </c>
      <c r="O21" s="71">
        <v>-1.0476576805702063</v>
      </c>
      <c r="P21" s="71">
        <v>-0.25131073820560829</v>
      </c>
      <c r="Q21" s="71">
        <v>-1.0968226305891609</v>
      </c>
      <c r="R21" s="71">
        <v>-0.90021149628232422</v>
      </c>
      <c r="S21" s="71">
        <v>-1.267711221599725</v>
      </c>
      <c r="T21" s="71">
        <v>-0.15800156137187429</v>
      </c>
      <c r="U21" s="71">
        <v>-1.2981734639868094</v>
      </c>
      <c r="V21" s="71">
        <v>-1.1572450549985438</v>
      </c>
      <c r="W21" s="71">
        <v>-1.5437688930563465</v>
      </c>
      <c r="X21" s="71">
        <v>-0.3189122373300371</v>
      </c>
      <c r="Y21" s="71">
        <v>-1.4978193566528457</v>
      </c>
      <c r="Z21" s="71">
        <v>-1.3661959475860461</v>
      </c>
      <c r="AA21" s="71">
        <v>-1.394505171312874</v>
      </c>
      <c r="AB21" s="71">
        <v>-0.37643342872306612</v>
      </c>
      <c r="AC21" s="71">
        <v>-0.51702292271222916</v>
      </c>
      <c r="AD21" s="71">
        <v>-0.37393413168461348</v>
      </c>
      <c r="AE21" s="71">
        <v>-0.30157415078707539</v>
      </c>
      <c r="AF21" s="71">
        <v>0.87175231822342081</v>
      </c>
      <c r="AG21" s="71">
        <v>-4.6375721068487114E-2</v>
      </c>
      <c r="AH21" s="71">
        <v>-7.2994333807718331E-2</v>
      </c>
      <c r="AI21" s="71">
        <v>-0.15428760619690127</v>
      </c>
      <c r="AJ21" s="71">
        <v>0.46224436287362347</v>
      </c>
      <c r="AK21" s="71">
        <v>-0.53291768689762942</v>
      </c>
      <c r="AL21" s="71">
        <v>-0.44374819344080035</v>
      </c>
      <c r="AM21" s="71">
        <v>-0.41782717678100278</v>
      </c>
      <c r="AN21" s="71">
        <v>-0.20974019634350533</v>
      </c>
      <c r="AO21" s="71">
        <v>-0.75587482955981078</v>
      </c>
      <c r="AP21" s="71">
        <v>-0.79174620684830144</v>
      </c>
      <c r="AQ21" s="71">
        <v>-0.83830809130910677</v>
      </c>
      <c r="AR21" s="71">
        <v>-0.48848197200284105</v>
      </c>
      <c r="AS21" s="71">
        <v>-0.89014705356214441</v>
      </c>
      <c r="AT21" s="71">
        <v>-0.75557909986026217</v>
      </c>
      <c r="AU21" s="71">
        <v>-0.66069415617675331</v>
      </c>
      <c r="AV21" s="71">
        <v>-0.21713539998459197</v>
      </c>
      <c r="AW21" s="71">
        <v>-1.1096712313577646</v>
      </c>
      <c r="AX21" s="71">
        <v>-1.114394057857701</v>
      </c>
      <c r="AY21" s="71">
        <v>-0.88154024957181309</v>
      </c>
    </row>
    <row r="22" spans="1:51" s="60" customFormat="1" ht="3.75" customHeight="1">
      <c r="B22" s="8"/>
      <c r="C22" s="8"/>
      <c r="D22" s="8"/>
      <c r="E22" s="49"/>
      <c r="F22" s="49"/>
      <c r="G22" s="49"/>
      <c r="H22" s="49"/>
    </row>
    <row r="23" spans="1:51" s="60" customFormat="1" ht="22.5">
      <c r="B23" s="55" t="s">
        <v>167</v>
      </c>
      <c r="C23" s="18"/>
      <c r="D23" s="18"/>
      <c r="E23" s="18"/>
      <c r="F23" s="18"/>
      <c r="G23" s="49"/>
      <c r="H23" s="82"/>
    </row>
    <row r="24" spans="1:51" s="57" customFormat="1">
      <c r="A24" s="60"/>
      <c r="B24" s="55" t="s">
        <v>153</v>
      </c>
      <c r="C24" s="18"/>
      <c r="D24" s="18"/>
      <c r="E24" s="18"/>
      <c r="F24" s="18"/>
      <c r="G24" s="61"/>
      <c r="H24" s="61"/>
      <c r="I24" s="61"/>
      <c r="J24" s="61"/>
      <c r="K24" s="61"/>
      <c r="L24" s="61"/>
      <c r="M24" s="62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</row>
    <row r="25" spans="1:51" s="57" customFormat="1" ht="24">
      <c r="A25" s="60"/>
      <c r="B25" s="55" t="s">
        <v>296</v>
      </c>
      <c r="C25" s="18"/>
      <c r="D25" s="18"/>
      <c r="E25" s="18"/>
      <c r="F25" s="18"/>
      <c r="G25" s="61"/>
      <c r="H25" s="61"/>
      <c r="I25" s="61"/>
      <c r="J25" s="61"/>
      <c r="K25" s="61"/>
      <c r="L25" s="61"/>
      <c r="M25" s="62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</row>
    <row r="26" spans="1:51" s="57" customFormat="1">
      <c r="A26" s="60"/>
      <c r="B26" s="55" t="s">
        <v>168</v>
      </c>
      <c r="C26" s="8"/>
      <c r="D26" s="8"/>
      <c r="E26" s="61"/>
      <c r="F26" s="61"/>
      <c r="G26" s="61"/>
      <c r="H26" s="61"/>
      <c r="I26" s="61"/>
      <c r="J26" s="61"/>
      <c r="K26" s="61"/>
      <c r="L26" s="61"/>
      <c r="M26" s="62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</row>
    <row r="27" spans="1:51" ht="45">
      <c r="B27" s="50" t="s">
        <v>246</v>
      </c>
    </row>
    <row r="28" spans="1:51">
      <c r="B28" s="55" t="s">
        <v>169</v>
      </c>
    </row>
    <row r="29" spans="1:51">
      <c r="B29" s="55" t="s">
        <v>293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44062"/>
    <pageSetUpPr fitToPage="1"/>
  </sheetPr>
  <dimension ref="B1:I65"/>
  <sheetViews>
    <sheetView showGridLines="0" zoomScale="90" zoomScaleNormal="90" workbookViewId="0">
      <pane xSplit="2" ySplit="6" topLeftCell="C7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/>
  <cols>
    <col min="1" max="1" width="2.7109375" style="2" customWidth="1"/>
    <col min="2" max="2" width="78.42578125" style="2" customWidth="1"/>
    <col min="3" max="9" width="10.28515625" style="2" customWidth="1"/>
    <col min="10" max="16384" width="9.140625" style="2"/>
  </cols>
  <sheetData>
    <row r="1" spans="2:9" ht="14.45" customHeight="1">
      <c r="B1" s="3"/>
      <c r="C1" s="3"/>
      <c r="D1" s="3"/>
      <c r="E1" s="3"/>
      <c r="F1" s="3"/>
      <c r="G1" s="3"/>
      <c r="H1" s="3"/>
      <c r="I1" s="3"/>
    </row>
    <row r="2" spans="2:9" ht="14.45" customHeight="1">
      <c r="B2" s="3"/>
      <c r="C2" s="3"/>
      <c r="D2" s="3"/>
      <c r="E2" s="3"/>
      <c r="F2" s="3"/>
      <c r="G2" s="3"/>
      <c r="H2" s="3"/>
      <c r="I2" s="3"/>
    </row>
    <row r="3" spans="2:9" ht="14.45" customHeight="1">
      <c r="B3" s="3"/>
      <c r="C3" s="3"/>
      <c r="D3" s="3"/>
      <c r="E3" s="3"/>
      <c r="F3" s="3"/>
      <c r="G3" s="3"/>
      <c r="H3" s="3"/>
      <c r="I3" s="3"/>
    </row>
    <row r="4" spans="2:9" ht="22.5" customHeight="1">
      <c r="B4" s="3"/>
      <c r="C4" s="3"/>
      <c r="D4" s="3"/>
      <c r="E4" s="3"/>
      <c r="F4" s="3"/>
      <c r="G4" s="3"/>
      <c r="H4" s="3"/>
      <c r="I4" s="3"/>
    </row>
    <row r="5" spans="2:9" ht="2.25" customHeight="1">
      <c r="B5" s="25"/>
      <c r="C5" s="25"/>
      <c r="D5" s="25"/>
      <c r="E5" s="25"/>
      <c r="F5" s="25"/>
      <c r="G5" s="25"/>
      <c r="H5" s="25"/>
      <c r="I5" s="25"/>
    </row>
    <row r="6" spans="2:9" s="147" customFormat="1">
      <c r="B6" s="143" t="s">
        <v>308</v>
      </c>
      <c r="C6" s="145" t="s">
        <v>309</v>
      </c>
      <c r="D6" s="144" t="s">
        <v>298</v>
      </c>
      <c r="E6" s="145" t="s">
        <v>297</v>
      </c>
      <c r="F6" s="145" t="s">
        <v>292</v>
      </c>
      <c r="G6" s="145" t="s">
        <v>291</v>
      </c>
      <c r="H6" s="145" t="s">
        <v>284</v>
      </c>
      <c r="I6" s="146"/>
    </row>
    <row r="7" spans="2:9">
      <c r="B7" s="16" t="s">
        <v>10</v>
      </c>
      <c r="C7" s="112">
        <v>4867.2289013</v>
      </c>
      <c r="D7" s="112">
        <v>19160.440304994998</v>
      </c>
      <c r="E7" s="112">
        <v>5254.2158321300012</v>
      </c>
      <c r="F7" s="112">
        <v>4721.521314260036</v>
      </c>
      <c r="G7" s="112">
        <v>4688.3166898949603</v>
      </c>
      <c r="H7" s="112">
        <v>4496.3864687100013</v>
      </c>
      <c r="I7" s="112"/>
    </row>
    <row r="8" spans="2:9">
      <c r="B8" s="16" t="s">
        <v>11</v>
      </c>
      <c r="C8" s="112">
        <v>4585.9684552199997</v>
      </c>
      <c r="D8" s="112">
        <v>17793.437873294999</v>
      </c>
      <c r="E8" s="112">
        <v>4884.0364805799991</v>
      </c>
      <c r="F8" s="112">
        <v>4371.3375810800007</v>
      </c>
      <c r="G8" s="112">
        <v>4380.966362144999</v>
      </c>
      <c r="H8" s="112">
        <v>4157.0974494900001</v>
      </c>
      <c r="I8" s="112"/>
    </row>
    <row r="9" spans="2:9">
      <c r="B9" s="18" t="s">
        <v>12</v>
      </c>
      <c r="C9" s="19">
        <v>-3311.3481032300997</v>
      </c>
      <c r="D9" s="19">
        <v>-12980.44285113184</v>
      </c>
      <c r="E9" s="19">
        <v>-3538.2835979411011</v>
      </c>
      <c r="F9" s="19">
        <v>-3180.5889543441531</v>
      </c>
      <c r="G9" s="19">
        <v>-3200.9775222896446</v>
      </c>
      <c r="H9" s="19">
        <v>-3060.5927765569404</v>
      </c>
      <c r="I9" s="112"/>
    </row>
    <row r="10" spans="2:9">
      <c r="B10" s="18" t="s">
        <v>13</v>
      </c>
      <c r="C10" s="19">
        <v>-29.452257339999999</v>
      </c>
      <c r="D10" s="19">
        <v>-115.65748507000001</v>
      </c>
      <c r="E10" s="19">
        <v>-28.397281200000009</v>
      </c>
      <c r="F10" s="19">
        <v>-29.681690719999999</v>
      </c>
      <c r="G10" s="19">
        <v>-28.75075257</v>
      </c>
      <c r="H10" s="19">
        <v>-28.82776058</v>
      </c>
      <c r="I10" s="112"/>
    </row>
    <row r="11" spans="2:9">
      <c r="B11" s="16" t="s">
        <v>14</v>
      </c>
      <c r="C11" s="112">
        <v>1245.1680946499</v>
      </c>
      <c r="D11" s="112">
        <v>4697.337537093159</v>
      </c>
      <c r="E11" s="112">
        <v>1317.3556014388978</v>
      </c>
      <c r="F11" s="112">
        <v>1161.0669360158477</v>
      </c>
      <c r="G11" s="112">
        <v>1151.2380872853544</v>
      </c>
      <c r="H11" s="112">
        <v>1067.6769123530598</v>
      </c>
      <c r="I11" s="112"/>
    </row>
    <row r="12" spans="2:9">
      <c r="B12" s="18" t="s">
        <v>15</v>
      </c>
      <c r="C12" s="19">
        <v>-766.36541050999995</v>
      </c>
      <c r="D12" s="19">
        <v>-3010.5631863197282</v>
      </c>
      <c r="E12" s="19">
        <v>-810.01671398202473</v>
      </c>
      <c r="F12" s="19">
        <v>-722.11101911467154</v>
      </c>
      <c r="G12" s="19">
        <v>-767.25091237303207</v>
      </c>
      <c r="H12" s="19">
        <v>-711.18454084999996</v>
      </c>
      <c r="I12" s="112"/>
    </row>
    <row r="13" spans="2:9">
      <c r="B13" s="18" t="s">
        <v>16</v>
      </c>
      <c r="C13" s="19">
        <v>-152.71694617</v>
      </c>
      <c r="D13" s="19">
        <v>-573.61926686797506</v>
      </c>
      <c r="E13" s="19">
        <v>-153.25151696797502</v>
      </c>
      <c r="F13" s="19">
        <v>-155.44018771999998</v>
      </c>
      <c r="G13" s="19">
        <v>-134.40030399</v>
      </c>
      <c r="H13" s="19">
        <v>-130.52725819</v>
      </c>
      <c r="I13" s="112"/>
    </row>
    <row r="14" spans="2:9">
      <c r="B14" s="16" t="s">
        <v>17</v>
      </c>
      <c r="C14" s="20">
        <v>-919.08235667999998</v>
      </c>
      <c r="D14" s="20">
        <v>-3584.1824531877037</v>
      </c>
      <c r="E14" s="20">
        <v>-963.26823094999975</v>
      </c>
      <c r="F14" s="20">
        <v>-877.55120683467158</v>
      </c>
      <c r="G14" s="20">
        <v>-901.65121636303206</v>
      </c>
      <c r="H14" s="20">
        <v>-841.71179903999996</v>
      </c>
      <c r="I14" s="20"/>
    </row>
    <row r="15" spans="2:9" ht="15.75">
      <c r="B15" s="18" t="s">
        <v>46</v>
      </c>
      <c r="C15" s="19">
        <v>16.291449539999999</v>
      </c>
      <c r="D15" s="19">
        <v>767.55244377861402</v>
      </c>
      <c r="E15" s="19">
        <v>14.753247999999999</v>
      </c>
      <c r="F15" s="19">
        <v>816.74696426999594</v>
      </c>
      <c r="G15" s="19">
        <v>-26.521071651381895</v>
      </c>
      <c r="H15" s="19">
        <v>-37.426696840000027</v>
      </c>
      <c r="I15" s="19"/>
    </row>
    <row r="16" spans="2:9">
      <c r="B16" s="18" t="s">
        <v>18</v>
      </c>
      <c r="C16" s="19">
        <v>-204.57595452000001</v>
      </c>
      <c r="D16" s="19">
        <v>-213.51461524995347</v>
      </c>
      <c r="E16" s="19">
        <v>-89.460728443125006</v>
      </c>
      <c r="F16" s="19">
        <v>-48.153993319797543</v>
      </c>
      <c r="G16" s="19">
        <v>-24.750782194399711</v>
      </c>
      <c r="H16" s="19">
        <v>-51.149111292631204</v>
      </c>
      <c r="I16" s="19"/>
    </row>
    <row r="17" spans="2:9">
      <c r="B17" s="16" t="s">
        <v>19</v>
      </c>
      <c r="C17" s="20">
        <v>-1107.36686166</v>
      </c>
      <c r="D17" s="20">
        <v>-3030.1446246590431</v>
      </c>
      <c r="E17" s="20">
        <v>-1037.9757113931248</v>
      </c>
      <c r="F17" s="20">
        <v>-108.95823588447317</v>
      </c>
      <c r="G17" s="20">
        <v>-952.92307020881367</v>
      </c>
      <c r="H17" s="20">
        <v>-930.28760717263117</v>
      </c>
      <c r="I17" s="20"/>
    </row>
    <row r="18" spans="2:9">
      <c r="B18" s="18" t="s">
        <v>20</v>
      </c>
      <c r="C18" s="21">
        <v>-255.50078821627901</v>
      </c>
      <c r="D18" s="21">
        <v>-1006.6248029388946</v>
      </c>
      <c r="E18" s="21">
        <v>-254.32073269489672</v>
      </c>
      <c r="F18" s="21">
        <v>-253.31552507379098</v>
      </c>
      <c r="G18" s="21">
        <v>-251.82426812171482</v>
      </c>
      <c r="H18" s="21">
        <v>-247.16427704849201</v>
      </c>
      <c r="I18" s="19"/>
    </row>
    <row r="19" spans="2:9">
      <c r="B19" s="16" t="s">
        <v>21</v>
      </c>
      <c r="C19" s="20">
        <v>-117.69955522637905</v>
      </c>
      <c r="D19" s="20">
        <v>660.56810949522128</v>
      </c>
      <c r="E19" s="20">
        <v>25.059157350876262</v>
      </c>
      <c r="F19" s="20">
        <v>798.79317505758354</v>
      </c>
      <c r="G19" s="20">
        <v>-53.509251045174125</v>
      </c>
      <c r="H19" s="20">
        <v>-109.77497186806336</v>
      </c>
      <c r="I19" s="19"/>
    </row>
    <row r="20" spans="2:9">
      <c r="B20" s="18" t="s">
        <v>22</v>
      </c>
      <c r="C20" s="21">
        <v>78.667741879999994</v>
      </c>
      <c r="D20" s="21">
        <v>633.45356789999994</v>
      </c>
      <c r="E20" s="21">
        <v>215.73993597</v>
      </c>
      <c r="F20" s="21">
        <v>245.43168706</v>
      </c>
      <c r="G20" s="21">
        <v>80.390611649999997</v>
      </c>
      <c r="H20" s="21">
        <v>91.891333220000007</v>
      </c>
      <c r="I20" s="19"/>
    </row>
    <row r="21" spans="2:9">
      <c r="B21" s="18" t="s">
        <v>23</v>
      </c>
      <c r="C21" s="21">
        <v>-376.38379695199001</v>
      </c>
      <c r="D21" s="21">
        <v>-1639.1699200020892</v>
      </c>
      <c r="E21" s="21">
        <v>-383.45465441063959</v>
      </c>
      <c r="F21" s="21">
        <v>-414.78319310294478</v>
      </c>
      <c r="G21" s="21">
        <v>-417.76755277987087</v>
      </c>
      <c r="H21" s="21">
        <v>-423.16451970863403</v>
      </c>
      <c r="I21" s="19"/>
    </row>
    <row r="22" spans="2:9">
      <c r="B22" s="16" t="s">
        <v>24</v>
      </c>
      <c r="C22" s="20">
        <v>-297.71605507199001</v>
      </c>
      <c r="D22" s="20">
        <v>-1005.7163521020892</v>
      </c>
      <c r="E22" s="20">
        <v>-167.71471844063959</v>
      </c>
      <c r="F22" s="20">
        <v>-169.35150604294475</v>
      </c>
      <c r="G22" s="20">
        <v>-337.37694112987089</v>
      </c>
      <c r="H22" s="20">
        <v>-331.273186488634</v>
      </c>
      <c r="I22" s="19"/>
    </row>
    <row r="23" spans="2:9">
      <c r="B23" s="16" t="s">
        <v>25</v>
      </c>
      <c r="C23" s="20">
        <v>-415.41561029836907</v>
      </c>
      <c r="D23" s="20">
        <v>-345.14824260686794</v>
      </c>
      <c r="E23" s="20">
        <v>-142.65556108976332</v>
      </c>
      <c r="F23" s="20">
        <v>629.44166901463882</v>
      </c>
      <c r="G23" s="20">
        <v>-390.88619217504504</v>
      </c>
      <c r="H23" s="20">
        <v>-441.04815835669734</v>
      </c>
      <c r="I23" s="19"/>
    </row>
    <row r="24" spans="2:9">
      <c r="B24" s="18" t="s">
        <v>26</v>
      </c>
      <c r="C24" s="21">
        <v>9.9937328420115996</v>
      </c>
      <c r="D24" s="21">
        <v>419.14606587699808</v>
      </c>
      <c r="E24" s="21">
        <v>54.056631327082371</v>
      </c>
      <c r="F24" s="21">
        <v>175.20588713652705</v>
      </c>
      <c r="G24" s="21">
        <v>67.42556698343968</v>
      </c>
      <c r="H24" s="21">
        <v>122.45798042994899</v>
      </c>
      <c r="I24" s="19"/>
    </row>
    <row r="25" spans="2:9">
      <c r="B25" s="18" t="s">
        <v>27</v>
      </c>
      <c r="C25" s="21">
        <v>-405.42187745635749</v>
      </c>
      <c r="D25" s="21">
        <v>73.997823270130141</v>
      </c>
      <c r="E25" s="21">
        <v>-88.598929762680953</v>
      </c>
      <c r="F25" s="21">
        <v>804.64755615116587</v>
      </c>
      <c r="G25" s="21">
        <v>-323.46062519160535</v>
      </c>
      <c r="H25" s="21">
        <v>-318.59017792674837</v>
      </c>
      <c r="I25" s="19"/>
    </row>
    <row r="26" spans="2:9">
      <c r="B26" s="18" t="s">
        <v>252</v>
      </c>
      <c r="C26" s="21">
        <v>-253.41341014364198</v>
      </c>
      <c r="D26" s="21">
        <v>-2206.9278880346278</v>
      </c>
      <c r="E26" s="21">
        <v>-212.00398454559871</v>
      </c>
      <c r="F26" s="21">
        <v>-2089.5744954354304</v>
      </c>
      <c r="G26" s="21">
        <v>-29.057660720343392</v>
      </c>
      <c r="H26" s="21">
        <v>123.70825266674449</v>
      </c>
      <c r="I26" s="19"/>
    </row>
    <row r="27" spans="2:9">
      <c r="B27" s="16" t="s">
        <v>260</v>
      </c>
      <c r="C27" s="20">
        <v>-658.83528759999945</v>
      </c>
      <c r="D27" s="20">
        <v>-2132.9300647644964</v>
      </c>
      <c r="E27" s="20">
        <v>-300.60291430827965</v>
      </c>
      <c r="F27" s="20">
        <v>-1284.9269392842643</v>
      </c>
      <c r="G27" s="152">
        <v>-352.51828591194874</v>
      </c>
      <c r="H27" s="20">
        <v>-194.88192526000387</v>
      </c>
      <c r="I27" s="19"/>
    </row>
    <row r="28" spans="2:9">
      <c r="B28" s="16" t="s">
        <v>261</v>
      </c>
      <c r="C28" s="20">
        <v>-406.56221708302871</v>
      </c>
      <c r="D28" s="20">
        <v>71.251490173471382</v>
      </c>
      <c r="E28" s="20">
        <v>-90.906118702681297</v>
      </c>
      <c r="F28" s="20">
        <v>804.5822084311659</v>
      </c>
      <c r="G28" s="20">
        <v>-323.81665570160561</v>
      </c>
      <c r="H28" s="20">
        <v>-318.60794385340762</v>
      </c>
      <c r="I28" s="19"/>
    </row>
    <row r="29" spans="2:9">
      <c r="B29" s="18" t="s">
        <v>262</v>
      </c>
      <c r="C29" s="21">
        <v>-253.41341014364198</v>
      </c>
      <c r="D29" s="21">
        <v>-2342.380860703794</v>
      </c>
      <c r="E29" s="21">
        <v>-211.92503885732179</v>
      </c>
      <c r="F29" s="21">
        <v>-2099.8545297395872</v>
      </c>
      <c r="G29" s="21">
        <v>-101.52173800792497</v>
      </c>
      <c r="H29" s="21">
        <v>70.920445901039741</v>
      </c>
      <c r="I29" s="19"/>
    </row>
    <row r="30" spans="2:9">
      <c r="B30" s="16" t="s">
        <v>263</v>
      </c>
      <c r="C30" s="20">
        <v>-659.97562722667067</v>
      </c>
      <c r="D30" s="20">
        <v>-2271.1293705303228</v>
      </c>
      <c r="E30" s="20">
        <v>-302.83115756000308</v>
      </c>
      <c r="F30" s="20">
        <v>-1295.2723213084214</v>
      </c>
      <c r="G30" s="20">
        <v>-425.33839370953058</v>
      </c>
      <c r="H30" s="20">
        <v>-247.68749795236789</v>
      </c>
      <c r="I30" s="19"/>
    </row>
    <row r="31" spans="2:9">
      <c r="B31" s="18" t="s">
        <v>264</v>
      </c>
      <c r="C31" s="21">
        <v>1.1403396266666601</v>
      </c>
      <c r="D31" s="21">
        <v>2.4421089266666685</v>
      </c>
      <c r="E31" s="21">
        <v>2.2555380000000014</v>
      </c>
      <c r="F31" s="21">
        <v>6.3167000000000029E-2</v>
      </c>
      <c r="G31" s="21">
        <v>0.10563799999999901</v>
      </c>
      <c r="H31" s="21">
        <v>1.7765926666668E-2</v>
      </c>
      <c r="I31" s="19"/>
    </row>
    <row r="32" spans="2:9">
      <c r="B32" s="18" t="s">
        <v>265</v>
      </c>
      <c r="C32" s="21">
        <v>0</v>
      </c>
      <c r="D32" s="21">
        <v>135.45297266916612</v>
      </c>
      <c r="E32" s="21">
        <v>-7.8945688276917281E-2</v>
      </c>
      <c r="F32" s="21">
        <v>10.280034304156743</v>
      </c>
      <c r="G32" s="21">
        <v>72.464077287581574</v>
      </c>
      <c r="H32" s="21">
        <v>52.78780676570473</v>
      </c>
      <c r="I32" s="19"/>
    </row>
    <row r="33" spans="2:9">
      <c r="B33" s="16" t="s">
        <v>266</v>
      </c>
      <c r="C33" s="20">
        <v>1.1403396266666601</v>
      </c>
      <c r="D33" s="20">
        <v>137.89508159583278</v>
      </c>
      <c r="E33" s="20">
        <v>2.1765923117230841</v>
      </c>
      <c r="F33" s="20">
        <v>10.343201304156743</v>
      </c>
      <c r="G33" s="20">
        <v>72.569715287581573</v>
      </c>
      <c r="H33" s="20">
        <v>52.805572692371399</v>
      </c>
      <c r="I33" s="19"/>
    </row>
    <row r="34" spans="2:9">
      <c r="B34" s="16" t="s">
        <v>32</v>
      </c>
      <c r="C34" s="20">
        <v>167.25349032989996</v>
      </c>
      <c r="D34" s="20">
        <v>1782.8503975041158</v>
      </c>
      <c r="E34" s="20">
        <v>307.77717124577299</v>
      </c>
      <c r="F34" s="20">
        <v>1081.7903908513745</v>
      </c>
      <c r="G34" s="20">
        <v>227.0657696465407</v>
      </c>
      <c r="H34" s="20">
        <v>166.21706576042865</v>
      </c>
      <c r="I34" s="19"/>
    </row>
    <row r="35" spans="2:9">
      <c r="B35" s="16" t="s">
        <v>33</v>
      </c>
      <c r="C35" s="20">
        <v>371.82944484989997</v>
      </c>
      <c r="D35" s="20">
        <v>1996.3650127540704</v>
      </c>
      <c r="E35" s="20">
        <v>397.23789968889798</v>
      </c>
      <c r="F35" s="20">
        <v>1129.944384171172</v>
      </c>
      <c r="G35" s="20">
        <v>251.81655184094041</v>
      </c>
      <c r="H35" s="20">
        <v>217.36617705305986</v>
      </c>
      <c r="I35" s="19"/>
    </row>
    <row r="36" spans="2:9" ht="15.75">
      <c r="B36" s="16" t="s">
        <v>310</v>
      </c>
      <c r="C36" s="20">
        <v>371.82944484989997</v>
      </c>
      <c r="D36" s="20">
        <v>1279.5227781440697</v>
      </c>
      <c r="E36" s="20">
        <v>397.3337980788977</v>
      </c>
      <c r="F36" s="20">
        <v>325.60797444117634</v>
      </c>
      <c r="G36" s="153">
        <v>293.65746949232204</v>
      </c>
      <c r="H36" s="20">
        <v>262.92353613167376</v>
      </c>
      <c r="I36" s="17"/>
    </row>
    <row r="37" spans="2:9">
      <c r="B37" s="16"/>
      <c r="C37" s="21"/>
      <c r="D37" s="21"/>
      <c r="E37" s="21"/>
      <c r="F37" s="21"/>
      <c r="G37" s="21"/>
      <c r="H37" s="21"/>
      <c r="I37" s="16"/>
    </row>
    <row r="38" spans="2:9">
      <c r="B38" s="16" t="s">
        <v>267</v>
      </c>
      <c r="C38" s="20"/>
      <c r="D38" s="20"/>
      <c r="E38" s="20"/>
      <c r="F38" s="20"/>
      <c r="G38" s="20"/>
      <c r="H38" s="20"/>
      <c r="I38" s="16"/>
    </row>
    <row r="39" spans="2:9">
      <c r="B39" s="16" t="s">
        <v>49</v>
      </c>
      <c r="C39" s="115">
        <v>27.151693405840625</v>
      </c>
      <c r="D39" s="115">
        <v>26.399269048187051</v>
      </c>
      <c r="E39" s="115">
        <v>26.972681442429696</v>
      </c>
      <c r="F39" s="115">
        <v>26.560907605058258</v>
      </c>
      <c r="G39" s="115">
        <v>26.278176824934295</v>
      </c>
      <c r="H39" s="115">
        <v>25.683230314556237</v>
      </c>
      <c r="I39" s="115"/>
    </row>
    <row r="40" spans="2:9">
      <c r="B40" s="18" t="s">
        <v>50</v>
      </c>
      <c r="C40" s="23">
        <v>16.711092062521299</v>
      </c>
      <c r="D40" s="23">
        <v>16.919513855375214</v>
      </c>
      <c r="E40" s="23">
        <v>16.584984923901143</v>
      </c>
      <c r="F40" s="23">
        <v>16.519223366324042</v>
      </c>
      <c r="G40" s="23">
        <v>17.513280152130008</v>
      </c>
      <c r="H40" s="23">
        <v>17.107718774724642</v>
      </c>
      <c r="I40" s="23"/>
    </row>
    <row r="41" spans="2:9">
      <c r="B41" s="18" t="s">
        <v>51</v>
      </c>
      <c r="C41" s="23">
        <v>3.3300915098133577</v>
      </c>
      <c r="D41" s="23">
        <v>3.223768621626979</v>
      </c>
      <c r="E41" s="23">
        <v>3.1378045102106977</v>
      </c>
      <c r="F41" s="23">
        <v>3.5558953029108378</v>
      </c>
      <c r="G41" s="23">
        <v>3.067823235332837</v>
      </c>
      <c r="H41" s="23">
        <v>3.1398652491539094</v>
      </c>
      <c r="I41" s="23"/>
    </row>
    <row r="42" spans="2:9">
      <c r="B42" s="18" t="s">
        <v>52</v>
      </c>
      <c r="C42" s="23">
        <v>20.041183572334656</v>
      </c>
      <c r="D42" s="23">
        <v>20.143282477002195</v>
      </c>
      <c r="E42" s="23">
        <v>19.722789434111839</v>
      </c>
      <c r="F42" s="23">
        <v>20.075118669234879</v>
      </c>
      <c r="G42" s="23">
        <v>20.581103387462843</v>
      </c>
      <c r="H42" s="23">
        <v>20.247584023878552</v>
      </c>
      <c r="I42" s="23"/>
    </row>
    <row r="43" spans="2:9">
      <c r="B43" s="18" t="s">
        <v>53</v>
      </c>
      <c r="C43" s="23">
        <v>-0.35524556479354286</v>
      </c>
      <c r="D43" s="23">
        <v>-4.3136826578667131</v>
      </c>
      <c r="E43" s="23">
        <v>-0.30207079858355174</v>
      </c>
      <c r="F43" s="23">
        <v>-18.684142991038616</v>
      </c>
      <c r="G43" s="23">
        <v>0.60537035574034193</v>
      </c>
      <c r="H43" s="23">
        <v>0.9003083833070018</v>
      </c>
      <c r="I43" s="23"/>
    </row>
    <row r="44" spans="2:9">
      <c r="B44" s="18" t="s">
        <v>54</v>
      </c>
      <c r="C44" s="23">
        <v>4.4609106346368455</v>
      </c>
      <c r="D44" s="23">
        <v>1.1999626872016875</v>
      </c>
      <c r="E44" s="23">
        <v>1.8316965648975083</v>
      </c>
      <c r="F44" s="23">
        <v>1.1015848679410483</v>
      </c>
      <c r="G44" s="23">
        <v>0.56496170361557596</v>
      </c>
      <c r="H44" s="23">
        <v>1.2304044327588777</v>
      </c>
      <c r="I44" s="23"/>
    </row>
    <row r="45" spans="2:9">
      <c r="B45" s="16" t="s">
        <v>55</v>
      </c>
      <c r="C45" s="22">
        <v>24.146848642177961</v>
      </c>
      <c r="D45" s="22">
        <v>17.029562506337172</v>
      </c>
      <c r="E45" s="22">
        <v>21.252415200425794</v>
      </c>
      <c r="F45" s="22">
        <v>2.4925605461373106</v>
      </c>
      <c r="G45" s="22">
        <v>21.751435446818761</v>
      </c>
      <c r="H45" s="22">
        <v>22.378296839944429</v>
      </c>
      <c r="I45" s="22"/>
    </row>
    <row r="46" spans="2:9">
      <c r="B46" s="18" t="s">
        <v>56</v>
      </c>
      <c r="C46" s="23">
        <v>5.5713594786168681</v>
      </c>
      <c r="D46" s="23">
        <v>5.6572811286214204</v>
      </c>
      <c r="E46" s="23">
        <v>5.2071833145827595</v>
      </c>
      <c r="F46" s="23">
        <v>5.7949202132132243</v>
      </c>
      <c r="G46" s="23">
        <v>5.7481442975156094</v>
      </c>
      <c r="H46" s="23">
        <v>5.9455973801820434</v>
      </c>
      <c r="I46" s="23"/>
    </row>
    <row r="47" spans="2:9">
      <c r="B47" s="16" t="s">
        <v>57</v>
      </c>
      <c r="C47" s="22">
        <v>-2.5665147149541987</v>
      </c>
      <c r="D47" s="22">
        <v>3.7124254132284609</v>
      </c>
      <c r="E47" s="22">
        <v>0.5130829274211397</v>
      </c>
      <c r="F47" s="22">
        <v>18.273426845707725</v>
      </c>
      <c r="G47" s="22">
        <v>-1.2214029194000715</v>
      </c>
      <c r="H47" s="22">
        <v>-2.6406639055702374</v>
      </c>
      <c r="I47" s="22"/>
    </row>
    <row r="48" spans="2:9">
      <c r="B48" s="16" t="s">
        <v>58</v>
      </c>
      <c r="C48" s="22">
        <v>6.4918906001874781</v>
      </c>
      <c r="D48" s="22">
        <v>5.6521755900331252</v>
      </c>
      <c r="E48" s="22">
        <v>3.4339366445666428</v>
      </c>
      <c r="F48" s="22">
        <v>3.874134699089153</v>
      </c>
      <c r="G48" s="22">
        <v>7.7009708187917951</v>
      </c>
      <c r="H48" s="22">
        <v>7.9688578512701254</v>
      </c>
      <c r="I48" s="22"/>
    </row>
    <row r="49" spans="2:9">
      <c r="B49" s="16" t="s">
        <v>59</v>
      </c>
      <c r="C49" s="22">
        <v>9.0584053151416768</v>
      </c>
      <c r="D49" s="22">
        <v>1.9397501768046648</v>
      </c>
      <c r="E49" s="22">
        <v>2.9208537171455036</v>
      </c>
      <c r="F49" s="22">
        <v>-14.399292146618572</v>
      </c>
      <c r="G49" s="22">
        <v>8.9223737381918671</v>
      </c>
      <c r="H49" s="22">
        <v>10.609521756840362</v>
      </c>
      <c r="I49" s="22"/>
    </row>
    <row r="50" spans="2:9">
      <c r="B50" s="18" t="s">
        <v>60</v>
      </c>
      <c r="C50" s="23">
        <v>-0.21791979032555678</v>
      </c>
      <c r="D50" s="23">
        <v>-2.3556215997250698</v>
      </c>
      <c r="E50" s="23">
        <v>-1.1068023660761626</v>
      </c>
      <c r="F50" s="23">
        <v>-4.0080612372481186</v>
      </c>
      <c r="G50" s="23">
        <v>-1.5390569433732635</v>
      </c>
      <c r="H50" s="23">
        <v>-2.9457567910748002</v>
      </c>
      <c r="I50" s="23"/>
    </row>
    <row r="51" spans="2:9">
      <c r="B51" s="18" t="s">
        <v>27</v>
      </c>
      <c r="C51" s="23">
        <v>8.8404855248161205</v>
      </c>
      <c r="D51" s="23">
        <v>-0.41587142292040491</v>
      </c>
      <c r="E51" s="23">
        <v>1.8140513510693408</v>
      </c>
      <c r="F51" s="23">
        <v>-18.407353383866688</v>
      </c>
      <c r="G51" s="23">
        <v>7.3833167948186036</v>
      </c>
      <c r="H51" s="23">
        <v>7.6637649657655622</v>
      </c>
      <c r="I51" s="23"/>
    </row>
    <row r="52" spans="2:9">
      <c r="B52" s="16" t="s">
        <v>61</v>
      </c>
      <c r="C52" s="22">
        <v>14.366328378252954</v>
      </c>
      <c r="D52" s="22">
        <v>11.987172349451765</v>
      </c>
      <c r="E52" s="22">
        <v>6.1548048525751762</v>
      </c>
      <c r="F52" s="22">
        <v>29.394365350451956</v>
      </c>
      <c r="G52" s="22">
        <v>8.0465873684396314</v>
      </c>
      <c r="H52" s="22">
        <v>4.6879325690070681</v>
      </c>
      <c r="I52" s="22"/>
    </row>
    <row r="53" spans="2:9">
      <c r="B53" s="18" t="s">
        <v>268</v>
      </c>
      <c r="C53" s="23">
        <v>8.8653513658659691</v>
      </c>
      <c r="D53" s="23">
        <v>-0.400436895224211</v>
      </c>
      <c r="E53" s="23">
        <v>1.8612907390054101</v>
      </c>
      <c r="F53" s="23">
        <v>-18.405858470266725</v>
      </c>
      <c r="G53" s="23">
        <v>7.3914435522636435</v>
      </c>
      <c r="H53" s="23">
        <v>7.6641923294941048</v>
      </c>
      <c r="I53" s="23"/>
    </row>
    <row r="54" spans="2:9">
      <c r="B54" s="16" t="s">
        <v>269</v>
      </c>
      <c r="C54" s="22">
        <v>14.391194219302802</v>
      </c>
      <c r="D54" s="22">
        <v>12.763859276114998</v>
      </c>
      <c r="E54" s="22">
        <v>6.2004278380009286</v>
      </c>
      <c r="F54" s="22">
        <v>29.631029342474303</v>
      </c>
      <c r="G54" s="22">
        <v>9.7087801765562372</v>
      </c>
      <c r="H54" s="22">
        <v>5.9581835875113924</v>
      </c>
      <c r="I54" s="22"/>
    </row>
    <row r="55" spans="2:9">
      <c r="B55" s="18" t="s">
        <v>270</v>
      </c>
      <c r="C55" s="24">
        <v>-2.4865841049749555E-2</v>
      </c>
      <c r="D55" s="24">
        <v>-1.3724772829492771E-2</v>
      </c>
      <c r="E55" s="24">
        <v>-4.6181841781250316E-2</v>
      </c>
      <c r="F55" s="24">
        <v>-1.4450268099494097E-3</v>
      </c>
      <c r="G55" s="24">
        <v>-2.4112944786062397E-3</v>
      </c>
      <c r="H55" s="24">
        <v>-4.2736372872008465E-4</v>
      </c>
      <c r="I55" s="24"/>
    </row>
    <row r="56" spans="2:9">
      <c r="B56" s="16" t="s">
        <v>271</v>
      </c>
      <c r="C56" s="24">
        <v>-2.4865841049749555E-2</v>
      </c>
      <c r="D56" s="24">
        <v>-0.77497717179652192</v>
      </c>
      <c r="E56" s="24">
        <v>-4.4565439270932816E-2</v>
      </c>
      <c r="F56" s="24">
        <v>-0.23661410523232365</v>
      </c>
      <c r="G56" s="24">
        <v>-1.6564773451501726</v>
      </c>
      <c r="H56" s="24">
        <v>-1.2702510185045019</v>
      </c>
      <c r="I56" s="24"/>
    </row>
    <row r="57" spans="2:9">
      <c r="B57" s="16" t="s">
        <v>64</v>
      </c>
      <c r="C57" s="22">
        <v>3.6470702309241334</v>
      </c>
      <c r="D57" s="22">
        <v>10.019707322438677</v>
      </c>
      <c r="E57" s="22">
        <v>6.3016968130676867</v>
      </c>
      <c r="F57" s="22">
        <v>24.747354117274622</v>
      </c>
      <c r="G57" s="22">
        <v>5.1830064619661966</v>
      </c>
      <c r="H57" s="22">
        <v>3.9983923345559398</v>
      </c>
      <c r="I57" s="22"/>
    </row>
    <row r="58" spans="2:9">
      <c r="B58" s="16" t="s">
        <v>65</v>
      </c>
      <c r="C58" s="22">
        <v>8.1079808655609789</v>
      </c>
      <c r="D58" s="22">
        <v>11.219670009640371</v>
      </c>
      <c r="E58" s="22">
        <v>8.1333933779651932</v>
      </c>
      <c r="F58" s="22">
        <v>25.848938985215668</v>
      </c>
      <c r="G58" s="22">
        <v>5.7479681655817725</v>
      </c>
      <c r="H58" s="22">
        <v>5.228796767314817</v>
      </c>
      <c r="I58" s="22"/>
    </row>
    <row r="59" spans="2:9" ht="15.75">
      <c r="B59" s="16" t="s">
        <v>290</v>
      </c>
      <c r="C59" s="24">
        <v>8.1079808655609789</v>
      </c>
      <c r="D59" s="24">
        <v>7.1909812328309037</v>
      </c>
      <c r="E59" s="24">
        <v>8.13535688479773</v>
      </c>
      <c r="F59" s="24">
        <v>7.4487034780949202</v>
      </c>
      <c r="G59" s="24">
        <v>6.7030295422889781</v>
      </c>
      <c r="H59" s="24">
        <v>6.3246902274068564</v>
      </c>
      <c r="I59" s="22"/>
    </row>
    <row r="60" spans="2:9" ht="3" customHeight="1">
      <c r="B60" s="8"/>
      <c r="C60" s="8"/>
      <c r="D60" s="8"/>
      <c r="E60" s="8"/>
      <c r="F60" s="8"/>
      <c r="G60" s="8"/>
      <c r="H60" s="115"/>
      <c r="I60" s="8"/>
    </row>
    <row r="61" spans="2:9">
      <c r="B61" s="53" t="s">
        <v>307</v>
      </c>
      <c r="C61" s="53"/>
      <c r="D61" s="53"/>
      <c r="E61" s="53"/>
      <c r="F61" s="53"/>
      <c r="G61" s="53"/>
      <c r="H61" s="23"/>
      <c r="I61" s="53"/>
    </row>
    <row r="62" spans="2:9" ht="15" customHeight="1">
      <c r="B62" s="53" t="s">
        <v>149</v>
      </c>
      <c r="C62" s="53"/>
      <c r="D62" s="53"/>
      <c r="E62" s="53"/>
      <c r="F62" s="53"/>
      <c r="G62" s="53"/>
      <c r="H62" s="23"/>
      <c r="I62" s="53"/>
    </row>
    <row r="63" spans="2:9" ht="15" customHeight="1">
      <c r="B63" s="53" t="s">
        <v>150</v>
      </c>
      <c r="C63" s="53"/>
      <c r="D63" s="53"/>
      <c r="E63" s="53"/>
      <c r="F63" s="53"/>
      <c r="G63" s="53"/>
      <c r="H63" s="23"/>
      <c r="I63" s="53"/>
    </row>
    <row r="64" spans="2:9">
      <c r="B64" s="53" t="s">
        <v>287</v>
      </c>
      <c r="C64" s="53"/>
      <c r="D64" s="53"/>
      <c r="E64" s="53"/>
      <c r="F64" s="53"/>
      <c r="G64" s="53"/>
      <c r="H64" s="23"/>
      <c r="I64" s="53"/>
    </row>
    <row r="65" spans="2:9">
      <c r="B65" s="55"/>
      <c r="C65" s="55"/>
      <c r="D65" s="55"/>
      <c r="E65" s="55"/>
      <c r="F65" s="55"/>
      <c r="G65" s="55"/>
      <c r="H65" s="55"/>
      <c r="I65" s="55"/>
    </row>
  </sheetData>
  <printOptions horizontalCentered="1" verticalCentered="1"/>
  <pageMargins left="0" right="0" top="0" bottom="0" header="0" footer="0"/>
  <pageSetup paperSize="9" scale="24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2"/>
  <sheetViews>
    <sheetView showGridLines="0" zoomScale="90" zoomScaleNormal="9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9.140625" defaultRowHeight="15"/>
  <cols>
    <col min="1" max="1" width="2.7109375" style="4" customWidth="1"/>
    <col min="2" max="2" width="64.5703125" style="4" customWidth="1"/>
    <col min="3" max="3" width="10.42578125" style="130" customWidth="1"/>
    <col min="4" max="5" width="10.42578125" style="4" customWidth="1"/>
    <col min="6" max="6" width="10.42578125" style="2" customWidth="1"/>
    <col min="7" max="15" width="10.42578125" style="4" customWidth="1"/>
    <col min="16" max="16" width="9.140625" style="4" customWidth="1"/>
    <col min="17" max="16384" width="9.140625" style="4"/>
  </cols>
  <sheetData>
    <row r="1" spans="2:15">
      <c r="F1" s="3"/>
    </row>
    <row r="2" spans="2:15">
      <c r="F2" s="3"/>
    </row>
    <row r="3" spans="2:15">
      <c r="F3" s="3"/>
    </row>
    <row r="4" spans="2:15" ht="20.25" customHeight="1">
      <c r="F4" s="3"/>
    </row>
    <row r="5" spans="2:15" ht="2.25" customHeight="1">
      <c r="F5" s="25"/>
    </row>
    <row r="6" spans="2:15">
      <c r="B6" s="40" t="s">
        <v>152</v>
      </c>
      <c r="C6" s="51" t="s">
        <v>283</v>
      </c>
      <c r="D6" s="54" t="s">
        <v>279</v>
      </c>
      <c r="E6" s="54" t="s">
        <v>256</v>
      </c>
      <c r="F6" s="30" t="s">
        <v>247</v>
      </c>
      <c r="G6" s="54" t="s">
        <v>243</v>
      </c>
      <c r="H6" s="54" t="s">
        <v>241</v>
      </c>
      <c r="I6" s="54" t="s">
        <v>8</v>
      </c>
      <c r="J6" s="54" t="s">
        <v>6</v>
      </c>
      <c r="K6" s="54" t="s">
        <v>5</v>
      </c>
      <c r="L6" s="54" t="s">
        <v>4</v>
      </c>
      <c r="M6" s="54" t="s">
        <v>3</v>
      </c>
      <c r="N6" s="54" t="s">
        <v>2</v>
      </c>
      <c r="O6" s="54" t="s">
        <v>9</v>
      </c>
    </row>
    <row r="7" spans="2:15" ht="6" customHeight="1">
      <c r="B7" s="41"/>
      <c r="C7" s="131"/>
      <c r="D7" s="41"/>
      <c r="E7" s="41"/>
      <c r="F7" s="16"/>
      <c r="G7" s="41"/>
      <c r="H7" s="41"/>
      <c r="I7" s="41"/>
      <c r="J7" s="41"/>
      <c r="K7" s="41"/>
      <c r="L7" s="41"/>
      <c r="M7" s="41"/>
      <c r="N7" s="41"/>
      <c r="O7" s="41"/>
    </row>
    <row r="8" spans="2:15">
      <c r="B8" s="43" t="s">
        <v>104</v>
      </c>
      <c r="C8" s="132">
        <v>20808.687013207498</v>
      </c>
      <c r="D8" s="43">
        <v>6270.2053749999995</v>
      </c>
      <c r="E8" s="43">
        <v>6323.3734140000088</v>
      </c>
      <c r="F8" s="43">
        <v>5659.9515499999998</v>
      </c>
      <c r="G8" s="43">
        <v>7871.3684519999988</v>
      </c>
      <c r="H8" s="43">
        <v>5735.168326</v>
      </c>
      <c r="I8" s="43">
        <v>5756.21</v>
      </c>
      <c r="J8" s="43">
        <v>5913.4294559999998</v>
      </c>
      <c r="K8" s="43">
        <v>8014.6824129999995</v>
      </c>
      <c r="L8" s="43">
        <v>6027.168126168146</v>
      </c>
      <c r="M8" s="43">
        <v>6619.7013358230788</v>
      </c>
      <c r="N8" s="43">
        <v>6740.0167672144707</v>
      </c>
      <c r="O8" s="43">
        <v>6590.3861520497048</v>
      </c>
    </row>
    <row r="9" spans="2:15">
      <c r="B9" s="44" t="s">
        <v>105</v>
      </c>
      <c r="C9" s="118">
        <v>0</v>
      </c>
      <c r="D9" s="44">
        <v>1381.37465</v>
      </c>
      <c r="E9" s="44">
        <v>1569.78918000001</v>
      </c>
      <c r="F9" s="44">
        <v>1441.9874150000001</v>
      </c>
      <c r="G9" s="44">
        <v>3492.1281719999997</v>
      </c>
      <c r="H9" s="44">
        <v>1375.0215249999999</v>
      </c>
      <c r="I9" s="44">
        <v>1763.006396</v>
      </c>
      <c r="J9" s="44">
        <v>1401.1827060000001</v>
      </c>
      <c r="K9" s="44">
        <v>3686.6743179999999</v>
      </c>
      <c r="L9" s="44">
        <v>1608.1958160000001</v>
      </c>
      <c r="M9" s="44">
        <v>2178.5221788869098</v>
      </c>
      <c r="N9" s="44">
        <v>2663.86563842344</v>
      </c>
      <c r="O9" s="44">
        <v>3149.5265531107202</v>
      </c>
    </row>
    <row r="10" spans="2:15">
      <c r="B10" s="44" t="s">
        <v>106</v>
      </c>
      <c r="C10" s="118">
        <v>0</v>
      </c>
      <c r="D10" s="44">
        <v>361.96932499999912</v>
      </c>
      <c r="E10" s="44">
        <v>328.35473199999922</v>
      </c>
      <c r="F10" s="44">
        <v>426.2506049999991</v>
      </c>
      <c r="G10" s="44">
        <v>484.13302199999913</v>
      </c>
      <c r="H10" s="44">
        <v>325.18618700000002</v>
      </c>
      <c r="I10" s="44">
        <v>270.37061799999992</v>
      </c>
      <c r="J10" s="44">
        <v>312.18838200000005</v>
      </c>
      <c r="K10" s="44">
        <v>384.39453899999995</v>
      </c>
      <c r="L10" s="44">
        <v>281.551041</v>
      </c>
      <c r="M10" s="44">
        <v>326.06032058852298</v>
      </c>
      <c r="N10" s="44">
        <v>261.29435814526067</v>
      </c>
      <c r="O10" s="44">
        <v>302.67148509824801</v>
      </c>
    </row>
    <row r="11" spans="2:15">
      <c r="B11" s="44" t="s">
        <v>213</v>
      </c>
      <c r="C11" s="118" t="s">
        <v>80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-1.2591445165144819</v>
      </c>
      <c r="N11" s="44">
        <v>0</v>
      </c>
      <c r="O11" s="44">
        <v>4.5474735088646412E-13</v>
      </c>
    </row>
    <row r="12" spans="2:15">
      <c r="B12" s="44" t="s">
        <v>216</v>
      </c>
      <c r="C12" s="118" t="s">
        <v>80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</row>
    <row r="13" spans="2:15">
      <c r="B13" s="44" t="s">
        <v>239</v>
      </c>
      <c r="C13" s="118">
        <v>0</v>
      </c>
      <c r="D13" s="44">
        <v>389.84854999999902</v>
      </c>
      <c r="E13" s="44">
        <v>359.03773799999902</v>
      </c>
      <c r="F13" s="44">
        <v>457.24310499999899</v>
      </c>
      <c r="G13" s="44">
        <v>516.70369199999902</v>
      </c>
      <c r="H13" s="44">
        <v>362.777648</v>
      </c>
      <c r="I13" s="44">
        <v>308.81382999999994</v>
      </c>
      <c r="J13" s="44">
        <v>358.31822400000004</v>
      </c>
      <c r="K13" s="44">
        <v>425.46375699999999</v>
      </c>
      <c r="L13" s="44">
        <v>324.31995900000004</v>
      </c>
      <c r="M13" s="44">
        <v>363.89026770444798</v>
      </c>
      <c r="N13" s="44">
        <v>291.92140451406345</v>
      </c>
      <c r="O13" s="44">
        <v>329.62512000404956</v>
      </c>
    </row>
    <row r="14" spans="2:15">
      <c r="B14" s="44" t="s">
        <v>211</v>
      </c>
      <c r="C14" s="118" t="s">
        <v>80</v>
      </c>
      <c r="D14" s="44">
        <v>0</v>
      </c>
      <c r="E14" s="44">
        <v>0</v>
      </c>
      <c r="F14" s="44">
        <v>0</v>
      </c>
      <c r="G14" s="44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</row>
    <row r="15" spans="2:15">
      <c r="B15" s="44" t="s">
        <v>218</v>
      </c>
      <c r="C15" s="118">
        <v>0</v>
      </c>
      <c r="D15" s="44">
        <v>-29.624099999999899</v>
      </c>
      <c r="E15" s="44">
        <v>-33.082067999999801</v>
      </c>
      <c r="F15" s="44">
        <v>-33.831159999999905</v>
      </c>
      <c r="G15" s="44">
        <v>-34.718231999999901</v>
      </c>
      <c r="H15" s="44">
        <v>-38.143709999999999</v>
      </c>
      <c r="I15" s="44">
        <v>-39.815898000000004</v>
      </c>
      <c r="J15" s="44">
        <v>-47.400110999999995</v>
      </c>
      <c r="K15" s="44">
        <v>-41.973879999999994</v>
      </c>
      <c r="L15" s="44">
        <v>-43.662321000000006</v>
      </c>
      <c r="M15" s="44">
        <v>-39.429277622275499</v>
      </c>
      <c r="N15" s="44">
        <v>-30.627046368802798</v>
      </c>
      <c r="O15" s="44">
        <v>-26.953634905801998</v>
      </c>
    </row>
    <row r="16" spans="2:15">
      <c r="B16" s="44" t="s">
        <v>240</v>
      </c>
      <c r="C16" s="118">
        <v>0</v>
      </c>
      <c r="D16" s="44">
        <v>1.744875</v>
      </c>
      <c r="E16" s="44">
        <v>2.3990619999999998</v>
      </c>
      <c r="F16" s="44">
        <v>2.83866</v>
      </c>
      <c r="G16" s="44">
        <v>2.1475619999999997</v>
      </c>
      <c r="H16" s="44">
        <v>0.55224899999999999</v>
      </c>
      <c r="I16" s="44">
        <v>1.3726859999999999</v>
      </c>
      <c r="J16" s="44">
        <v>1.2702690000000001</v>
      </c>
      <c r="K16" s="44">
        <v>0.90466200000000008</v>
      </c>
      <c r="L16" s="44">
        <v>0.89340300000000006</v>
      </c>
      <c r="M16" s="44">
        <v>2.858475022865</v>
      </c>
      <c r="N16" s="44">
        <v>0</v>
      </c>
      <c r="O16" s="44">
        <v>0</v>
      </c>
    </row>
    <row r="17" spans="2:15">
      <c r="B17" s="44" t="s">
        <v>112</v>
      </c>
      <c r="C17" s="118" t="s">
        <v>80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</row>
    <row r="18" spans="2:15">
      <c r="B18" s="44" t="s">
        <v>113</v>
      </c>
      <c r="C18" s="118">
        <v>0</v>
      </c>
      <c r="D18" s="44">
        <v>3556.3854249999999</v>
      </c>
      <c r="E18" s="44">
        <v>3335.5505539999999</v>
      </c>
      <c r="F18" s="44">
        <v>2814.5807250000003</v>
      </c>
      <c r="G18" s="44">
        <v>2915.9357760000003</v>
      </c>
      <c r="H18" s="44">
        <v>3102.591962</v>
      </c>
      <c r="I18" s="44">
        <v>2691.294308</v>
      </c>
      <c r="J18" s="44">
        <v>3103.4021039999998</v>
      </c>
      <c r="K18" s="44">
        <v>2992.5914360000002</v>
      </c>
      <c r="L18" s="44">
        <v>3070.5102179999999</v>
      </c>
      <c r="M18" s="44">
        <v>3020.3371572739397</v>
      </c>
      <c r="N18" s="44">
        <v>2719.9968821652301</v>
      </c>
      <c r="O18" s="44">
        <v>2418.1314649895698</v>
      </c>
    </row>
    <row r="19" spans="2:15">
      <c r="B19" s="44" t="s">
        <v>114</v>
      </c>
      <c r="C19" s="118">
        <v>0</v>
      </c>
      <c r="D19" s="44">
        <v>687.15174999999999</v>
      </c>
      <c r="E19" s="44">
        <v>829.30058400000007</v>
      </c>
      <c r="F19" s="44">
        <v>691.32249999999999</v>
      </c>
      <c r="G19" s="44">
        <v>634.10512199999994</v>
      </c>
      <c r="H19" s="44">
        <v>580.60919799999999</v>
      </c>
      <c r="I19" s="44">
        <v>725.25444600000003</v>
      </c>
      <c r="J19" s="44">
        <v>752.88331799999992</v>
      </c>
      <c r="K19" s="44">
        <v>570.22186099999999</v>
      </c>
      <c r="L19" s="44">
        <v>572.64422977814502</v>
      </c>
      <c r="M19" s="44">
        <v>691.381847938595</v>
      </c>
      <c r="N19" s="44">
        <v>613.976325348204</v>
      </c>
      <c r="O19" s="44">
        <v>417.14492963702804</v>
      </c>
    </row>
    <row r="20" spans="2:15">
      <c r="B20" s="44" t="s">
        <v>115</v>
      </c>
      <c r="C20" s="118">
        <v>20808.687013207498</v>
      </c>
      <c r="D20" s="44">
        <v>6.3356000000000101</v>
      </c>
      <c r="E20" s="44">
        <v>6.8047040000000401</v>
      </c>
      <c r="F20" s="44">
        <v>31.312544999999997</v>
      </c>
      <c r="G20" s="44">
        <v>33.800400000000003</v>
      </c>
      <c r="H20" s="44">
        <v>33.150637000000003</v>
      </c>
      <c r="I20" s="44">
        <v>29.641479999999998</v>
      </c>
      <c r="J20" s="44">
        <v>32.769528000000001</v>
      </c>
      <c r="K20" s="44">
        <v>30.371666000000001</v>
      </c>
      <c r="L20" s="44">
        <v>31.440743999999999</v>
      </c>
      <c r="M20" s="44">
        <v>31.676493652226799</v>
      </c>
      <c r="N20" s="44">
        <v>51.602839627229301</v>
      </c>
      <c r="O20" s="44">
        <v>46.617906455757499</v>
      </c>
    </row>
    <row r="21" spans="2:15">
      <c r="B21" s="44" t="s">
        <v>116</v>
      </c>
      <c r="C21" s="118" t="s">
        <v>80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</row>
    <row r="22" spans="2:15">
      <c r="B22" s="44" t="s">
        <v>117</v>
      </c>
      <c r="C22" s="118">
        <v>0</v>
      </c>
      <c r="D22" s="44">
        <v>276.98862500000007</v>
      </c>
      <c r="E22" s="44">
        <v>253.57366000000007</v>
      </c>
      <c r="F22" s="44">
        <v>254.49776000000008</v>
      </c>
      <c r="G22" s="44">
        <v>311.26596000000012</v>
      </c>
      <c r="H22" s="44">
        <v>318.60881699999999</v>
      </c>
      <c r="I22" s="44">
        <v>276.64275200000003</v>
      </c>
      <c r="J22" s="44">
        <v>311.00341799999995</v>
      </c>
      <c r="K22" s="44">
        <v>350.42859299999998</v>
      </c>
      <c r="L22" s="44">
        <v>462.82607739000002</v>
      </c>
      <c r="M22" s="44">
        <v>371.72333748288378</v>
      </c>
      <c r="N22" s="44">
        <v>429.2807235051057</v>
      </c>
      <c r="O22" s="44">
        <v>256.29381275838119</v>
      </c>
    </row>
    <row r="23" spans="2:15">
      <c r="B23" s="43" t="s">
        <v>118</v>
      </c>
      <c r="C23" s="132">
        <v>0</v>
      </c>
      <c r="D23" s="43">
        <v>15503.24680453518</v>
      </c>
      <c r="E23" s="43">
        <v>16369.56880784398</v>
      </c>
      <c r="F23" s="43">
        <v>16210.67595349958</v>
      </c>
      <c r="G23" s="43">
        <v>17693.57865185646</v>
      </c>
      <c r="H23" s="43">
        <v>18164.62430610981</v>
      </c>
      <c r="I23" s="43">
        <v>16891.925890784238</v>
      </c>
      <c r="J23" s="43">
        <v>19614.047090103941</v>
      </c>
      <c r="K23" s="43">
        <v>18929.543938138166</v>
      </c>
      <c r="L23" s="43">
        <v>18582.545946335398</v>
      </c>
      <c r="M23" s="43">
        <v>18585.260700286432</v>
      </c>
      <c r="N23" s="43">
        <v>16235.171818192977</v>
      </c>
      <c r="O23" s="43">
        <v>15029.820856481099</v>
      </c>
    </row>
    <row r="24" spans="2:15">
      <c r="B24" s="44" t="s">
        <v>119</v>
      </c>
      <c r="C24" s="118">
        <v>0</v>
      </c>
      <c r="D24" s="44">
        <v>184.65527112260011</v>
      </c>
      <c r="E24" s="44">
        <v>234.09216599999996</v>
      </c>
      <c r="F24" s="44">
        <v>239.44858912348008</v>
      </c>
      <c r="G24" s="44">
        <v>261.17324814676806</v>
      </c>
      <c r="H24" s="44">
        <v>277.57433199999991</v>
      </c>
      <c r="I24" s="44">
        <v>253.75804525748799</v>
      </c>
      <c r="J24" s="44">
        <v>287.70584700000001</v>
      </c>
      <c r="K24" s="44">
        <v>255.83353999999696</v>
      </c>
      <c r="L24" s="44">
        <v>209.63408012999707</v>
      </c>
      <c r="M24" s="44">
        <v>223.92358405709453</v>
      </c>
      <c r="N24" s="44">
        <v>167.26808901617832</v>
      </c>
      <c r="O24" s="44">
        <v>205.98460330140853</v>
      </c>
    </row>
    <row r="25" spans="2:15">
      <c r="B25" s="44" t="s">
        <v>120</v>
      </c>
      <c r="C25" s="118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</row>
    <row r="26" spans="2:15">
      <c r="B26" s="44" t="s">
        <v>106</v>
      </c>
      <c r="C26" s="118">
        <v>0</v>
      </c>
      <c r="D26" s="44">
        <v>0</v>
      </c>
      <c r="E26" s="44">
        <v>0</v>
      </c>
      <c r="F26" s="44">
        <v>0</v>
      </c>
      <c r="G26" s="44">
        <v>0</v>
      </c>
      <c r="H26" s="44">
        <v>2.7698069999999997</v>
      </c>
      <c r="I26" s="44">
        <v>3.4403860000000002</v>
      </c>
      <c r="J26" s="44">
        <v>4.5459809999999994</v>
      </c>
      <c r="K26" s="44">
        <v>3.5638200000000002</v>
      </c>
      <c r="L26" s="44">
        <v>4.3628580000000001</v>
      </c>
      <c r="M26" s="44">
        <v>1.2591445165144302</v>
      </c>
      <c r="N26" s="44">
        <v>0</v>
      </c>
      <c r="O26" s="44">
        <v>0</v>
      </c>
    </row>
    <row r="27" spans="2:15">
      <c r="B27" s="44" t="s">
        <v>213</v>
      </c>
      <c r="C27" s="118">
        <v>0</v>
      </c>
      <c r="D27" s="44">
        <v>0</v>
      </c>
      <c r="E27" s="44">
        <v>0</v>
      </c>
      <c r="F27" s="44">
        <v>0</v>
      </c>
      <c r="G27" s="44">
        <v>0</v>
      </c>
      <c r="H27" s="44">
        <v>2.7698069999999997</v>
      </c>
      <c r="I27" s="44">
        <v>3.4403860000000002</v>
      </c>
      <c r="J27" s="44">
        <v>4.5459809999999994</v>
      </c>
      <c r="K27" s="44">
        <v>3.5638200000000002</v>
      </c>
      <c r="L27" s="44">
        <v>4.3628580000000001</v>
      </c>
      <c r="M27" s="44">
        <v>1.2591445165144302</v>
      </c>
      <c r="N27" s="44">
        <v>0</v>
      </c>
      <c r="O27" s="44">
        <v>0</v>
      </c>
    </row>
    <row r="28" spans="2:15">
      <c r="B28" s="44" t="s">
        <v>215</v>
      </c>
      <c r="C28" s="118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</row>
    <row r="29" spans="2:15">
      <c r="B29" s="44" t="s">
        <v>216</v>
      </c>
      <c r="C29" s="118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</row>
    <row r="30" spans="2:15">
      <c r="B30" s="44" t="s">
        <v>217</v>
      </c>
      <c r="C30" s="118">
        <v>0</v>
      </c>
      <c r="D30" s="44">
        <v>0</v>
      </c>
      <c r="E30" s="44">
        <v>0</v>
      </c>
      <c r="F30" s="44">
        <v>0</v>
      </c>
      <c r="G30" s="44">
        <v>0</v>
      </c>
      <c r="H30" s="47">
        <v>0</v>
      </c>
      <c r="I30" s="44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</row>
    <row r="31" spans="2:15">
      <c r="B31" s="44" t="s">
        <v>218</v>
      </c>
      <c r="C31" s="118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</row>
    <row r="32" spans="2:15">
      <c r="B32" s="44" t="s">
        <v>113</v>
      </c>
      <c r="C32" s="118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</row>
    <row r="33" spans="2:15">
      <c r="B33" s="44" t="s">
        <v>114</v>
      </c>
      <c r="C33" s="118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</row>
    <row r="34" spans="2:15">
      <c r="B34" s="44" t="s">
        <v>7</v>
      </c>
      <c r="C34" s="118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</row>
    <row r="35" spans="2:15">
      <c r="B35" s="44" t="s">
        <v>122</v>
      </c>
      <c r="C35" s="118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-3.0349838198162597E-12</v>
      </c>
      <c r="L35" s="44">
        <v>-2.9504008125513802E-12</v>
      </c>
      <c r="M35" s="44">
        <v>20.405921678341699</v>
      </c>
      <c r="N35" s="44">
        <v>-3.0013325158506598E-12</v>
      </c>
      <c r="O35" s="44">
        <v>17.462463953835702</v>
      </c>
    </row>
    <row r="36" spans="2:15">
      <c r="B36" s="44" t="s">
        <v>123</v>
      </c>
      <c r="C36" s="118">
        <v>0</v>
      </c>
      <c r="D36" s="44">
        <v>60.396671122599997</v>
      </c>
      <c r="E36" s="44">
        <v>95.472823999999903</v>
      </c>
      <c r="F36" s="44">
        <v>101.71791912348</v>
      </c>
      <c r="G36" s="44">
        <v>110.773834146768</v>
      </c>
      <c r="H36" s="44">
        <v>92.302640999999895</v>
      </c>
      <c r="I36" s="44">
        <v>65.618689257488001</v>
      </c>
      <c r="J36" s="44">
        <v>110.037246</v>
      </c>
      <c r="K36" s="44">
        <v>81.759209000000098</v>
      </c>
      <c r="L36" s="44">
        <v>68.849244000000098</v>
      </c>
      <c r="M36" s="44">
        <v>80.803553143482901</v>
      </c>
      <c r="N36" s="44">
        <v>59.290772195221599</v>
      </c>
      <c r="O36" s="44">
        <v>67.535952349839903</v>
      </c>
    </row>
    <row r="37" spans="2:15">
      <c r="B37" s="44" t="s">
        <v>124</v>
      </c>
      <c r="C37" s="118">
        <v>0</v>
      </c>
      <c r="D37" s="44">
        <v>2.4522249999999999</v>
      </c>
      <c r="E37" s="44">
        <v>0</v>
      </c>
      <c r="F37" s="44">
        <v>0.76026500000000308</v>
      </c>
      <c r="G37" s="44">
        <v>0.45342000000000299</v>
      </c>
      <c r="H37" s="44">
        <v>1.1316110000000001</v>
      </c>
      <c r="I37" s="44">
        <v>8.1213920000000002</v>
      </c>
      <c r="J37" s="44">
        <v>3.1423260000000002</v>
      </c>
      <c r="K37" s="44">
        <v>2.9256829999999998</v>
      </c>
      <c r="L37" s="44">
        <v>2.040597</v>
      </c>
      <c r="M37" s="44">
        <v>2.0340533854410001</v>
      </c>
      <c r="N37" s="44">
        <v>0</v>
      </c>
      <c r="O37" s="44">
        <v>0</v>
      </c>
    </row>
    <row r="38" spans="2:15">
      <c r="B38" s="44" t="s">
        <v>125</v>
      </c>
      <c r="C38" s="118">
        <v>0</v>
      </c>
      <c r="D38" s="44">
        <v>121.80637500000012</v>
      </c>
      <c r="E38" s="44">
        <v>138.61934200000007</v>
      </c>
      <c r="F38" s="44">
        <v>136.97040500000008</v>
      </c>
      <c r="G38" s="44">
        <v>149.94599400000007</v>
      </c>
      <c r="H38" s="44">
        <v>181.37027300000003</v>
      </c>
      <c r="I38" s="44">
        <v>176.57757799999999</v>
      </c>
      <c r="J38" s="44">
        <v>169.98029400000001</v>
      </c>
      <c r="K38" s="44">
        <v>167.5848279999999</v>
      </c>
      <c r="L38" s="44">
        <v>134.38138112999991</v>
      </c>
      <c r="M38" s="44">
        <v>119.42091133331451</v>
      </c>
      <c r="N38" s="44">
        <v>107.97731682095971</v>
      </c>
      <c r="O38" s="44">
        <v>120.98618699773291</v>
      </c>
    </row>
    <row r="39" spans="2:15">
      <c r="B39" s="44" t="s">
        <v>126</v>
      </c>
      <c r="C39" s="118">
        <v>0</v>
      </c>
      <c r="D39" s="44">
        <v>415.28142499999967</v>
      </c>
      <c r="E39" s="44">
        <v>434.98237400000016</v>
      </c>
      <c r="F39" s="44">
        <v>434.68056499999966</v>
      </c>
      <c r="G39" s="44">
        <v>462.95555999999988</v>
      </c>
      <c r="H39" s="44">
        <v>492.71313299999974</v>
      </c>
      <c r="I39" s="44">
        <v>444.89833799999997</v>
      </c>
      <c r="J39" s="44">
        <v>531.4098240000003</v>
      </c>
      <c r="K39" s="44">
        <v>480.05873800000018</v>
      </c>
      <c r="L39" s="44">
        <v>452.47854600000028</v>
      </c>
      <c r="M39" s="44">
        <v>522.14973941177004</v>
      </c>
      <c r="N39" s="44">
        <v>314.11777096147989</v>
      </c>
      <c r="O39" s="44">
        <v>458.56027242377013</v>
      </c>
    </row>
    <row r="40" spans="2:15">
      <c r="B40" s="44" t="s">
        <v>127</v>
      </c>
      <c r="C40" s="118">
        <v>0</v>
      </c>
      <c r="D40" s="44">
        <v>2860.8688500000003</v>
      </c>
      <c r="E40" s="44">
        <v>3000.7432159999998</v>
      </c>
      <c r="F40" s="44">
        <v>2944.4329750000002</v>
      </c>
      <c r="G40" s="44">
        <v>3253.836726</v>
      </c>
      <c r="H40" s="44">
        <v>3403.2751320000002</v>
      </c>
      <c r="I40" s="44">
        <v>3250.28433</v>
      </c>
      <c r="J40" s="44">
        <v>3764.1544709999998</v>
      </c>
      <c r="K40" s="44">
        <v>3638.7576919999997</v>
      </c>
      <c r="L40" s="44">
        <v>3623.872887</v>
      </c>
      <c r="M40" s="44">
        <v>3424.4682009354201</v>
      </c>
      <c r="N40" s="44">
        <v>3248.1705676768502</v>
      </c>
      <c r="O40" s="44">
        <v>2863.4409207765898</v>
      </c>
    </row>
    <row r="41" spans="2:15">
      <c r="B41" s="44" t="s">
        <v>0</v>
      </c>
      <c r="C41" s="118">
        <v>0</v>
      </c>
      <c r="D41" s="44">
        <v>8833.4714000000004</v>
      </c>
      <c r="E41" s="44">
        <v>9281.0773819999995</v>
      </c>
      <c r="F41" s="44">
        <v>9194.691714999999</v>
      </c>
      <c r="G41" s="44">
        <v>10004.448492000001</v>
      </c>
      <c r="H41" s="44">
        <v>10128.03261</v>
      </c>
      <c r="I41" s="44">
        <v>9356.7453679999999</v>
      </c>
      <c r="J41" s="44">
        <v>10883.152962</v>
      </c>
      <c r="K41" s="44">
        <v>10504.109677999999</v>
      </c>
      <c r="L41" s="44">
        <v>10379.236247999999</v>
      </c>
      <c r="M41" s="44">
        <v>9213.5942297602287</v>
      </c>
      <c r="N41" s="44">
        <v>9078.3149181895587</v>
      </c>
      <c r="O41" s="44">
        <v>7044.6421810314496</v>
      </c>
    </row>
    <row r="42" spans="2:15">
      <c r="B42" s="44" t="s">
        <v>1</v>
      </c>
      <c r="C42" s="118">
        <v>0</v>
      </c>
      <c r="D42" s="44">
        <v>3208.9698584125799</v>
      </c>
      <c r="E42" s="44">
        <v>3418.67366984398</v>
      </c>
      <c r="F42" s="44">
        <v>3397.4221093760998</v>
      </c>
      <c r="G42" s="44">
        <v>3711.16462570969</v>
      </c>
      <c r="H42" s="44">
        <v>3863.02909910981</v>
      </c>
      <c r="I42" s="44">
        <v>3586.2398095267499</v>
      </c>
      <c r="J42" s="44">
        <v>4147.6239861039394</v>
      </c>
      <c r="K42" s="44">
        <v>4050.78429013817</v>
      </c>
      <c r="L42" s="44">
        <v>3917.3241852053998</v>
      </c>
      <c r="M42" s="44">
        <v>5201.1249461219195</v>
      </c>
      <c r="N42" s="44">
        <v>3427.3004723489098</v>
      </c>
      <c r="O42" s="44">
        <v>4457.1928789478798</v>
      </c>
    </row>
    <row r="43" spans="2:15">
      <c r="B43" s="48" t="s">
        <v>128</v>
      </c>
      <c r="C43" s="132">
        <v>20808.687013207498</v>
      </c>
      <c r="D43" s="48">
        <v>21773.452179535179</v>
      </c>
      <c r="E43" s="48">
        <v>22692.942221843987</v>
      </c>
      <c r="F43" s="48">
        <v>21870.627503499578</v>
      </c>
      <c r="G43" s="48">
        <v>25564.947103856459</v>
      </c>
      <c r="H43" s="48">
        <v>23899.792632109813</v>
      </c>
      <c r="I43" s="48">
        <v>22648.135890784237</v>
      </c>
      <c r="J43" s="48">
        <v>25527.476546103942</v>
      </c>
      <c r="K43" s="48">
        <v>26944.226351138164</v>
      </c>
      <c r="L43" s="48">
        <v>24609.714072503542</v>
      </c>
      <c r="M43" s="48">
        <v>25204.962036109511</v>
      </c>
      <c r="N43" s="48">
        <v>22975.188585407446</v>
      </c>
      <c r="O43" s="48">
        <v>21620.207008530804</v>
      </c>
    </row>
    <row r="44" spans="2:15" ht="5.25" customHeight="1">
      <c r="B44" s="21"/>
      <c r="C44" s="133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2:15">
      <c r="B45" s="43" t="s">
        <v>129</v>
      </c>
      <c r="C45" s="132">
        <v>11260.21127</v>
      </c>
      <c r="D45" s="43">
        <v>7743.9484461225957</v>
      </c>
      <c r="E45" s="43">
        <v>7847.9552300000505</v>
      </c>
      <c r="F45" s="43">
        <v>6769.6923091234848</v>
      </c>
      <c r="G45" s="43">
        <v>8852.2731281467659</v>
      </c>
      <c r="H45" s="43">
        <v>6837.8714870000013</v>
      </c>
      <c r="I45" s="43">
        <v>6823.8961392574638</v>
      </c>
      <c r="J45" s="43">
        <v>7161.6835619999974</v>
      </c>
      <c r="K45" s="43">
        <v>9728.7579929999974</v>
      </c>
      <c r="L45" s="43">
        <v>9666.0132151152975</v>
      </c>
      <c r="M45" s="43">
        <v>8592.6193650627156</v>
      </c>
      <c r="N45" s="43">
        <v>8200.4905494846334</v>
      </c>
      <c r="O45" s="43">
        <v>7252.2661020187452</v>
      </c>
    </row>
    <row r="46" spans="2:15">
      <c r="B46" s="44" t="s">
        <v>219</v>
      </c>
      <c r="C46" s="118">
        <v>0</v>
      </c>
      <c r="D46" s="44">
        <v>4521.220225</v>
      </c>
      <c r="E46" s="44">
        <v>4731.3869159999995</v>
      </c>
      <c r="F46" s="44">
        <v>4220.4663050000099</v>
      </c>
      <c r="G46" s="44">
        <v>6330.4439400000001</v>
      </c>
      <c r="H46" s="44">
        <v>4153.9713139999903</v>
      </c>
      <c r="I46" s="44">
        <v>4113.9826299999904</v>
      </c>
      <c r="J46" s="44">
        <v>4367.4857160000001</v>
      </c>
      <c r="K46" s="44">
        <v>6448.6911689999997</v>
      </c>
      <c r="L46" s="44">
        <v>4193.6410169999999</v>
      </c>
      <c r="M46" s="44">
        <v>4423.4583447553205</v>
      </c>
      <c r="N46" s="44">
        <v>3961.3178665299051</v>
      </c>
      <c r="O46" s="44">
        <v>5208.2165192671619</v>
      </c>
    </row>
    <row r="47" spans="2:15">
      <c r="B47" s="44" t="s">
        <v>220</v>
      </c>
      <c r="C47" s="118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</row>
    <row r="48" spans="2:15">
      <c r="B48" s="44" t="s">
        <v>160</v>
      </c>
      <c r="C48" s="118">
        <v>0</v>
      </c>
      <c r="D48" s="44">
        <v>1136.6386</v>
      </c>
      <c r="E48" s="44">
        <v>804.79254399999695</v>
      </c>
      <c r="F48" s="44">
        <v>517.17627499999696</v>
      </c>
      <c r="G48" s="44">
        <v>226.78831799999699</v>
      </c>
      <c r="H48" s="44">
        <v>611.28256300000294</v>
      </c>
      <c r="I48" s="44">
        <v>568.73089000000505</v>
      </c>
      <c r="J48" s="44">
        <v>343.47050100000001</v>
      </c>
      <c r="K48" s="44">
        <v>1051.7914149999901</v>
      </c>
      <c r="L48" s="44">
        <v>1881.6805710537476</v>
      </c>
      <c r="M48" s="44">
        <v>2096.5669771959474</v>
      </c>
      <c r="N48" s="44">
        <v>1452.8109481552301</v>
      </c>
      <c r="O48" s="44">
        <v>297.88815468397104</v>
      </c>
    </row>
    <row r="49" spans="2:15">
      <c r="B49" s="44" t="s">
        <v>130</v>
      </c>
      <c r="C49" s="118" t="s">
        <v>80</v>
      </c>
      <c r="D49" s="44">
        <v>0</v>
      </c>
      <c r="E49" s="44">
        <v>0</v>
      </c>
      <c r="F49" s="44">
        <v>0</v>
      </c>
      <c r="G49" s="44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</row>
    <row r="50" spans="2:15">
      <c r="B50" s="44" t="s">
        <v>161</v>
      </c>
      <c r="C50" s="118" t="s">
        <v>80</v>
      </c>
      <c r="D50" s="44">
        <v>0</v>
      </c>
      <c r="E50" s="44">
        <v>0</v>
      </c>
      <c r="F50" s="44">
        <v>0</v>
      </c>
      <c r="G50" s="44">
        <v>0</v>
      </c>
      <c r="H50" s="47">
        <v>0</v>
      </c>
      <c r="I50" s="44">
        <v>0</v>
      </c>
      <c r="J50" s="44">
        <v>0</v>
      </c>
      <c r="K50" s="44">
        <v>0</v>
      </c>
      <c r="L50" s="44">
        <v>1754.7572640615399</v>
      </c>
      <c r="M50" s="44">
        <v>92.437301067711303</v>
      </c>
      <c r="N50" s="44">
        <v>977.88349237</v>
      </c>
      <c r="O50" s="44">
        <v>0</v>
      </c>
    </row>
    <row r="51" spans="2:15">
      <c r="B51" s="44" t="s">
        <v>221</v>
      </c>
      <c r="C51" s="118">
        <v>0</v>
      </c>
      <c r="D51" s="44">
        <v>315.68372499999998</v>
      </c>
      <c r="E51" s="44">
        <v>338.45199400000001</v>
      </c>
      <c r="F51" s="44">
        <v>337.97257999999903</v>
      </c>
      <c r="G51" s="44">
        <v>346.92263400000002</v>
      </c>
      <c r="H51" s="44">
        <v>352.97843900000004</v>
      </c>
      <c r="I51" s="44">
        <v>329.552694000001</v>
      </c>
      <c r="J51" s="44">
        <v>382.32460200000003</v>
      </c>
      <c r="K51" s="44">
        <v>376.77040099999903</v>
      </c>
      <c r="L51" s="44">
        <v>337.44227399999897</v>
      </c>
      <c r="M51" s="44">
        <v>290.27373303479999</v>
      </c>
      <c r="N51" s="44">
        <v>297.24128889373202</v>
      </c>
      <c r="O51" s="44">
        <v>295.53415277446101</v>
      </c>
    </row>
    <row r="52" spans="2:15">
      <c r="B52" s="44" t="s">
        <v>222</v>
      </c>
      <c r="C52" s="118">
        <v>0</v>
      </c>
      <c r="D52" s="44">
        <v>378.22427500000003</v>
      </c>
      <c r="E52" s="44">
        <v>331.16015800000002</v>
      </c>
      <c r="F52" s="44">
        <v>286.97030999999998</v>
      </c>
      <c r="G52" s="44">
        <v>382.41854999999998</v>
      </c>
      <c r="H52" s="44">
        <v>382.14917300000002</v>
      </c>
      <c r="I52" s="44">
        <v>283.269564</v>
      </c>
      <c r="J52" s="44">
        <v>314.192274</v>
      </c>
      <c r="K52" s="44">
        <v>374.63363199999901</v>
      </c>
      <c r="L52" s="44">
        <v>375.49038599999903</v>
      </c>
      <c r="M52" s="44">
        <v>319.20733124529698</v>
      </c>
      <c r="N52" s="44">
        <v>269.26325461526199</v>
      </c>
      <c r="O52" s="44">
        <v>292.78760193121201</v>
      </c>
    </row>
    <row r="53" spans="2:15">
      <c r="B53" s="44" t="s">
        <v>223</v>
      </c>
      <c r="C53" s="118">
        <v>0</v>
      </c>
      <c r="D53" s="44">
        <v>201.04249999999999</v>
      </c>
      <c r="E53" s="44">
        <v>404.12395000000004</v>
      </c>
      <c r="F53" s="44">
        <v>296.17445000000004</v>
      </c>
      <c r="G53" s="44">
        <v>276.355368</v>
      </c>
      <c r="H53" s="44">
        <v>194.450155</v>
      </c>
      <c r="I53" s="44">
        <v>414.56317799999999</v>
      </c>
      <c r="J53" s="44">
        <v>376.11129599999998</v>
      </c>
      <c r="K53" s="44">
        <v>288.29171600000001</v>
      </c>
      <c r="L53" s="44">
        <v>185.51388599999999</v>
      </c>
      <c r="M53" s="44">
        <v>401.63386434777999</v>
      </c>
      <c r="N53" s="44">
        <v>296.22757617955699</v>
      </c>
      <c r="O53" s="44">
        <v>220.31596394757099</v>
      </c>
    </row>
    <row r="54" spans="2:15">
      <c r="B54" s="44" t="s">
        <v>224</v>
      </c>
      <c r="C54" s="118" t="s">
        <v>80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13.39664400000151</v>
      </c>
      <c r="M54" s="44">
        <v>10.2688040438748</v>
      </c>
      <c r="N54" s="44">
        <v>71.861642922209739</v>
      </c>
      <c r="O54" s="44">
        <v>51.537034318683993</v>
      </c>
    </row>
    <row r="55" spans="2:15">
      <c r="B55" s="44" t="s">
        <v>225</v>
      </c>
      <c r="C55" s="118">
        <v>0</v>
      </c>
      <c r="D55" s="44">
        <v>102.462350000001</v>
      </c>
      <c r="E55" s="44">
        <v>64.355690000000408</v>
      </c>
      <c r="F55" s="44">
        <v>59.6675200000007</v>
      </c>
      <c r="G55" s="44">
        <v>97.846662000001004</v>
      </c>
      <c r="H55" s="44">
        <v>78.497843000000202</v>
      </c>
      <c r="I55" s="44">
        <v>57.511407999999399</v>
      </c>
      <c r="J55" s="44">
        <v>52.439309999999303</v>
      </c>
      <c r="K55" s="44">
        <v>45.4006299999999</v>
      </c>
      <c r="L55" s="44">
        <v>34.087212000000697</v>
      </c>
      <c r="M55" s="44">
        <v>29.829947300573799</v>
      </c>
      <c r="N55" s="44">
        <v>30.742253349160901</v>
      </c>
      <c r="O55" s="44">
        <v>50.938282459618598</v>
      </c>
    </row>
    <row r="56" spans="2:15">
      <c r="B56" s="44" t="s">
        <v>226</v>
      </c>
      <c r="C56" s="118" t="s">
        <v>80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</row>
    <row r="57" spans="2:15">
      <c r="B57" s="44" t="s">
        <v>242</v>
      </c>
      <c r="C57" s="118" t="s">
        <v>80</v>
      </c>
      <c r="D57" s="44">
        <v>0</v>
      </c>
      <c r="E57" s="44">
        <v>0</v>
      </c>
      <c r="F57" s="44">
        <v>0</v>
      </c>
      <c r="G57" s="44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</row>
    <row r="58" spans="2:15">
      <c r="B58" s="44" t="s">
        <v>135</v>
      </c>
      <c r="C58" s="118">
        <v>0</v>
      </c>
      <c r="D58" s="44">
        <v>56.8411211226002</v>
      </c>
      <c r="E58" s="44">
        <v>88.512894000000202</v>
      </c>
      <c r="F58" s="44">
        <v>82.677139123480202</v>
      </c>
      <c r="G58" s="44">
        <v>89.803846146768294</v>
      </c>
      <c r="H58" s="44">
        <v>80.2273670000002</v>
      </c>
      <c r="I58" s="44">
        <v>71.835129257488092</v>
      </c>
      <c r="J58" s="44">
        <v>83.589593999999991</v>
      </c>
      <c r="K58" s="44">
        <v>76.891701000000097</v>
      </c>
      <c r="L58" s="44">
        <v>75.529961999999998</v>
      </c>
      <c r="M58" s="44">
        <v>76.347914708279205</v>
      </c>
      <c r="N58" s="44">
        <v>60.8286303614735</v>
      </c>
      <c r="O58" s="44">
        <v>58.090333400527996</v>
      </c>
    </row>
    <row r="59" spans="2:15">
      <c r="B59" s="44" t="s">
        <v>227</v>
      </c>
      <c r="C59" s="118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</row>
    <row r="60" spans="2:15">
      <c r="B60" s="44" t="s">
        <v>228</v>
      </c>
      <c r="C60" s="118">
        <v>0</v>
      </c>
      <c r="D60" s="44">
        <v>6.4989249999999998</v>
      </c>
      <c r="E60" s="44">
        <v>6.51570599999999</v>
      </c>
      <c r="F60" s="44">
        <v>2.7324000000000002</v>
      </c>
      <c r="G60" s="44">
        <v>3.7207919999999999</v>
      </c>
      <c r="H60" s="44">
        <v>13.429497</v>
      </c>
      <c r="I60" s="44">
        <v>5.1959300000000006</v>
      </c>
      <c r="J60" s="44">
        <v>4.9740570000000002</v>
      </c>
      <c r="K60" s="44">
        <v>6.5854520000000001</v>
      </c>
      <c r="L60" s="44">
        <v>7.11641700000001</v>
      </c>
      <c r="M60" s="44">
        <v>0.71893524980200008</v>
      </c>
      <c r="N60" s="44">
        <v>33.6023656809583</v>
      </c>
      <c r="O60" s="44">
        <v>0.330632025214393</v>
      </c>
    </row>
    <row r="61" spans="2:15">
      <c r="B61" s="44" t="s">
        <v>131</v>
      </c>
      <c r="C61" s="118" t="s">
        <v>80</v>
      </c>
      <c r="D61" s="44">
        <v>0</v>
      </c>
      <c r="E61" s="44">
        <v>0</v>
      </c>
      <c r="F61" s="44">
        <v>0</v>
      </c>
      <c r="G61" s="44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</row>
    <row r="62" spans="2:15">
      <c r="B62" s="44" t="s">
        <v>132</v>
      </c>
      <c r="C62" s="118">
        <v>0</v>
      </c>
      <c r="D62" s="44">
        <v>120.725375</v>
      </c>
      <c r="E62" s="44">
        <v>119.842044</v>
      </c>
      <c r="F62" s="44">
        <v>125.11861999999999</v>
      </c>
      <c r="G62" s="44">
        <v>242.78717399999999</v>
      </c>
      <c r="H62" s="47">
        <v>120.13342200000001</v>
      </c>
      <c r="I62" s="44">
        <v>106.27978</v>
      </c>
      <c r="J62" s="44">
        <v>132.82919099999998</v>
      </c>
      <c r="K62" s="47">
        <v>199.91811799999999</v>
      </c>
      <c r="L62" s="47">
        <v>91.287009000000197</v>
      </c>
      <c r="M62" s="47">
        <v>98.770752445659696</v>
      </c>
      <c r="N62" s="47">
        <v>75.765547219163196</v>
      </c>
      <c r="O62" s="47">
        <v>100.768938050214</v>
      </c>
    </row>
    <row r="63" spans="2:15">
      <c r="B63" s="44" t="s">
        <v>229</v>
      </c>
      <c r="C63" s="118">
        <v>11260.21127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3.152929447E-3</v>
      </c>
    </row>
    <row r="64" spans="2:15">
      <c r="B64" s="44" t="s">
        <v>121</v>
      </c>
      <c r="C64" s="118">
        <v>0</v>
      </c>
      <c r="D64" s="44">
        <v>904.61134999999445</v>
      </c>
      <c r="E64" s="44">
        <v>958.81333400005315</v>
      </c>
      <c r="F64" s="44">
        <v>840.73670999999752</v>
      </c>
      <c r="G64" s="44">
        <v>855.18584399999816</v>
      </c>
      <c r="H64" s="44">
        <v>850.75171400000613</v>
      </c>
      <c r="I64" s="44">
        <v>872.97493599998006</v>
      </c>
      <c r="J64" s="44">
        <v>1104.2670209999976</v>
      </c>
      <c r="K64" s="44">
        <v>859.78375900001095</v>
      </c>
      <c r="L64" s="44">
        <v>716.07057300000929</v>
      </c>
      <c r="M64" s="44">
        <v>753.10545966767074</v>
      </c>
      <c r="N64" s="44">
        <v>672.94568320798294</v>
      </c>
      <c r="O64" s="44">
        <v>675.85533623066237</v>
      </c>
    </row>
    <row r="65" spans="2:15">
      <c r="B65" s="48" t="s">
        <v>133</v>
      </c>
      <c r="C65" s="132">
        <v>0</v>
      </c>
      <c r="D65" s="48">
        <v>3391.4248250000001</v>
      </c>
      <c r="E65" s="48">
        <v>3650.0593880000006</v>
      </c>
      <c r="F65" s="48">
        <v>3749.5738499999998</v>
      </c>
      <c r="G65" s="48">
        <v>4039.8430439999997</v>
      </c>
      <c r="H65" s="48">
        <v>4154.1097330000002</v>
      </c>
      <c r="I65" s="48">
        <v>3897.4384119999995</v>
      </c>
      <c r="J65" s="48">
        <v>4560.5778560000008</v>
      </c>
      <c r="K65" s="48">
        <v>3620.2654259999999</v>
      </c>
      <c r="L65" s="48">
        <v>8462.7874729054802</v>
      </c>
      <c r="M65" s="48">
        <v>10523.656181031551</v>
      </c>
      <c r="N65" s="48">
        <v>9551.7684028397398</v>
      </c>
      <c r="O65" s="48">
        <v>9324.4148133864601</v>
      </c>
    </row>
    <row r="66" spans="2:15">
      <c r="B66" s="44" t="s">
        <v>160</v>
      </c>
      <c r="C66" s="118">
        <v>0</v>
      </c>
      <c r="D66" s="44">
        <v>710.20759999999996</v>
      </c>
      <c r="E66" s="44">
        <v>818.74016799999993</v>
      </c>
      <c r="F66" s="44">
        <v>906.8835600000001</v>
      </c>
      <c r="G66" s="44">
        <v>1019.623416</v>
      </c>
      <c r="H66" s="44">
        <v>1118.3370460000001</v>
      </c>
      <c r="I66" s="44">
        <v>1064.3532439999999</v>
      </c>
      <c r="J66" s="44">
        <v>1297.2269310000001</v>
      </c>
      <c r="K66" s="44">
        <v>520.47154300001</v>
      </c>
      <c r="L66" s="44">
        <v>1311.259632568424</v>
      </c>
      <c r="M66" s="44">
        <v>1322.8170627739139</v>
      </c>
      <c r="N66" s="44">
        <v>850.993001756578</v>
      </c>
      <c r="O66" s="44">
        <v>45.575705909020499</v>
      </c>
    </row>
    <row r="67" spans="2:15">
      <c r="B67" s="44" t="s">
        <v>130</v>
      </c>
      <c r="C67" s="118" t="s">
        <v>80</v>
      </c>
      <c r="D67" s="44">
        <v>0</v>
      </c>
      <c r="E67" s="44">
        <v>0</v>
      </c>
      <c r="F67" s="44">
        <v>0</v>
      </c>
      <c r="G67" s="44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</row>
    <row r="68" spans="2:15">
      <c r="B68" s="44" t="s">
        <v>112</v>
      </c>
      <c r="C68" s="118" t="s">
        <v>80</v>
      </c>
      <c r="D68" s="44">
        <v>0</v>
      </c>
      <c r="E68" s="44">
        <v>0</v>
      </c>
      <c r="F68" s="44">
        <v>0</v>
      </c>
      <c r="G68" s="44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</row>
    <row r="69" spans="2:15">
      <c r="B69" s="44" t="s">
        <v>161</v>
      </c>
      <c r="C69" s="118" t="s">
        <v>80</v>
      </c>
      <c r="D69" s="44">
        <v>0</v>
      </c>
      <c r="E69" s="44">
        <v>0</v>
      </c>
      <c r="F69" s="44">
        <v>0</v>
      </c>
      <c r="G69" s="44">
        <v>0</v>
      </c>
      <c r="H69" s="47">
        <v>0</v>
      </c>
      <c r="I69" s="44">
        <v>0</v>
      </c>
      <c r="J69" s="44">
        <v>0</v>
      </c>
      <c r="K69" s="44">
        <v>0</v>
      </c>
      <c r="L69" s="44">
        <v>3966.93646404942</v>
      </c>
      <c r="M69" s="44">
        <v>5714.9496493752804</v>
      </c>
      <c r="N69" s="44">
        <v>5962.4346458400005</v>
      </c>
      <c r="O69" s="44">
        <v>7138.1229809100005</v>
      </c>
    </row>
    <row r="70" spans="2:15">
      <c r="B70" s="44" t="s">
        <v>134</v>
      </c>
      <c r="C70" s="118">
        <v>0</v>
      </c>
      <c r="D70" s="44">
        <v>78.914175</v>
      </c>
      <c r="E70" s="44">
        <v>76.645046000000008</v>
      </c>
      <c r="F70" s="44">
        <v>65.902704999999997</v>
      </c>
      <c r="G70" s="44">
        <v>68.493899999999996</v>
      </c>
      <c r="H70" s="47">
        <v>99.61458899999981</v>
      </c>
      <c r="I70" s="44">
        <v>93.122537999999892</v>
      </c>
      <c r="J70" s="44">
        <v>108.270657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</row>
    <row r="71" spans="2:15">
      <c r="B71" s="44" t="s">
        <v>242</v>
      </c>
      <c r="C71" s="134">
        <v>0</v>
      </c>
      <c r="D71" s="44">
        <v>0</v>
      </c>
      <c r="E71" s="44">
        <v>0</v>
      </c>
      <c r="F71" s="44">
        <v>0</v>
      </c>
      <c r="G71" s="44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</row>
    <row r="72" spans="2:15">
      <c r="B72" s="44" t="s">
        <v>135</v>
      </c>
      <c r="C72" s="118">
        <v>0</v>
      </c>
      <c r="D72" s="44">
        <v>0</v>
      </c>
      <c r="E72" s="44">
        <v>0</v>
      </c>
      <c r="F72" s="47">
        <v>0</v>
      </c>
      <c r="G72" s="44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</row>
    <row r="73" spans="2:15">
      <c r="B73" s="44" t="s">
        <v>221</v>
      </c>
      <c r="C73" s="118">
        <v>0</v>
      </c>
      <c r="D73" s="44">
        <v>1639.7266000000002</v>
      </c>
      <c r="E73" s="44">
        <v>1754.887982</v>
      </c>
      <c r="F73" s="44">
        <v>1792.2773</v>
      </c>
      <c r="G73" s="44">
        <v>1882.6273200000001</v>
      </c>
      <c r="H73" s="44">
        <v>1850.5435889999999</v>
      </c>
      <c r="I73" s="44">
        <v>1760.3397299999999</v>
      </c>
      <c r="J73" s="44">
        <v>2040.6600060000001</v>
      </c>
      <c r="K73" s="44">
        <v>2038.8446690000001</v>
      </c>
      <c r="L73" s="44">
        <v>2064.629394</v>
      </c>
      <c r="M73" s="44">
        <v>2853.5604061855597</v>
      </c>
      <c r="N73" s="44">
        <v>1667.9151231798699</v>
      </c>
      <c r="O73" s="44">
        <v>1571.1129607524199</v>
      </c>
    </row>
    <row r="74" spans="2:15">
      <c r="B74" s="44" t="s">
        <v>122</v>
      </c>
      <c r="C74" s="118">
        <v>0</v>
      </c>
      <c r="D74" s="44">
        <v>841.33642500000008</v>
      </c>
      <c r="E74" s="44">
        <v>868.26735800000006</v>
      </c>
      <c r="F74" s="44">
        <v>854.70736999999997</v>
      </c>
      <c r="G74" s="44">
        <v>927.19993199999999</v>
      </c>
      <c r="H74" s="44">
        <v>942.98728599999993</v>
      </c>
      <c r="I74" s="44">
        <v>833.65261799999996</v>
      </c>
      <c r="J74" s="44">
        <v>943.51517699999999</v>
      </c>
      <c r="K74" s="44">
        <v>883.20140699999001</v>
      </c>
      <c r="L74" s="44">
        <v>964.24433328763701</v>
      </c>
      <c r="M74" s="44">
        <v>475.08426286994001</v>
      </c>
      <c r="N74" s="44">
        <v>935.85525420287104</v>
      </c>
      <c r="O74" s="44">
        <v>433.006175091091</v>
      </c>
    </row>
    <row r="75" spans="2:15">
      <c r="B75" s="44" t="s">
        <v>230</v>
      </c>
      <c r="C75" s="118">
        <v>0</v>
      </c>
      <c r="D75" s="44">
        <v>3.6589499999999999</v>
      </c>
      <c r="E75" s="44">
        <v>4.2112939999999996</v>
      </c>
      <c r="F75" s="44">
        <v>4.3237700000000006</v>
      </c>
      <c r="G75" s="44">
        <v>5.3915759999999997</v>
      </c>
      <c r="H75" s="44">
        <v>6.0576150000000002</v>
      </c>
      <c r="I75" s="44">
        <v>5.7215259999999999</v>
      </c>
      <c r="J75" s="44">
        <v>6.8864399999999995</v>
      </c>
      <c r="K75" s="44">
        <v>6.7971490000000001</v>
      </c>
      <c r="L75" s="44">
        <v>1.0914480000000002</v>
      </c>
      <c r="M75" s="44">
        <v>1.1407821902044699</v>
      </c>
      <c r="N75" s="44">
        <v>1.18463275596819</v>
      </c>
      <c r="O75" s="44">
        <v>0.98313577842062005</v>
      </c>
    </row>
    <row r="76" spans="2:15">
      <c r="B76" s="44" t="s">
        <v>231</v>
      </c>
      <c r="C76" s="118">
        <v>0</v>
      </c>
      <c r="D76" s="44">
        <v>93.595799999999997</v>
      </c>
      <c r="E76" s="44">
        <v>101.91988600000001</v>
      </c>
      <c r="F76" s="44">
        <v>100.02355</v>
      </c>
      <c r="G76" s="44">
        <v>108.83041800000001</v>
      </c>
      <c r="H76" s="44">
        <v>104.259474</v>
      </c>
      <c r="I76" s="44">
        <v>110.02698600000001</v>
      </c>
      <c r="J76" s="44">
        <v>132.36233999999999</v>
      </c>
      <c r="K76" s="44">
        <v>138.873232</v>
      </c>
      <c r="L76" s="44">
        <v>122.90526</v>
      </c>
      <c r="M76" s="44">
        <v>124.45252355916701</v>
      </c>
      <c r="N76" s="44">
        <v>105.684749035983</v>
      </c>
      <c r="O76" s="44">
        <v>107.98816272121501</v>
      </c>
    </row>
    <row r="77" spans="2:15">
      <c r="B77" s="44" t="s">
        <v>132</v>
      </c>
      <c r="C77" s="118">
        <v>0</v>
      </c>
      <c r="D77" s="44">
        <v>0</v>
      </c>
      <c r="E77" s="44">
        <v>0</v>
      </c>
      <c r="F77" s="47">
        <v>0</v>
      </c>
      <c r="G77" s="44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</row>
    <row r="78" spans="2:15">
      <c r="B78" s="44" t="s">
        <v>232</v>
      </c>
      <c r="C78" s="118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v>0</v>
      </c>
      <c r="N78" s="44">
        <v>0</v>
      </c>
      <c r="O78" s="44">
        <v>0.95297572100033989</v>
      </c>
    </row>
    <row r="79" spans="2:15">
      <c r="B79" s="44" t="s">
        <v>121</v>
      </c>
      <c r="C79" s="118">
        <v>0</v>
      </c>
      <c r="D79" s="44">
        <v>23.985274999999998</v>
      </c>
      <c r="E79" s="44">
        <v>25.387654000000001</v>
      </c>
      <c r="F79" s="44">
        <v>25.455594999999999</v>
      </c>
      <c r="G79" s="44">
        <v>27.676482</v>
      </c>
      <c r="H79" s="44">
        <v>32.310133999999998</v>
      </c>
      <c r="I79" s="44">
        <v>30.221769999999992</v>
      </c>
      <c r="J79" s="44">
        <v>31.656304999999996</v>
      </c>
      <c r="K79" s="44">
        <v>31</v>
      </c>
      <c r="L79" s="44">
        <v>31.720941</v>
      </c>
      <c r="M79" s="44">
        <v>31.65149407748611</v>
      </c>
      <c r="N79" s="44">
        <v>27.700996068467997</v>
      </c>
      <c r="O79" s="44">
        <v>26.672716503291454</v>
      </c>
    </row>
    <row r="80" spans="2:15">
      <c r="B80" s="48" t="s">
        <v>136</v>
      </c>
      <c r="C80" s="132">
        <v>9548.4757432074875</v>
      </c>
      <c r="D80" s="48">
        <v>10638.07890841259</v>
      </c>
      <c r="E80" s="48">
        <v>11195.294845843939</v>
      </c>
      <c r="F80" s="48">
        <v>11351.361344376102</v>
      </c>
      <c r="G80" s="48">
        <v>12672.830931709696</v>
      </c>
      <c r="H80" s="48">
        <v>12907.800650109823</v>
      </c>
      <c r="I80" s="48">
        <v>11926.801339526774</v>
      </c>
      <c r="J80" s="48">
        <v>13805.027852103944</v>
      </c>
      <c r="K80" s="48">
        <v>13595.495348138149</v>
      </c>
      <c r="L80" s="48">
        <v>6481.3324524827585</v>
      </c>
      <c r="M80" s="48">
        <v>6088.8294498116902</v>
      </c>
      <c r="N80" s="48">
        <v>5222.92931677046</v>
      </c>
      <c r="O80" s="48">
        <v>5043.4891144921157</v>
      </c>
    </row>
    <row r="81" spans="2:15">
      <c r="B81" s="44" t="s">
        <v>137</v>
      </c>
      <c r="C81" s="118">
        <v>7363.0272402744067</v>
      </c>
      <c r="D81" s="44">
        <v>8269.6958702335705</v>
      </c>
      <c r="E81" s="44">
        <v>8683.4108518476187</v>
      </c>
      <c r="F81" s="44">
        <v>8834.2105110933517</v>
      </c>
      <c r="G81" s="44">
        <v>9942.5515628472858</v>
      </c>
      <c r="H81" s="47">
        <v>10001.983424569522</v>
      </c>
      <c r="I81" s="44">
        <v>9201.5097279021738</v>
      </c>
      <c r="J81" s="44">
        <v>10628.967751949644</v>
      </c>
      <c r="K81" s="47">
        <v>10479.95905890243</v>
      </c>
      <c r="L81" s="47">
        <v>3331.7020124207188</v>
      </c>
      <c r="M81" s="47">
        <v>3039.5690642668305</v>
      </c>
      <c r="N81" s="47">
        <v>2531.7003852170801</v>
      </c>
      <c r="O81" s="47">
        <v>2477.2376254134265</v>
      </c>
    </row>
    <row r="82" spans="2:15">
      <c r="B82" s="44" t="s">
        <v>233</v>
      </c>
      <c r="C82" s="118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-2.0918378140777302E-14</v>
      </c>
      <c r="L82" s="44">
        <v>0</v>
      </c>
      <c r="M82" s="44">
        <v>0</v>
      </c>
      <c r="N82" s="44">
        <v>0</v>
      </c>
      <c r="O82" s="44">
        <v>0</v>
      </c>
    </row>
    <row r="83" spans="2:15">
      <c r="B83" s="44" t="s">
        <v>234</v>
      </c>
      <c r="C83" s="118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4">
        <v>-9.3132257461547894E-13</v>
      </c>
      <c r="L83" s="44">
        <v>0</v>
      </c>
      <c r="M83" s="44">
        <v>0</v>
      </c>
      <c r="N83" s="44">
        <v>0</v>
      </c>
      <c r="O83" s="44">
        <v>0</v>
      </c>
    </row>
    <row r="84" spans="2:15">
      <c r="B84" s="44" t="s">
        <v>235</v>
      </c>
      <c r="C84" s="118">
        <v>9414.1328482742665</v>
      </c>
      <c r="D84" s="44">
        <v>9682.4630673097708</v>
      </c>
      <c r="E84" s="44">
        <v>9489.8590771788258</v>
      </c>
      <c r="F84" s="44">
        <v>9620.331328569062</v>
      </c>
      <c r="G84" s="44">
        <v>10973.206228061175</v>
      </c>
      <c r="H84" s="44">
        <v>10646.164013151802</v>
      </c>
      <c r="I84" s="44">
        <v>10493.901398379205</v>
      </c>
      <c r="J84" s="44">
        <v>10434.953475929402</v>
      </c>
      <c r="K84" s="44">
        <v>8455.4208824901525</v>
      </c>
      <c r="L84" s="44">
        <v>1692.4531691647589</v>
      </c>
      <c r="M84" s="44">
        <v>1442.9899530375208</v>
      </c>
      <c r="N84" s="44">
        <v>2141.7451685882361</v>
      </c>
      <c r="O84" s="44">
        <v>2242.6635786080815</v>
      </c>
    </row>
    <row r="85" spans="2:15">
      <c r="B85" s="44" t="s">
        <v>236</v>
      </c>
      <c r="C85" s="118">
        <v>0</v>
      </c>
      <c r="D85" s="44">
        <v>0</v>
      </c>
      <c r="E85" s="44">
        <v>0</v>
      </c>
      <c r="F85" s="44">
        <v>0</v>
      </c>
      <c r="G85" s="44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</row>
    <row r="86" spans="2:15">
      <c r="B86" s="44" t="s">
        <v>237</v>
      </c>
      <c r="C86" s="118">
        <v>-2051.1056079998602</v>
      </c>
      <c r="D86" s="44">
        <v>-1412.7671970762001</v>
      </c>
      <c r="E86" s="44">
        <v>-806.44822533120703</v>
      </c>
      <c r="F86" s="44">
        <v>-786.12081747571096</v>
      </c>
      <c r="G86" s="44">
        <v>-1030.65466521389</v>
      </c>
      <c r="H86" s="44">
        <v>-644.18058858227903</v>
      </c>
      <c r="I86" s="44">
        <v>-1292.3916704770302</v>
      </c>
      <c r="J86" s="44">
        <v>194.014276020241</v>
      </c>
      <c r="K86" s="44">
        <v>2024.5381764122799</v>
      </c>
      <c r="L86" s="44">
        <v>1639.2488432559599</v>
      </c>
      <c r="M86" s="44">
        <v>1596.57911122931</v>
      </c>
      <c r="N86" s="44">
        <v>389.95521662884397</v>
      </c>
      <c r="O86" s="44">
        <v>234.50039584266401</v>
      </c>
    </row>
    <row r="87" spans="2:15">
      <c r="B87" s="44" t="s">
        <v>238</v>
      </c>
      <c r="C87" s="118">
        <v>2185.4485029330799</v>
      </c>
      <c r="D87" s="44">
        <v>2368.3830381790199</v>
      </c>
      <c r="E87" s="44">
        <v>2511.88399399632</v>
      </c>
      <c r="F87" s="44">
        <v>2517.1508332827502</v>
      </c>
      <c r="G87" s="44">
        <v>2730.2793688624101</v>
      </c>
      <c r="H87" s="44">
        <v>2905.8172255403001</v>
      </c>
      <c r="I87" s="44">
        <v>2725.2916116245997</v>
      </c>
      <c r="J87" s="44">
        <v>3176.0601001543</v>
      </c>
      <c r="K87" s="44">
        <v>3115.5362892357198</v>
      </c>
      <c r="L87" s="44">
        <v>3149.6304400620402</v>
      </c>
      <c r="M87" s="44">
        <v>3049.2603855448597</v>
      </c>
      <c r="N87" s="44">
        <v>2691.2289315533799</v>
      </c>
      <c r="O87" s="44">
        <v>2566.3251400413701</v>
      </c>
    </row>
    <row r="88" spans="2:15">
      <c r="B88" s="48" t="s">
        <v>138</v>
      </c>
      <c r="C88" s="132">
        <v>20808.687013207487</v>
      </c>
      <c r="D88" s="48">
        <v>21773.452179535187</v>
      </c>
      <c r="E88" s="48">
        <v>22693.309463843991</v>
      </c>
      <c r="F88" s="48">
        <v>21870.627503499589</v>
      </c>
      <c r="G88" s="48">
        <v>25564.947103856462</v>
      </c>
      <c r="H88" s="48">
        <v>23899.781870109822</v>
      </c>
      <c r="I88" s="48">
        <v>22648.135890784237</v>
      </c>
      <c r="J88" s="48">
        <v>25527.289270103942</v>
      </c>
      <c r="K88" s="48">
        <v>26944</v>
      </c>
      <c r="L88" s="48">
        <v>24610.133140503531</v>
      </c>
      <c r="M88" s="48">
        <v>25205.10499590596</v>
      </c>
      <c r="N88" s="48">
        <v>22975.188269094833</v>
      </c>
      <c r="O88" s="48">
        <v>21620.170029897319</v>
      </c>
    </row>
    <row r="89" spans="2:15">
      <c r="J89" s="9"/>
    </row>
    <row r="90" spans="2:15">
      <c r="B90" s="120" t="s">
        <v>276</v>
      </c>
      <c r="C90" s="130">
        <v>0</v>
      </c>
      <c r="D90" s="124">
        <v>0</v>
      </c>
      <c r="E90" s="4">
        <v>-0.3672420000002603</v>
      </c>
      <c r="F90" s="4">
        <v>0</v>
      </c>
      <c r="I90" s="4">
        <v>0</v>
      </c>
      <c r="J90" s="4">
        <v>0</v>
      </c>
    </row>
    <row r="91" spans="2:15">
      <c r="B91" s="120" t="s">
        <v>277</v>
      </c>
      <c r="C91" s="130">
        <v>0</v>
      </c>
      <c r="D91" s="124">
        <v>0</v>
      </c>
      <c r="E91" s="4">
        <v>0</v>
      </c>
      <c r="F91" s="4">
        <v>0</v>
      </c>
      <c r="I91" s="4">
        <v>0</v>
      </c>
      <c r="J91" s="4">
        <v>0</v>
      </c>
    </row>
    <row r="92" spans="2:15">
      <c r="B92" s="120" t="s">
        <v>278</v>
      </c>
      <c r="C92" s="130">
        <v>0</v>
      </c>
      <c r="D92" s="124">
        <v>0</v>
      </c>
      <c r="E92" s="4">
        <v>-0.36724200000389828</v>
      </c>
      <c r="F92" s="4">
        <v>0</v>
      </c>
      <c r="G92" s="124">
        <v>0</v>
      </c>
      <c r="H92" s="124">
        <v>1.0761999990791082E-2</v>
      </c>
      <c r="I92" s="4">
        <v>0</v>
      </c>
      <c r="J92" s="4">
        <v>0.18727600000056555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61"/>
  <sheetViews>
    <sheetView showGridLines="0" zoomScale="90" zoomScaleNormal="9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9.140625" defaultRowHeight="15"/>
  <cols>
    <col min="1" max="1" width="2.7109375" style="73" customWidth="1"/>
    <col min="2" max="2" width="45.28515625" style="2" bestFit="1" customWidth="1"/>
    <col min="3" max="19" width="9.140625" style="2" customWidth="1"/>
    <col min="20" max="56" width="9.140625" style="73" customWidth="1"/>
    <col min="57" max="16384" width="9.140625" style="73"/>
  </cols>
  <sheetData>
    <row r="1" spans="2:63" s="2" customFormat="1">
      <c r="H1" s="3"/>
    </row>
    <row r="2" spans="2:63" s="2" customFormat="1">
      <c r="H2" s="3"/>
    </row>
    <row r="3" spans="2:63" s="2" customFormat="1">
      <c r="H3" s="3"/>
    </row>
    <row r="4" spans="2:63" s="2" customFormat="1" ht="20.25" customHeight="1">
      <c r="H4" s="3"/>
    </row>
    <row r="5" spans="2:63" s="2" customFormat="1" ht="2.25" customHeight="1">
      <c r="H5" s="25"/>
    </row>
    <row r="6" spans="2:63" s="4" customFormat="1">
      <c r="B6" s="40" t="s">
        <v>154</v>
      </c>
      <c r="C6" s="54" t="s">
        <v>292</v>
      </c>
      <c r="D6" s="54" t="s">
        <v>291</v>
      </c>
      <c r="E6" s="54" t="s">
        <v>284</v>
      </c>
      <c r="F6" s="54" t="s">
        <v>283</v>
      </c>
      <c r="G6" s="54" t="s">
        <v>279</v>
      </c>
      <c r="H6" s="54" t="s">
        <v>256</v>
      </c>
      <c r="I6" s="30" t="s">
        <v>247</v>
      </c>
      <c r="J6" s="51" t="s">
        <v>243</v>
      </c>
      <c r="K6" s="51" t="s">
        <v>241</v>
      </c>
      <c r="L6" s="51" t="s">
        <v>8</v>
      </c>
      <c r="M6" s="51" t="s">
        <v>6</v>
      </c>
      <c r="N6" s="51" t="s">
        <v>5</v>
      </c>
      <c r="O6" s="51" t="s">
        <v>4</v>
      </c>
      <c r="P6" s="51" t="s">
        <v>3</v>
      </c>
      <c r="Q6" s="51" t="s">
        <v>2</v>
      </c>
      <c r="R6" s="51" t="s">
        <v>9</v>
      </c>
      <c r="S6" s="51" t="s">
        <v>37</v>
      </c>
      <c r="T6" s="51" t="s">
        <v>38</v>
      </c>
      <c r="U6" s="51" t="s">
        <v>39</v>
      </c>
      <c r="V6" s="51" t="s">
        <v>40</v>
      </c>
      <c r="W6" s="51" t="s">
        <v>41</v>
      </c>
      <c r="X6" s="51" t="s">
        <v>42</v>
      </c>
      <c r="Y6" s="51" t="s">
        <v>43</v>
      </c>
      <c r="Z6" s="51" t="s">
        <v>68</v>
      </c>
      <c r="AA6" s="51" t="s">
        <v>69</v>
      </c>
      <c r="AB6" s="51" t="s">
        <v>70</v>
      </c>
      <c r="AC6" s="51" t="s">
        <v>71</v>
      </c>
      <c r="AD6" s="51" t="s">
        <v>72</v>
      </c>
      <c r="AE6" s="51" t="s">
        <v>73</v>
      </c>
      <c r="AF6" s="51" t="s">
        <v>74</v>
      </c>
      <c r="AG6" s="51" t="s">
        <v>75</v>
      </c>
      <c r="AH6" s="51" t="s">
        <v>76</v>
      </c>
      <c r="AI6" s="51" t="s">
        <v>77</v>
      </c>
      <c r="AJ6" s="51" t="s">
        <v>78</v>
      </c>
      <c r="AK6" s="51" t="s">
        <v>79</v>
      </c>
      <c r="AL6" s="51" t="s">
        <v>84</v>
      </c>
      <c r="AM6" s="51" t="s">
        <v>85</v>
      </c>
      <c r="AN6" s="51" t="s">
        <v>86</v>
      </c>
      <c r="AO6" s="51" t="s">
        <v>87</v>
      </c>
      <c r="AP6" s="51" t="s">
        <v>88</v>
      </c>
      <c r="AQ6" s="51" t="s">
        <v>89</v>
      </c>
      <c r="AR6" s="51" t="s">
        <v>90</v>
      </c>
      <c r="AS6" s="51" t="s">
        <v>91</v>
      </c>
      <c r="AT6" s="51" t="s">
        <v>92</v>
      </c>
      <c r="AU6" s="51" t="s">
        <v>93</v>
      </c>
      <c r="AV6" s="51" t="s">
        <v>94</v>
      </c>
      <c r="AW6" s="51" t="s">
        <v>95</v>
      </c>
      <c r="AX6" s="51" t="s">
        <v>96</v>
      </c>
      <c r="AY6" s="51" t="s">
        <v>97</v>
      </c>
      <c r="AZ6" s="51" t="s">
        <v>98</v>
      </c>
      <c r="BA6" s="51" t="s">
        <v>99</v>
      </c>
      <c r="BB6" s="51" t="s">
        <v>100</v>
      </c>
      <c r="BC6" s="51" t="s">
        <v>101</v>
      </c>
      <c r="BD6" s="51" t="s">
        <v>102</v>
      </c>
      <c r="BE6" s="51" t="s">
        <v>103</v>
      </c>
      <c r="BF6" s="2"/>
      <c r="BG6" s="2"/>
      <c r="BH6" s="2"/>
      <c r="BI6" s="2"/>
      <c r="BJ6" s="2"/>
      <c r="BK6" s="2"/>
    </row>
    <row r="7" spans="2:63" s="4" customFormat="1" ht="5.25" customHeight="1">
      <c r="B7" s="38"/>
      <c r="C7" s="38"/>
      <c r="D7" s="38"/>
      <c r="E7" s="38"/>
      <c r="F7" s="38"/>
      <c r="G7" s="38"/>
      <c r="H7" s="38"/>
      <c r="I7" s="16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2"/>
      <c r="BG7" s="2"/>
      <c r="BH7" s="2"/>
      <c r="BI7" s="2"/>
      <c r="BJ7" s="2"/>
      <c r="BK7" s="2"/>
    </row>
    <row r="8" spans="2:63" s="4" customFormat="1">
      <c r="B8" s="18" t="s">
        <v>175</v>
      </c>
      <c r="C8" s="110">
        <v>95.567014958522222</v>
      </c>
      <c r="D8" s="21">
        <v>-46.105087744037384</v>
      </c>
      <c r="E8" s="21">
        <v>96.806933936667406</v>
      </c>
      <c r="F8" s="110">
        <v>115.29466885999997</v>
      </c>
      <c r="G8" s="110">
        <v>53.716666139999987</v>
      </c>
      <c r="H8" s="110">
        <v>22.983003109999977</v>
      </c>
      <c r="I8" s="110">
        <v>15.897575900000001</v>
      </c>
      <c r="J8" s="110">
        <v>33.577236630000016</v>
      </c>
      <c r="K8" s="110">
        <v>18.65416089</v>
      </c>
      <c r="L8" s="110">
        <v>13.60269225000002</v>
      </c>
      <c r="M8" s="110">
        <v>12.913744229999999</v>
      </c>
      <c r="N8" s="110">
        <v>8</v>
      </c>
      <c r="O8" s="110">
        <v>7.5186016599995202</v>
      </c>
      <c r="P8" s="110">
        <v>187.78292748778296</v>
      </c>
      <c r="Q8" s="110">
        <v>279.70746514656128</v>
      </c>
      <c r="R8" s="110">
        <v>451.19836169000473</v>
      </c>
      <c r="S8" s="110">
        <v>377.5093646200026</v>
      </c>
      <c r="T8" s="110">
        <v>206.87500370000035</v>
      </c>
      <c r="U8" s="110">
        <v>164</v>
      </c>
      <c r="V8" s="110">
        <v>364.03652388000245</v>
      </c>
      <c r="W8" s="110">
        <v>136</v>
      </c>
      <c r="X8" s="110">
        <v>157</v>
      </c>
      <c r="Y8" s="110">
        <v>87</v>
      </c>
      <c r="Z8" s="110">
        <v>209</v>
      </c>
      <c r="AA8" s="110">
        <v>219</v>
      </c>
      <c r="AB8" s="110">
        <v>127</v>
      </c>
      <c r="AC8" s="110">
        <v>28</v>
      </c>
      <c r="AD8" s="110">
        <v>171</v>
      </c>
      <c r="AE8" s="110">
        <v>107</v>
      </c>
      <c r="AF8" s="110">
        <v>93</v>
      </c>
      <c r="AG8" s="110">
        <v>103</v>
      </c>
      <c r="AH8" s="110">
        <v>131</v>
      </c>
      <c r="AI8" s="110">
        <v>158</v>
      </c>
      <c r="AJ8" s="110">
        <v>122</v>
      </c>
      <c r="AK8" s="110">
        <v>136</v>
      </c>
      <c r="AL8" s="110">
        <v>243</v>
      </c>
      <c r="AM8" s="110">
        <v>132</v>
      </c>
      <c r="AN8" s="110">
        <v>114</v>
      </c>
      <c r="AO8" s="110">
        <v>107</v>
      </c>
      <c r="AP8" s="110">
        <v>215</v>
      </c>
      <c r="AQ8" s="110">
        <v>169</v>
      </c>
      <c r="AR8" s="110">
        <v>201</v>
      </c>
      <c r="AS8" s="110">
        <v>200</v>
      </c>
      <c r="AT8" s="110">
        <v>344</v>
      </c>
      <c r="AU8" s="110">
        <v>127</v>
      </c>
      <c r="AV8" s="110">
        <v>155</v>
      </c>
      <c r="AW8" s="110">
        <v>63</v>
      </c>
      <c r="AX8" s="110">
        <v>55</v>
      </c>
      <c r="AY8" s="110">
        <v>36</v>
      </c>
      <c r="AZ8" s="110">
        <v>23</v>
      </c>
      <c r="BA8" s="110">
        <v>78.900000000000006</v>
      </c>
      <c r="BB8" s="110">
        <v>143.80000000000001</v>
      </c>
      <c r="BC8" s="110">
        <v>93.7</v>
      </c>
      <c r="BD8" s="110">
        <v>46.7</v>
      </c>
      <c r="BE8" s="110">
        <v>30.8</v>
      </c>
      <c r="BF8" s="2"/>
      <c r="BG8" s="2"/>
      <c r="BH8" s="2"/>
      <c r="BI8" s="2"/>
      <c r="BJ8" s="2"/>
      <c r="BK8" s="2"/>
    </row>
    <row r="9" spans="2:63" s="4" customFormat="1">
      <c r="B9" s="18" t="s">
        <v>176</v>
      </c>
      <c r="C9" s="110">
        <v>71.457973292749756</v>
      </c>
      <c r="D9" s="110">
        <v>65.216375169457024</v>
      </c>
      <c r="E9" s="110">
        <v>84.029478782131022</v>
      </c>
      <c r="F9" s="110">
        <v>108.52170337</v>
      </c>
      <c r="G9" s="110">
        <v>173.11517712999944</v>
      </c>
      <c r="H9" s="110">
        <v>139.28946609544516</v>
      </c>
      <c r="I9" s="110">
        <v>67.360143319999992</v>
      </c>
      <c r="J9" s="110">
        <v>98.651246889999783</v>
      </c>
      <c r="K9" s="110">
        <v>71.500837200406821</v>
      </c>
      <c r="L9" s="110">
        <v>80.790975160480556</v>
      </c>
      <c r="M9" s="110">
        <v>92.320406659999946</v>
      </c>
      <c r="N9" s="110">
        <v>96</v>
      </c>
      <c r="O9" s="110">
        <v>67.308325779999862</v>
      </c>
      <c r="P9" s="110">
        <v>137.09606842751728</v>
      </c>
      <c r="Q9" s="110">
        <v>135.18522274953543</v>
      </c>
      <c r="R9" s="110">
        <v>263.55048324762561</v>
      </c>
      <c r="S9" s="110">
        <v>175.22419383197652</v>
      </c>
      <c r="T9" s="110">
        <v>148.45315961687638</v>
      </c>
      <c r="U9" s="110">
        <v>102</v>
      </c>
      <c r="V9" s="110">
        <v>212.46814264274718</v>
      </c>
      <c r="W9" s="110">
        <v>258</v>
      </c>
      <c r="X9" s="110">
        <v>101</v>
      </c>
      <c r="Y9" s="110">
        <v>78</v>
      </c>
      <c r="Z9" s="110">
        <v>135</v>
      </c>
      <c r="AA9" s="110">
        <v>131</v>
      </c>
      <c r="AB9" s="110">
        <v>103</v>
      </c>
      <c r="AC9" s="110">
        <v>74</v>
      </c>
      <c r="AD9" s="110">
        <v>103</v>
      </c>
      <c r="AE9" s="110">
        <v>154</v>
      </c>
      <c r="AF9" s="110">
        <v>171</v>
      </c>
      <c r="AG9" s="110">
        <v>134</v>
      </c>
      <c r="AH9" s="110">
        <v>147</v>
      </c>
      <c r="AI9" s="110">
        <v>155</v>
      </c>
      <c r="AJ9" s="110">
        <v>169</v>
      </c>
      <c r="AK9" s="110">
        <v>125</v>
      </c>
      <c r="AL9" s="110">
        <v>142</v>
      </c>
      <c r="AM9" s="110">
        <v>88</v>
      </c>
      <c r="AN9" s="110">
        <v>60</v>
      </c>
      <c r="AO9" s="110">
        <v>70</v>
      </c>
      <c r="AP9" s="110">
        <v>118</v>
      </c>
      <c r="AQ9" s="110">
        <v>120</v>
      </c>
      <c r="AR9" s="110">
        <v>118</v>
      </c>
      <c r="AS9" s="110">
        <v>121</v>
      </c>
      <c r="AT9" s="110">
        <v>69</v>
      </c>
      <c r="AU9" s="110">
        <v>166</v>
      </c>
      <c r="AV9" s="110">
        <v>107</v>
      </c>
      <c r="AW9" s="110">
        <v>52</v>
      </c>
      <c r="AX9" s="110">
        <v>164</v>
      </c>
      <c r="AY9" s="110">
        <v>217</v>
      </c>
      <c r="AZ9" s="110">
        <v>97</v>
      </c>
      <c r="BA9" s="110">
        <v>136.1</v>
      </c>
      <c r="BB9" s="110">
        <v>186.5</v>
      </c>
      <c r="BC9" s="110">
        <v>110.6</v>
      </c>
      <c r="BD9" s="110">
        <v>84.2</v>
      </c>
      <c r="BE9" s="110">
        <v>92.4</v>
      </c>
      <c r="BF9" s="2"/>
      <c r="BG9" s="2"/>
      <c r="BH9" s="2"/>
      <c r="BI9" s="2"/>
      <c r="BJ9" s="2"/>
      <c r="BK9" s="2"/>
    </row>
    <row r="10" spans="2:63" s="4" customFormat="1">
      <c r="B10" s="18" t="s">
        <v>177</v>
      </c>
      <c r="C10" s="110">
        <v>117.0720226987282</v>
      </c>
      <c r="D10" s="110">
        <v>81.389666884581573</v>
      </c>
      <c r="E10" s="110">
        <v>82.111161261200934</v>
      </c>
      <c r="F10" s="110">
        <v>95.017845949988768</v>
      </c>
      <c r="G10" s="110">
        <v>104.42972239000031</v>
      </c>
      <c r="H10" s="111">
        <v>67.015596844556271</v>
      </c>
      <c r="I10" s="111">
        <v>155.62817207999603</v>
      </c>
      <c r="J10" s="111">
        <v>22.029311020013964</v>
      </c>
      <c r="K10" s="111">
        <v>105.52899813958787</v>
      </c>
      <c r="L10" s="111">
        <v>94.571205469514112</v>
      </c>
      <c r="M10" s="111">
        <v>85.692257380000612</v>
      </c>
      <c r="N10" s="111">
        <v>92</v>
      </c>
      <c r="O10" s="111">
        <v>103.80046304273259</v>
      </c>
      <c r="P10" s="111">
        <v>138.63024946897065</v>
      </c>
      <c r="Q10" s="111">
        <v>176.41094925122951</v>
      </c>
      <c r="R10" s="111">
        <v>118.6775224695871</v>
      </c>
      <c r="S10" s="111">
        <v>126.4203922232176</v>
      </c>
      <c r="T10" s="111">
        <v>154.75804517679703</v>
      </c>
      <c r="U10" s="111">
        <v>197</v>
      </c>
      <c r="V10" s="111">
        <v>21.196836502338584</v>
      </c>
      <c r="W10" s="111">
        <v>93</v>
      </c>
      <c r="X10" s="111">
        <v>72</v>
      </c>
      <c r="Y10" s="111">
        <v>164.8</v>
      </c>
      <c r="Z10" s="111">
        <v>10</v>
      </c>
      <c r="AA10" s="111">
        <v>96</v>
      </c>
      <c r="AB10" s="111">
        <v>56</v>
      </c>
      <c r="AC10" s="111">
        <v>167</v>
      </c>
      <c r="AD10" s="111">
        <v>112</v>
      </c>
      <c r="AE10" s="111">
        <v>78</v>
      </c>
      <c r="AF10" s="111">
        <v>-62</v>
      </c>
      <c r="AG10" s="111">
        <v>82</v>
      </c>
      <c r="AH10" s="111">
        <v>67</v>
      </c>
      <c r="AI10" s="111">
        <v>197</v>
      </c>
      <c r="AJ10" s="111">
        <v>180</v>
      </c>
      <c r="AK10" s="111">
        <v>255</v>
      </c>
      <c r="AL10" s="111">
        <v>391</v>
      </c>
      <c r="AM10" s="111">
        <v>312</v>
      </c>
      <c r="AN10" s="111">
        <v>137</v>
      </c>
      <c r="AO10" s="111">
        <v>98</v>
      </c>
      <c r="AP10" s="111">
        <v>220</v>
      </c>
      <c r="AQ10" s="111">
        <v>181</v>
      </c>
      <c r="AR10" s="111">
        <v>200</v>
      </c>
      <c r="AS10" s="111">
        <v>-13</v>
      </c>
      <c r="AT10" s="111">
        <v>-5</v>
      </c>
      <c r="AU10" s="111">
        <v>112</v>
      </c>
      <c r="AV10" s="111">
        <v>130</v>
      </c>
      <c r="AW10" s="111">
        <v>75</v>
      </c>
      <c r="AX10" s="111">
        <v>213</v>
      </c>
      <c r="AY10" s="111">
        <v>73</v>
      </c>
      <c r="AZ10" s="111">
        <v>85</v>
      </c>
      <c r="BA10" s="111">
        <v>48.2</v>
      </c>
      <c r="BB10" s="111">
        <v>178.4</v>
      </c>
      <c r="BC10" s="111">
        <v>88.7</v>
      </c>
      <c r="BD10" s="111">
        <v>51.5</v>
      </c>
      <c r="BE10" s="111">
        <v>83.9</v>
      </c>
      <c r="BF10" s="2"/>
      <c r="BG10" s="2"/>
      <c r="BH10" s="2"/>
      <c r="BI10" s="2"/>
      <c r="BJ10" s="2"/>
      <c r="BK10" s="2"/>
    </row>
    <row r="11" spans="2:63" s="4" customFormat="1">
      <c r="B11" s="16" t="s">
        <v>178</v>
      </c>
      <c r="C11" s="112">
        <v>284.09701095000014</v>
      </c>
      <c r="D11" s="112">
        <v>100.50095431000122</v>
      </c>
      <c r="E11" s="112">
        <v>262.94757397999939</v>
      </c>
      <c r="F11" s="112">
        <v>318.83421817998874</v>
      </c>
      <c r="G11" s="112">
        <v>331.26156565999975</v>
      </c>
      <c r="H11" s="112">
        <v>229.28806605000142</v>
      </c>
      <c r="I11" s="112">
        <v>238.88589129999605</v>
      </c>
      <c r="J11" s="112">
        <v>154.25779454001378</v>
      </c>
      <c r="K11" s="112">
        <v>195.6839962299947</v>
      </c>
      <c r="L11" s="112">
        <v>188.96487287999469</v>
      </c>
      <c r="M11" s="112">
        <v>190.92640827000054</v>
      </c>
      <c r="N11" s="112">
        <v>196</v>
      </c>
      <c r="O11" s="112">
        <v>178.62739048273198</v>
      </c>
      <c r="P11" s="112">
        <v>463.50924538427091</v>
      </c>
      <c r="Q11" s="112">
        <v>591.3036371473263</v>
      </c>
      <c r="R11" s="112">
        <v>833.42636740721741</v>
      </c>
      <c r="S11" s="112">
        <v>679.15395067519671</v>
      </c>
      <c r="T11" s="112">
        <v>510.08620849367378</v>
      </c>
      <c r="U11" s="112">
        <v>463</v>
      </c>
      <c r="V11" s="112">
        <v>597.70150302508819</v>
      </c>
      <c r="W11" s="112">
        <v>487</v>
      </c>
      <c r="X11" s="112">
        <v>330</v>
      </c>
      <c r="Y11" s="112">
        <v>329.8</v>
      </c>
      <c r="Z11" s="112">
        <v>354</v>
      </c>
      <c r="AA11" s="112">
        <v>446</v>
      </c>
      <c r="AB11" s="112">
        <v>286</v>
      </c>
      <c r="AC11" s="112">
        <v>269</v>
      </c>
      <c r="AD11" s="112">
        <v>386</v>
      </c>
      <c r="AE11" s="112">
        <v>339</v>
      </c>
      <c r="AF11" s="112">
        <v>202</v>
      </c>
      <c r="AG11" s="112">
        <v>319</v>
      </c>
      <c r="AH11" s="112">
        <v>345</v>
      </c>
      <c r="AI11" s="112">
        <v>510</v>
      </c>
      <c r="AJ11" s="112">
        <v>471</v>
      </c>
      <c r="AK11" s="112">
        <v>516</v>
      </c>
      <c r="AL11" s="112">
        <v>776</v>
      </c>
      <c r="AM11" s="112">
        <v>532</v>
      </c>
      <c r="AN11" s="112">
        <v>311</v>
      </c>
      <c r="AO11" s="112">
        <v>275</v>
      </c>
      <c r="AP11" s="112">
        <v>553</v>
      </c>
      <c r="AQ11" s="112">
        <v>470</v>
      </c>
      <c r="AR11" s="112">
        <v>519</v>
      </c>
      <c r="AS11" s="112">
        <v>308</v>
      </c>
      <c r="AT11" s="112">
        <v>408</v>
      </c>
      <c r="AU11" s="112">
        <v>405</v>
      </c>
      <c r="AV11" s="112">
        <v>392</v>
      </c>
      <c r="AW11" s="112">
        <v>190</v>
      </c>
      <c r="AX11" s="112">
        <v>432</v>
      </c>
      <c r="AY11" s="112">
        <v>326</v>
      </c>
      <c r="AZ11" s="112">
        <v>205</v>
      </c>
      <c r="BA11" s="112">
        <v>263.2</v>
      </c>
      <c r="BB11" s="112">
        <v>508.70000000000005</v>
      </c>
      <c r="BC11" s="112">
        <v>293</v>
      </c>
      <c r="BD11" s="112">
        <v>182.4</v>
      </c>
      <c r="BE11" s="112">
        <v>207.10000000000002</v>
      </c>
      <c r="BF11" s="2"/>
      <c r="BG11" s="2"/>
      <c r="BH11" s="2"/>
      <c r="BI11" s="2"/>
      <c r="BJ11" s="2"/>
      <c r="BK11" s="2"/>
    </row>
    <row r="12" spans="2:63" s="72" customFormat="1" ht="15.75">
      <c r="B12" s="16" t="s">
        <v>257</v>
      </c>
      <c r="C12" s="135" t="s">
        <v>80</v>
      </c>
      <c r="D12" s="112">
        <v>0</v>
      </c>
      <c r="E12" s="112">
        <v>0</v>
      </c>
      <c r="F12" s="112">
        <v>190.58994306219728</v>
      </c>
      <c r="G12" s="112">
        <v>156.70457263246109</v>
      </c>
      <c r="H12" s="112">
        <v>72.884787533875382</v>
      </c>
      <c r="I12" s="112">
        <v>86.805726879735559</v>
      </c>
      <c r="J12" s="112">
        <v>202.53715930705914</v>
      </c>
      <c r="K12" s="112">
        <v>124.08386070783665</v>
      </c>
      <c r="L12" s="125">
        <v>71.914304791309462</v>
      </c>
      <c r="M12" s="125">
        <v>140.44689293577758</v>
      </c>
      <c r="N12" s="125">
        <v>96</v>
      </c>
      <c r="O12" s="125">
        <v>88.600373812128964</v>
      </c>
      <c r="P12" s="125">
        <v>71.358585777015477</v>
      </c>
      <c r="Q12" s="125">
        <v>81.733639600696918</v>
      </c>
      <c r="R12" s="125">
        <v>80.016232455823285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"/>
      <c r="BG12" s="2"/>
      <c r="BH12" s="2"/>
      <c r="BI12" s="2"/>
      <c r="BJ12" s="2"/>
      <c r="BK12" s="2"/>
    </row>
    <row r="13" spans="2:63" s="72" customFormat="1">
      <c r="B13" s="16" t="s">
        <v>179</v>
      </c>
      <c r="C13" s="112">
        <v>284.09701095000014</v>
      </c>
      <c r="D13" s="112">
        <v>100.50095431000122</v>
      </c>
      <c r="E13" s="112">
        <v>262.94757397999939</v>
      </c>
      <c r="F13" s="112">
        <v>509.42416124218602</v>
      </c>
      <c r="G13" s="112">
        <v>487.96613829246087</v>
      </c>
      <c r="H13" s="112">
        <v>302.17285358387682</v>
      </c>
      <c r="I13" s="112">
        <v>325.69161817973162</v>
      </c>
      <c r="J13" s="112">
        <v>356.79495384707292</v>
      </c>
      <c r="K13" s="112">
        <v>319.76785693783137</v>
      </c>
      <c r="L13" s="112">
        <v>260.87917767130415</v>
      </c>
      <c r="M13" s="112">
        <v>331.37330120577815</v>
      </c>
      <c r="N13" s="112">
        <v>292</v>
      </c>
      <c r="O13" s="112">
        <v>267.22776429486095</v>
      </c>
      <c r="P13" s="112">
        <v>534.8678311612864</v>
      </c>
      <c r="Q13" s="112">
        <v>673.03727674802326</v>
      </c>
      <c r="R13" s="112">
        <v>913.44259986304064</v>
      </c>
      <c r="S13" s="112">
        <v>679.15395067519671</v>
      </c>
      <c r="T13" s="112">
        <v>510.08620849367378</v>
      </c>
      <c r="U13" s="112">
        <v>463</v>
      </c>
      <c r="V13" s="112">
        <v>597.70150302508819</v>
      </c>
      <c r="W13" s="112">
        <v>487</v>
      </c>
      <c r="X13" s="112">
        <v>330</v>
      </c>
      <c r="Y13" s="112">
        <v>329.8</v>
      </c>
      <c r="Z13" s="112">
        <v>354</v>
      </c>
      <c r="AA13" s="112">
        <v>446</v>
      </c>
      <c r="AB13" s="112">
        <v>286</v>
      </c>
      <c r="AC13" s="112">
        <v>269</v>
      </c>
      <c r="AD13" s="112">
        <v>386</v>
      </c>
      <c r="AE13" s="112">
        <v>339</v>
      </c>
      <c r="AF13" s="112">
        <v>202</v>
      </c>
      <c r="AG13" s="112">
        <v>319</v>
      </c>
      <c r="AH13" s="112">
        <v>345</v>
      </c>
      <c r="AI13" s="112">
        <v>510</v>
      </c>
      <c r="AJ13" s="112">
        <v>471</v>
      </c>
      <c r="AK13" s="112">
        <v>516</v>
      </c>
      <c r="AL13" s="112">
        <v>776</v>
      </c>
      <c r="AM13" s="112">
        <v>532</v>
      </c>
      <c r="AN13" s="112">
        <v>311</v>
      </c>
      <c r="AO13" s="112">
        <v>275</v>
      </c>
      <c r="AP13" s="112">
        <v>553</v>
      </c>
      <c r="AQ13" s="112">
        <v>470</v>
      </c>
      <c r="AR13" s="112">
        <v>519</v>
      </c>
      <c r="AS13" s="112">
        <v>308</v>
      </c>
      <c r="AT13" s="112">
        <v>408</v>
      </c>
      <c r="AU13" s="112">
        <v>405</v>
      </c>
      <c r="AV13" s="112">
        <v>392</v>
      </c>
      <c r="AW13" s="112">
        <v>190</v>
      </c>
      <c r="AX13" s="112">
        <v>432</v>
      </c>
      <c r="AY13" s="112">
        <v>326</v>
      </c>
      <c r="AZ13" s="112">
        <v>205</v>
      </c>
      <c r="BA13" s="112">
        <v>263.2</v>
      </c>
      <c r="BB13" s="112">
        <v>508.70000000000005</v>
      </c>
      <c r="BC13" s="112">
        <v>293</v>
      </c>
      <c r="BD13" s="112">
        <v>182.4</v>
      </c>
      <c r="BE13" s="112">
        <v>207.10000000000002</v>
      </c>
      <c r="BF13" s="2"/>
      <c r="BG13" s="2"/>
      <c r="BH13" s="2"/>
      <c r="BI13" s="2"/>
      <c r="BJ13" s="2"/>
      <c r="BK13" s="2"/>
    </row>
    <row r="14" spans="2:63">
      <c r="B14" s="18" t="s">
        <v>180</v>
      </c>
      <c r="C14" s="46"/>
      <c r="D14" s="46" t="s">
        <v>80</v>
      </c>
      <c r="E14" s="46" t="s">
        <v>80</v>
      </c>
      <c r="F14" s="46" t="s">
        <v>80</v>
      </c>
      <c r="G14" s="46" t="s">
        <v>80</v>
      </c>
      <c r="H14" s="46" t="s">
        <v>80</v>
      </c>
      <c r="I14" s="46" t="s">
        <v>80</v>
      </c>
      <c r="J14" s="46" t="s">
        <v>80</v>
      </c>
      <c r="K14" s="46" t="s">
        <v>80</v>
      </c>
      <c r="L14" s="46" t="s">
        <v>80</v>
      </c>
      <c r="M14" s="46" t="s">
        <v>80</v>
      </c>
      <c r="N14" s="21">
        <v>-289</v>
      </c>
      <c r="O14" s="46" t="s">
        <v>80</v>
      </c>
      <c r="P14" s="21">
        <v>-670.71012729000006</v>
      </c>
      <c r="Q14" s="21">
        <v>0</v>
      </c>
      <c r="R14" s="21">
        <v>-383.49487528999998</v>
      </c>
      <c r="S14" s="21">
        <v>27.212687509999999</v>
      </c>
      <c r="T14" s="21">
        <v>-11.550110640000002</v>
      </c>
      <c r="U14" s="21">
        <v>-5.7149999999999999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3">
        <v>0</v>
      </c>
      <c r="AF14" s="113">
        <v>0</v>
      </c>
      <c r="AG14" s="113">
        <v>0</v>
      </c>
      <c r="AH14" s="113">
        <v>0</v>
      </c>
      <c r="AI14" s="113">
        <v>0</v>
      </c>
      <c r="AJ14" s="113">
        <v>0</v>
      </c>
      <c r="AK14" s="113">
        <v>0</v>
      </c>
      <c r="AL14" s="113">
        <v>0</v>
      </c>
      <c r="AM14" s="113">
        <v>0</v>
      </c>
      <c r="AN14" s="113">
        <v>0</v>
      </c>
      <c r="AO14" s="113">
        <v>0</v>
      </c>
      <c r="AP14" s="113">
        <v>0</v>
      </c>
      <c r="AQ14" s="113">
        <v>0</v>
      </c>
      <c r="AR14" s="113">
        <v>0</v>
      </c>
      <c r="AS14" s="113">
        <v>0</v>
      </c>
      <c r="AT14" s="113">
        <v>0</v>
      </c>
      <c r="AU14" s="113">
        <v>0</v>
      </c>
      <c r="AV14" s="113">
        <v>0</v>
      </c>
      <c r="AW14" s="113">
        <v>0</v>
      </c>
      <c r="AX14" s="113">
        <v>0</v>
      </c>
      <c r="AY14" s="113">
        <v>0</v>
      </c>
      <c r="AZ14" s="113">
        <v>0</v>
      </c>
      <c r="BA14" s="113">
        <v>0</v>
      </c>
      <c r="BB14" s="113">
        <v>0</v>
      </c>
      <c r="BC14" s="113">
        <v>0</v>
      </c>
      <c r="BD14" s="113">
        <v>0</v>
      </c>
      <c r="BE14" s="113">
        <v>0</v>
      </c>
      <c r="BF14" s="2"/>
      <c r="BG14" s="2"/>
      <c r="BH14" s="2"/>
      <c r="BI14" s="2"/>
      <c r="BJ14" s="2"/>
      <c r="BK14" s="2"/>
    </row>
    <row r="15" spans="2:63" s="72" customFormat="1">
      <c r="B15" s="16" t="s">
        <v>181</v>
      </c>
      <c r="C15" s="112">
        <v>284.09701095000014</v>
      </c>
      <c r="D15" s="112">
        <v>100.50095431000122</v>
      </c>
      <c r="E15" s="112">
        <v>262.94757397999939</v>
      </c>
      <c r="F15" s="112">
        <v>509.42416124218602</v>
      </c>
      <c r="G15" s="112">
        <v>487.96613829246087</v>
      </c>
      <c r="H15" s="112">
        <v>302.17285358387682</v>
      </c>
      <c r="I15" s="112">
        <v>325.69161817973162</v>
      </c>
      <c r="J15" s="112">
        <v>356.79495384707292</v>
      </c>
      <c r="K15" s="112">
        <v>319.76785693783137</v>
      </c>
      <c r="L15" s="112">
        <v>260.87917767130415</v>
      </c>
      <c r="M15" s="112">
        <v>331.37330120577815</v>
      </c>
      <c r="N15" s="112">
        <v>3</v>
      </c>
      <c r="O15" s="112">
        <v>267.22776429486095</v>
      </c>
      <c r="P15" s="112">
        <v>-135.84229612871366</v>
      </c>
      <c r="Q15" s="112">
        <v>673.03727674802326</v>
      </c>
      <c r="R15" s="112">
        <v>529.94772457304066</v>
      </c>
      <c r="S15" s="112">
        <v>706.36663818519673</v>
      </c>
      <c r="T15" s="112">
        <v>498.53609785367377</v>
      </c>
      <c r="U15" s="112">
        <v>457.28500000000003</v>
      </c>
      <c r="V15" s="112">
        <v>597.70150302508819</v>
      </c>
      <c r="W15" s="112">
        <v>487</v>
      </c>
      <c r="X15" s="112">
        <v>330</v>
      </c>
      <c r="Y15" s="112">
        <v>329.8</v>
      </c>
      <c r="Z15" s="112">
        <v>354</v>
      </c>
      <c r="AA15" s="112">
        <v>446</v>
      </c>
      <c r="AB15" s="112">
        <v>286</v>
      </c>
      <c r="AC15" s="112">
        <v>269</v>
      </c>
      <c r="AD15" s="112">
        <v>386</v>
      </c>
      <c r="AE15" s="112">
        <v>339</v>
      </c>
      <c r="AF15" s="112">
        <v>202</v>
      </c>
      <c r="AG15" s="112">
        <v>319</v>
      </c>
      <c r="AH15" s="112">
        <v>345</v>
      </c>
      <c r="AI15" s="112">
        <v>510</v>
      </c>
      <c r="AJ15" s="112">
        <v>471</v>
      </c>
      <c r="AK15" s="112">
        <v>516</v>
      </c>
      <c r="AL15" s="112">
        <v>776</v>
      </c>
      <c r="AM15" s="112">
        <v>532</v>
      </c>
      <c r="AN15" s="112">
        <v>311</v>
      </c>
      <c r="AO15" s="112">
        <v>275</v>
      </c>
      <c r="AP15" s="112">
        <v>553</v>
      </c>
      <c r="AQ15" s="112">
        <v>470</v>
      </c>
      <c r="AR15" s="112">
        <v>519</v>
      </c>
      <c r="AS15" s="112">
        <v>308</v>
      </c>
      <c r="AT15" s="112">
        <v>408</v>
      </c>
      <c r="AU15" s="112">
        <v>405</v>
      </c>
      <c r="AV15" s="112">
        <v>392</v>
      </c>
      <c r="AW15" s="112">
        <v>190</v>
      </c>
      <c r="AX15" s="112">
        <v>432</v>
      </c>
      <c r="AY15" s="112">
        <v>326</v>
      </c>
      <c r="AZ15" s="112">
        <v>205</v>
      </c>
      <c r="BA15" s="112">
        <v>263.2</v>
      </c>
      <c r="BB15" s="112">
        <v>508.70000000000005</v>
      </c>
      <c r="BC15" s="112">
        <v>293</v>
      </c>
      <c r="BD15" s="112">
        <v>182.4</v>
      </c>
      <c r="BE15" s="112">
        <v>207.10000000000002</v>
      </c>
      <c r="BF15" s="2"/>
      <c r="BG15" s="2"/>
      <c r="BH15" s="2"/>
      <c r="BI15" s="2"/>
      <c r="BJ15" s="2"/>
      <c r="BK15" s="2"/>
    </row>
    <row r="16" spans="2:63" s="60" customFormat="1" ht="3.75" customHeight="1">
      <c r="B16" s="8"/>
      <c r="C16" s="8"/>
      <c r="D16" s="8"/>
      <c r="E16" s="8"/>
      <c r="F16" s="8"/>
      <c r="G16" s="8"/>
      <c r="H16" s="5"/>
      <c r="I16" s="8"/>
      <c r="J16" s="8"/>
      <c r="K16" s="8"/>
      <c r="L16" s="49"/>
      <c r="M16" s="49"/>
      <c r="N16" s="49"/>
    </row>
    <row r="17" spans="2:14" s="60" customFormat="1" ht="22.5">
      <c r="B17" s="55" t="s">
        <v>182</v>
      </c>
      <c r="C17" s="55"/>
      <c r="D17" s="55"/>
      <c r="E17" s="55"/>
      <c r="F17" s="55"/>
      <c r="G17" s="55"/>
      <c r="H17" s="8"/>
      <c r="I17" s="55"/>
      <c r="J17" s="8"/>
      <c r="K17" s="8"/>
      <c r="L17" s="49"/>
      <c r="M17" s="49"/>
      <c r="N17" s="49"/>
    </row>
    <row r="18" spans="2:14" ht="22.5">
      <c r="B18" s="55" t="s">
        <v>289</v>
      </c>
      <c r="C18" s="55"/>
      <c r="D18" s="55"/>
      <c r="E18" s="55"/>
      <c r="F18" s="55"/>
      <c r="G18" s="55"/>
      <c r="H18" s="55"/>
      <c r="I18" s="98"/>
      <c r="L18" s="98"/>
    </row>
    <row r="19" spans="2:14">
      <c r="H19" s="55"/>
    </row>
    <row r="22" spans="2:14">
      <c r="H22" s="16"/>
    </row>
    <row r="23" spans="2:14">
      <c r="H23" s="16"/>
    </row>
    <row r="24" spans="2:14">
      <c r="H24" s="18"/>
    </row>
    <row r="25" spans="2:14">
      <c r="H25" s="18"/>
    </row>
    <row r="26" spans="2:14">
      <c r="H26" s="18"/>
    </row>
    <row r="27" spans="2:14">
      <c r="H27" s="16"/>
    </row>
    <row r="28" spans="2:14">
      <c r="H28" s="16"/>
    </row>
    <row r="29" spans="2:14">
      <c r="H29" s="16"/>
    </row>
    <row r="30" spans="2:14">
      <c r="H30" s="18"/>
    </row>
    <row r="31" spans="2:14">
      <c r="H31" s="18"/>
    </row>
    <row r="32" spans="2:14">
      <c r="H32" s="16"/>
    </row>
    <row r="33" spans="8:8">
      <c r="H33" s="16"/>
    </row>
    <row r="34" spans="8:8">
      <c r="H34" s="16"/>
    </row>
    <row r="35" spans="8:8">
      <c r="H35" s="16"/>
    </row>
    <row r="36" spans="8:8">
      <c r="H36" s="16"/>
    </row>
    <row r="37" spans="8:8">
      <c r="H37" s="16"/>
    </row>
    <row r="38" spans="8:8">
      <c r="H38" s="18"/>
    </row>
    <row r="39" spans="8:8">
      <c r="H39" s="18"/>
    </row>
    <row r="40" spans="8:8">
      <c r="H40" s="18"/>
    </row>
    <row r="41" spans="8:8">
      <c r="H41" s="18"/>
    </row>
    <row r="42" spans="8:8">
      <c r="H42" s="18"/>
    </row>
    <row r="43" spans="8:8">
      <c r="H43" s="16"/>
    </row>
    <row r="44" spans="8:8">
      <c r="H44" s="18"/>
    </row>
    <row r="45" spans="8:8">
      <c r="H45" s="16"/>
    </row>
    <row r="46" spans="8:8">
      <c r="H46" s="16"/>
    </row>
    <row r="47" spans="8:8">
      <c r="H47" s="16"/>
    </row>
    <row r="48" spans="8:8">
      <c r="H48" s="18"/>
    </row>
    <row r="49" spans="8:8">
      <c r="H49" s="16"/>
    </row>
    <row r="50" spans="8:8">
      <c r="H50" s="16"/>
    </row>
    <row r="51" spans="8:8">
      <c r="H51" s="16"/>
    </row>
    <row r="52" spans="8:8">
      <c r="H52" s="16"/>
    </row>
    <row r="53" spans="8:8">
      <c r="H53" s="16"/>
    </row>
    <row r="54" spans="8:8">
      <c r="H54" s="16"/>
    </row>
    <row r="55" spans="8:8">
      <c r="H55" s="16"/>
    </row>
    <row r="56" spans="8:8">
      <c r="H56" s="8"/>
    </row>
    <row r="57" spans="8:8">
      <c r="H57" s="55"/>
    </row>
    <row r="58" spans="8:8">
      <c r="H58" s="55"/>
    </row>
    <row r="59" spans="8:8">
      <c r="H59" s="55"/>
    </row>
    <row r="60" spans="8:8">
      <c r="H60" s="55"/>
    </row>
    <row r="61" spans="8:8">
      <c r="H61" s="55"/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8"/>
  <sheetViews>
    <sheetView showGridLines="0" zoomScale="90" zoomScaleNormal="90" workbookViewId="0"/>
  </sheetViews>
  <sheetFormatPr defaultColWidth="9.140625" defaultRowHeight="15"/>
  <cols>
    <col min="1" max="1" width="2.7109375" style="4" customWidth="1"/>
    <col min="2" max="2" width="52.140625" style="4" customWidth="1"/>
    <col min="3" max="13" width="9.140625" style="4" customWidth="1"/>
    <col min="14" max="16384" width="9.140625" style="4"/>
  </cols>
  <sheetData>
    <row r="4" spans="2:13" ht="20.25" customHeight="1"/>
    <row r="5" spans="2:13" ht="2.25" customHeight="1"/>
    <row r="6" spans="2:13" ht="15.75">
      <c r="B6" s="105" t="s">
        <v>248</v>
      </c>
      <c r="C6" s="114" t="s">
        <v>283</v>
      </c>
      <c r="D6" s="114" t="s">
        <v>279</v>
      </c>
      <c r="E6" s="114" t="s">
        <v>256</v>
      </c>
      <c r="F6" s="89" t="s">
        <v>247</v>
      </c>
      <c r="G6" s="89">
        <v>2021</v>
      </c>
      <c r="H6" s="54" t="s">
        <v>243</v>
      </c>
      <c r="I6" s="54" t="s">
        <v>241</v>
      </c>
      <c r="J6" s="54" t="s">
        <v>8</v>
      </c>
      <c r="K6" s="54" t="s">
        <v>6</v>
      </c>
      <c r="L6" s="89">
        <v>2020</v>
      </c>
      <c r="M6" s="54" t="s">
        <v>258</v>
      </c>
    </row>
    <row r="7" spans="2:13" ht="5.0999999999999996" customHeight="1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2:13">
      <c r="B8" s="78" t="s">
        <v>199</v>
      </c>
      <c r="C8" s="78">
        <v>4883.2096125999997</v>
      </c>
      <c r="D8" s="78">
        <v>4305.3763044899997</v>
      </c>
      <c r="E8" s="78">
        <v>4167.960973350011</v>
      </c>
      <c r="F8" s="78">
        <v>3893.1079409036197</v>
      </c>
      <c r="G8" s="78">
        <v>16228.301984697857</v>
      </c>
      <c r="H8" s="78">
        <v>4401.4440078108464</v>
      </c>
      <c r="I8" s="21">
        <v>3900.1479284275738</v>
      </c>
      <c r="J8" s="21">
        <v>3961.5987071134164</v>
      </c>
      <c r="K8" s="21">
        <v>3965.1113413460198</v>
      </c>
      <c r="L8" s="21">
        <v>16278</v>
      </c>
      <c r="M8" s="21">
        <v>4282</v>
      </c>
    </row>
    <row r="9" spans="2:13">
      <c r="B9" s="78" t="s">
        <v>200</v>
      </c>
      <c r="C9" s="78">
        <v>1089.8170997557681</v>
      </c>
      <c r="D9" s="78">
        <v>1011.1032700978707</v>
      </c>
      <c r="E9" s="78">
        <v>1093.6762938126501</v>
      </c>
      <c r="F9" s="78">
        <v>1052.2574586889139</v>
      </c>
      <c r="G9" s="78">
        <v>4290.9722094708886</v>
      </c>
      <c r="H9" s="78">
        <v>1178.206903942264</v>
      </c>
      <c r="I9" s="21">
        <v>958.37884212381675</v>
      </c>
      <c r="J9" s="21">
        <v>1092.5104785258391</v>
      </c>
      <c r="K9" s="21">
        <v>1061.8759848789687</v>
      </c>
      <c r="L9" s="21">
        <v>4358</v>
      </c>
      <c r="M9" s="21">
        <v>1175</v>
      </c>
    </row>
    <row r="10" spans="2:13">
      <c r="B10" s="78" t="s">
        <v>201</v>
      </c>
      <c r="C10" s="81">
        <v>0.22317639139301856</v>
      </c>
      <c r="D10" s="81">
        <v>0.23484666579397698</v>
      </c>
      <c r="E10" s="81">
        <v>0.26240080000883609</v>
      </c>
      <c r="F10" s="81">
        <v>0.27028725498031708</v>
      </c>
      <c r="G10" s="81">
        <v>0.26441288888492293</v>
      </c>
      <c r="H10" s="81">
        <v>0.26768644605075204</v>
      </c>
      <c r="I10" s="81">
        <v>0.24572884406212953</v>
      </c>
      <c r="J10" s="81">
        <v>0.27577515020997345</v>
      </c>
      <c r="K10" s="81">
        <v>0.26780483408027028</v>
      </c>
      <c r="L10" s="81">
        <v>0.26772330753163781</v>
      </c>
      <c r="M10" s="81">
        <v>0.27440448388603456</v>
      </c>
    </row>
    <row r="11" spans="2:13">
      <c r="B11" s="78" t="s">
        <v>202</v>
      </c>
      <c r="C11" s="78">
        <v>-829.60797851887469</v>
      </c>
      <c r="D11" s="78">
        <v>-797.23681679000026</v>
      </c>
      <c r="E11" s="78">
        <v>-803.95427337181297</v>
      </c>
      <c r="F11" s="78">
        <v>-758.52621202892533</v>
      </c>
      <c r="G11" s="78">
        <v>-3048.5318127488686</v>
      </c>
      <c r="H11" s="78">
        <v>-844.55154243582763</v>
      </c>
      <c r="I11" s="78">
        <v>-748.96286087566057</v>
      </c>
      <c r="J11" s="21">
        <v>-719.78933038851255</v>
      </c>
      <c r="K11" s="21">
        <v>-735.22807904886781</v>
      </c>
      <c r="L11" s="21">
        <v>-3290</v>
      </c>
      <c r="M11" s="21">
        <v>-881</v>
      </c>
    </row>
    <row r="12" spans="2:13">
      <c r="B12" s="78" t="s">
        <v>203</v>
      </c>
      <c r="C12" s="81">
        <v>0.16988989708290672</v>
      </c>
      <c r="D12" s="81">
        <v>0.18517238921916682</v>
      </c>
      <c r="E12" s="81">
        <v>0.19288910777051552</v>
      </c>
      <c r="F12" s="81">
        <v>0.19483821757402023</v>
      </c>
      <c r="G12" s="81">
        <v>0.18785279049055278</v>
      </c>
      <c r="H12" s="81">
        <v>0.19188056031999454</v>
      </c>
      <c r="I12" s="81">
        <v>0.1920344752609475</v>
      </c>
      <c r="J12" s="81">
        <v>0.18169163098121582</v>
      </c>
      <c r="K12" s="81">
        <v>0.18542432122455432</v>
      </c>
      <c r="L12" s="81">
        <v>0.20211328172994225</v>
      </c>
      <c r="M12" s="81">
        <v>0.2057449789817842</v>
      </c>
    </row>
    <row r="13" spans="2:13">
      <c r="B13" s="78" t="s">
        <v>204</v>
      </c>
      <c r="C13" s="78">
        <v>296.794003676893</v>
      </c>
      <c r="D13" s="78">
        <v>256.60626091787043</v>
      </c>
      <c r="E13" s="78">
        <v>325.49899503083708</v>
      </c>
      <c r="F13" s="78">
        <v>320.65697142998806</v>
      </c>
      <c r="G13" s="78">
        <v>1426.9389277817727</v>
      </c>
      <c r="H13" s="78">
        <v>368.17339650594988</v>
      </c>
      <c r="I13" s="21">
        <v>274.23070395239739</v>
      </c>
      <c r="J13" s="21">
        <v>417.00589327074255</v>
      </c>
      <c r="K13" s="21">
        <v>367.52893405268276</v>
      </c>
      <c r="L13" s="21">
        <v>1298</v>
      </c>
      <c r="M13" s="21">
        <v>349</v>
      </c>
    </row>
    <row r="14" spans="2:13">
      <c r="B14" s="78" t="s">
        <v>205</v>
      </c>
      <c r="C14" s="81">
        <v>6.0778468921564271E-2</v>
      </c>
      <c r="D14" s="81">
        <v>5.9601354857242182E-2</v>
      </c>
      <c r="E14" s="81">
        <v>7.8095499720866213E-2</v>
      </c>
      <c r="F14" s="81">
        <v>8.2365291766238871E-2</v>
      </c>
      <c r="G14" s="81">
        <v>8.792903466593581E-2</v>
      </c>
      <c r="H14" s="81">
        <v>8.3648319926957079E-2</v>
      </c>
      <c r="I14" s="81">
        <v>7.0312898122035908E-2</v>
      </c>
      <c r="J14" s="81">
        <v>0.10526202275913761</v>
      </c>
      <c r="K14" s="81">
        <v>9.2690697035488351E-2</v>
      </c>
      <c r="L14" s="81">
        <v>7.9739525740262926E-2</v>
      </c>
      <c r="M14" s="81">
        <v>8.1503970107426438E-2</v>
      </c>
    </row>
    <row r="15" spans="2:13" s="60" customFormat="1" ht="5.0999999999999996" customHeight="1">
      <c r="B15" s="8"/>
      <c r="C15" s="8"/>
      <c r="D15" s="8"/>
      <c r="E15" s="8"/>
      <c r="F15" s="8"/>
      <c r="G15" s="8"/>
      <c r="H15" s="8"/>
      <c r="I15" s="49"/>
      <c r="J15" s="49"/>
      <c r="K15" s="49"/>
      <c r="L15" s="49"/>
      <c r="M15" s="49"/>
    </row>
    <row r="16" spans="2:13" ht="36" customHeight="1">
      <c r="B16" s="50" t="s">
        <v>244</v>
      </c>
      <c r="C16" s="50"/>
      <c r="D16" s="50"/>
      <c r="E16" s="50"/>
      <c r="F16" s="50"/>
      <c r="G16" s="50"/>
    </row>
    <row r="17" spans="2:7" ht="22.5">
      <c r="B17" s="50" t="s">
        <v>206</v>
      </c>
      <c r="C17" s="50"/>
      <c r="D17" s="50"/>
      <c r="E17" s="50"/>
      <c r="F17" s="50"/>
      <c r="G17" s="50"/>
    </row>
    <row r="18" spans="2:7" ht="56.25">
      <c r="B18" s="50" t="s">
        <v>246</v>
      </c>
      <c r="C18" s="50"/>
      <c r="D18" s="50"/>
      <c r="E18" s="50"/>
      <c r="F18" s="50"/>
      <c r="G18" s="5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44062"/>
    <pageSetUpPr fitToPage="1"/>
  </sheetPr>
  <dimension ref="B1:I65"/>
  <sheetViews>
    <sheetView showGridLines="0" zoomScale="90" zoomScaleNormal="90" workbookViewId="0">
      <pane xSplit="2" ySplit="6" topLeftCell="C7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/>
  <cols>
    <col min="1" max="1" width="2.7109375" style="2" customWidth="1"/>
    <col min="2" max="2" width="78.42578125" style="2" customWidth="1"/>
    <col min="3" max="9" width="10.28515625" style="2" customWidth="1"/>
    <col min="10" max="16384" width="9.140625" style="2"/>
  </cols>
  <sheetData>
    <row r="1" spans="2:9" ht="14.45" customHeight="1">
      <c r="B1" s="3"/>
      <c r="C1" s="3"/>
      <c r="D1" s="3"/>
      <c r="E1" s="3"/>
      <c r="F1" s="3"/>
      <c r="G1" s="3"/>
      <c r="H1" s="3"/>
      <c r="I1" s="3"/>
    </row>
    <row r="2" spans="2:9" ht="14.45" customHeight="1">
      <c r="B2" s="3"/>
      <c r="C2" s="3"/>
      <c r="D2" s="3"/>
      <c r="E2" s="3"/>
      <c r="F2" s="3"/>
      <c r="G2" s="3"/>
      <c r="H2" s="3"/>
      <c r="I2" s="3"/>
    </row>
    <row r="3" spans="2:9" ht="14.45" customHeight="1">
      <c r="B3" s="3"/>
      <c r="C3" s="3"/>
      <c r="D3" s="3"/>
      <c r="E3" s="3"/>
      <c r="F3" s="3"/>
      <c r="G3" s="3"/>
      <c r="H3" s="3"/>
      <c r="I3" s="3"/>
    </row>
    <row r="4" spans="2:9" ht="22.5" customHeight="1">
      <c r="B4" s="3"/>
      <c r="C4" s="3"/>
      <c r="D4" s="3"/>
      <c r="E4" s="3"/>
      <c r="F4" s="3"/>
      <c r="G4" s="3"/>
      <c r="H4" s="3"/>
      <c r="I4" s="3"/>
    </row>
    <row r="5" spans="2:9" ht="2.25" customHeight="1">
      <c r="B5" s="25"/>
      <c r="C5" s="25"/>
      <c r="D5" s="25"/>
      <c r="E5" s="25"/>
      <c r="F5" s="25"/>
      <c r="G5" s="25"/>
      <c r="H5" s="25"/>
      <c r="I5" s="25"/>
    </row>
    <row r="6" spans="2:9" s="147" customFormat="1">
      <c r="B6" s="143" t="s">
        <v>323</v>
      </c>
      <c r="C6" s="145" t="s">
        <v>309</v>
      </c>
      <c r="D6" s="144" t="s">
        <v>298</v>
      </c>
      <c r="E6" s="145" t="s">
        <v>297</v>
      </c>
      <c r="F6" s="145" t="s">
        <v>292</v>
      </c>
      <c r="G6" s="145" t="s">
        <v>291</v>
      </c>
      <c r="H6" s="145" t="s">
        <v>284</v>
      </c>
      <c r="I6" s="146"/>
    </row>
    <row r="7" spans="2:9">
      <c r="B7" s="16" t="s">
        <v>10</v>
      </c>
      <c r="C7" s="112">
        <v>4867.2289013</v>
      </c>
      <c r="D7" s="112">
        <f t="shared" ref="D7:D10" si="0">SUM(E7:H7)</f>
        <v>19160.440304994998</v>
      </c>
      <c r="E7" s="112">
        <v>5254.2158321300012</v>
      </c>
      <c r="F7" s="112">
        <v>4721.521314260036</v>
      </c>
      <c r="G7" s="112">
        <v>4688.3166898949603</v>
      </c>
      <c r="H7" s="112">
        <v>4496.3864687100013</v>
      </c>
      <c r="I7" s="112"/>
    </row>
    <row r="8" spans="2:9">
      <c r="B8" s="16" t="s">
        <v>11</v>
      </c>
      <c r="C8" s="112">
        <v>4585.9684552199997</v>
      </c>
      <c r="D8" s="112">
        <f t="shared" si="0"/>
        <v>17793.437871914997</v>
      </c>
      <c r="E8" s="112">
        <v>4884.0364799499985</v>
      </c>
      <c r="F8" s="112">
        <v>4371.3375837000485</v>
      </c>
      <c r="G8" s="112">
        <v>4380.9663587749501</v>
      </c>
      <c r="H8" s="112">
        <v>4157.0974494900001</v>
      </c>
      <c r="I8" s="112"/>
    </row>
    <row r="9" spans="2:9">
      <c r="B9" s="18" t="s">
        <v>12</v>
      </c>
      <c r="C9" s="19">
        <v>-3349.7317878200997</v>
      </c>
      <c r="D9" s="19">
        <f t="shared" si="0"/>
        <v>-13126.661000891854</v>
      </c>
      <c r="E9" s="19">
        <v>-3577.7519964810995</v>
      </c>
      <c r="F9" s="19">
        <v>-3216.3090835741705</v>
      </c>
      <c r="G9" s="19">
        <v>-3236.439377059643</v>
      </c>
      <c r="H9" s="19">
        <v>-3096.1605437769404</v>
      </c>
      <c r="I9" s="112"/>
    </row>
    <row r="10" spans="2:9">
      <c r="B10" s="18" t="s">
        <v>13</v>
      </c>
      <c r="C10" s="19">
        <v>-8.8005005499999989</v>
      </c>
      <c r="D10" s="19">
        <f t="shared" si="0"/>
        <v>-32.934468750000008</v>
      </c>
      <c r="E10" s="19">
        <v>-8.5928702700000095</v>
      </c>
      <c r="F10" s="19">
        <v>-8.6516994599999979</v>
      </c>
      <c r="G10" s="19">
        <v>-7.7597029999999991</v>
      </c>
      <c r="H10" s="19">
        <v>-7.9301960200000012</v>
      </c>
      <c r="I10" s="112"/>
    </row>
    <row r="11" spans="2:9">
      <c r="B11" s="16" t="s">
        <v>14</v>
      </c>
      <c r="C11" s="112">
        <f t="shared" ref="C11:H11" si="1">SUM(C8:C10)</f>
        <v>1227.4361668499</v>
      </c>
      <c r="D11" s="112">
        <f t="shared" si="1"/>
        <v>4633.8424022731433</v>
      </c>
      <c r="E11" s="112">
        <f t="shared" si="1"/>
        <v>1297.6916131988989</v>
      </c>
      <c r="F11" s="112">
        <f t="shared" si="1"/>
        <v>1146.3768006658781</v>
      </c>
      <c r="G11" s="112">
        <f t="shared" si="1"/>
        <v>1136.7672787153072</v>
      </c>
      <c r="H11" s="112">
        <f t="shared" si="1"/>
        <v>1053.0067096930597</v>
      </c>
      <c r="I11" s="112"/>
    </row>
    <row r="12" spans="2:9">
      <c r="B12" s="18" t="s">
        <v>15</v>
      </c>
      <c r="C12" s="19">
        <v>-942.07825293999997</v>
      </c>
      <c r="D12" s="19">
        <f t="shared" ref="D12:D13" si="2">SUM(E12:H12)</f>
        <v>-3710.1691046833116</v>
      </c>
      <c r="E12" s="19">
        <v>-999.32925528477926</v>
      </c>
      <c r="F12" s="19">
        <v>-897.38287431653146</v>
      </c>
      <c r="G12" s="19">
        <v>-937.54485853200106</v>
      </c>
      <c r="H12" s="19">
        <v>-875.91211654999995</v>
      </c>
      <c r="I12" s="112"/>
    </row>
    <row r="13" spans="2:9">
      <c r="B13" s="18" t="s">
        <v>16</v>
      </c>
      <c r="C13" s="19">
        <v>-152.95427389000002</v>
      </c>
      <c r="D13" s="19">
        <f t="shared" si="2"/>
        <v>-574.69414969797504</v>
      </c>
      <c r="E13" s="19">
        <v>-153.48882599797503</v>
      </c>
      <c r="F13" s="19">
        <v>-155.67759209000002</v>
      </c>
      <c r="G13" s="19">
        <v>-134.68771541000001</v>
      </c>
      <c r="H13" s="19">
        <v>-130.84001620000001</v>
      </c>
      <c r="I13" s="112"/>
    </row>
    <row r="14" spans="2:9">
      <c r="B14" s="16" t="s">
        <v>17</v>
      </c>
      <c r="C14" s="20">
        <f t="shared" ref="C14:H14" si="3">SUM(C12:C13)</f>
        <v>-1095.0325268300001</v>
      </c>
      <c r="D14" s="20">
        <f t="shared" si="3"/>
        <v>-4284.8632543812864</v>
      </c>
      <c r="E14" s="20">
        <f t="shared" si="3"/>
        <v>-1152.8180812827543</v>
      </c>
      <c r="F14" s="20">
        <f t="shared" si="3"/>
        <v>-1053.0604664065315</v>
      </c>
      <c r="G14" s="20">
        <f t="shared" si="3"/>
        <v>-1072.2325739420012</v>
      </c>
      <c r="H14" s="20">
        <f t="shared" si="3"/>
        <v>-1006.75213275</v>
      </c>
      <c r="I14" s="20"/>
    </row>
    <row r="15" spans="2:9" ht="15.75">
      <c r="B15" s="18" t="s">
        <v>46</v>
      </c>
      <c r="C15" s="19">
        <v>16.291449539999999</v>
      </c>
      <c r="D15" s="19">
        <f t="shared" ref="D15:D16" si="4">SUM(E15:H15)</f>
        <v>767.62308956000027</v>
      </c>
      <c r="E15" s="19">
        <v>14.755236230000101</v>
      </c>
      <c r="F15" s="19">
        <v>816.74765826000009</v>
      </c>
      <c r="G15" s="19">
        <v>-26.453108089999976</v>
      </c>
      <c r="H15" s="19">
        <v>-37.426696840000027</v>
      </c>
      <c r="I15" s="19"/>
    </row>
    <row r="16" spans="2:9">
      <c r="B16" s="18" t="s">
        <v>18</v>
      </c>
      <c r="C16" s="19">
        <v>-217.83429898</v>
      </c>
      <c r="D16" s="19">
        <f t="shared" si="4"/>
        <v>-134.02212174087094</v>
      </c>
      <c r="E16" s="19">
        <v>-98.128434843125035</v>
      </c>
      <c r="F16" s="19">
        <v>-57.612911360714897</v>
      </c>
      <c r="G16" s="19">
        <v>74.525114745600192</v>
      </c>
      <c r="H16" s="19">
        <v>-52.805890282631196</v>
      </c>
      <c r="I16" s="19"/>
    </row>
    <row r="17" spans="2:9">
      <c r="B17" s="16" t="s">
        <v>19</v>
      </c>
      <c r="C17" s="20">
        <f t="shared" ref="C17:H17" si="5">SUM(C14:C16)</f>
        <v>-1296.5753762700001</v>
      </c>
      <c r="D17" s="20">
        <f t="shared" si="5"/>
        <v>-3651.262286562157</v>
      </c>
      <c r="E17" s="20">
        <f t="shared" si="5"/>
        <v>-1236.1912798958792</v>
      </c>
      <c r="F17" s="20">
        <f t="shared" si="5"/>
        <v>-293.92571950724636</v>
      </c>
      <c r="G17" s="20">
        <f t="shared" si="5"/>
        <v>-1024.1605672864009</v>
      </c>
      <c r="H17" s="20">
        <f t="shared" si="5"/>
        <v>-1096.9847198726313</v>
      </c>
      <c r="I17" s="20"/>
    </row>
    <row r="18" spans="2:9">
      <c r="B18" s="18" t="s">
        <v>20</v>
      </c>
      <c r="C18" s="21">
        <v>-165.86914304999979</v>
      </c>
      <c r="D18" s="21">
        <f>SUM(E18:H18)</f>
        <v>-641.58090823999953</v>
      </c>
      <c r="E18" s="21">
        <v>-164.36064298000002</v>
      </c>
      <c r="F18" s="21">
        <v>-160.49185569999997</v>
      </c>
      <c r="G18" s="21">
        <v>-160.02903625999997</v>
      </c>
      <c r="H18" s="21">
        <v>-156.69937329999962</v>
      </c>
      <c r="I18" s="19"/>
    </row>
    <row r="19" spans="2:9">
      <c r="B19" s="16" t="s">
        <v>21</v>
      </c>
      <c r="C19" s="20">
        <f t="shared" ref="C19:H19" si="6">SUM(C11,C17:C18)</f>
        <v>-235.00835247009988</v>
      </c>
      <c r="D19" s="20">
        <f t="shared" si="6"/>
        <v>340.99920747098679</v>
      </c>
      <c r="E19" s="20">
        <f t="shared" si="6"/>
        <v>-102.86030967698031</v>
      </c>
      <c r="F19" s="20">
        <f t="shared" si="6"/>
        <v>691.95922545863175</v>
      </c>
      <c r="G19" s="20">
        <f t="shared" si="6"/>
        <v>-47.422324831093732</v>
      </c>
      <c r="H19" s="20">
        <f t="shared" si="6"/>
        <v>-200.6773834795712</v>
      </c>
      <c r="I19" s="19"/>
    </row>
    <row r="20" spans="2:9">
      <c r="B20" s="18" t="s">
        <v>22</v>
      </c>
      <c r="C20" s="21">
        <v>78.667741879999994</v>
      </c>
      <c r="D20" s="21">
        <f t="shared" ref="D20:D21" si="7">SUM(E20:H20)</f>
        <v>633.45356789999994</v>
      </c>
      <c r="E20" s="21">
        <v>215.73993597</v>
      </c>
      <c r="F20" s="21">
        <v>245.43168706</v>
      </c>
      <c r="G20" s="21">
        <v>80.390611649999997</v>
      </c>
      <c r="H20" s="21">
        <v>91.891333220000007</v>
      </c>
      <c r="I20" s="19"/>
    </row>
    <row r="21" spans="2:9">
      <c r="B21" s="18" t="s">
        <v>23</v>
      </c>
      <c r="C21" s="21">
        <v>-254.25943051000002</v>
      </c>
      <c r="D21" s="21">
        <f t="shared" si="7"/>
        <v>-1186.57805768</v>
      </c>
      <c r="E21" s="21">
        <v>-266.46233014000001</v>
      </c>
      <c r="F21" s="21">
        <v>-301.01790591000002</v>
      </c>
      <c r="G21" s="21">
        <v>-306.16439551999997</v>
      </c>
      <c r="H21" s="21">
        <v>-312.93342611000003</v>
      </c>
      <c r="I21" s="19"/>
    </row>
    <row r="22" spans="2:9">
      <c r="B22" s="16" t="s">
        <v>24</v>
      </c>
      <c r="C22" s="20">
        <f t="shared" ref="C22:H22" si="8">SUM(C20:C21)</f>
        <v>-175.59168863000002</v>
      </c>
      <c r="D22" s="20">
        <f t="shared" si="8"/>
        <v>-553.12448978000009</v>
      </c>
      <c r="E22" s="20">
        <f t="shared" si="8"/>
        <v>-50.722394170000001</v>
      </c>
      <c r="F22" s="20">
        <f t="shared" si="8"/>
        <v>-55.586218850000023</v>
      </c>
      <c r="G22" s="20">
        <f t="shared" si="8"/>
        <v>-225.77378386999999</v>
      </c>
      <c r="H22" s="20">
        <f t="shared" si="8"/>
        <v>-221.04209289000002</v>
      </c>
      <c r="I22" s="19"/>
    </row>
    <row r="23" spans="2:9">
      <c r="B23" s="16" t="s">
        <v>25</v>
      </c>
      <c r="C23" s="20">
        <f t="shared" ref="C23:H23" si="9">SUM(C19,C22)</f>
        <v>-410.60004110009993</v>
      </c>
      <c r="D23" s="20">
        <f t="shared" si="9"/>
        <v>-212.1252823090133</v>
      </c>
      <c r="E23" s="20">
        <f t="shared" si="9"/>
        <v>-153.58270384698031</v>
      </c>
      <c r="F23" s="20">
        <f t="shared" si="9"/>
        <v>636.37300660863173</v>
      </c>
      <c r="G23" s="20">
        <f t="shared" si="9"/>
        <v>-273.19610870109375</v>
      </c>
      <c r="H23" s="20">
        <f t="shared" si="9"/>
        <v>-421.71947636957123</v>
      </c>
      <c r="I23" s="19"/>
    </row>
    <row r="24" spans="2:9">
      <c r="B24" s="18" t="s">
        <v>26</v>
      </c>
      <c r="C24" s="21">
        <v>8.3706987520115987</v>
      </c>
      <c r="D24" s="21">
        <f>SUM(E24:H24)</f>
        <v>371.24735105210931</v>
      </c>
      <c r="E24" s="21">
        <v>56.449145169698959</v>
      </c>
      <c r="F24" s="21">
        <v>172.40897559739906</v>
      </c>
      <c r="G24" s="21">
        <v>26.494384825062287</v>
      </c>
      <c r="H24" s="21">
        <v>115.89484545994898</v>
      </c>
      <c r="I24" s="19"/>
    </row>
    <row r="25" spans="2:9">
      <c r="B25" s="18" t="s">
        <v>27</v>
      </c>
      <c r="C25" s="21">
        <f t="shared" ref="C25:H25" si="10">SUM(C23:C24)</f>
        <v>-402.22934234808832</v>
      </c>
      <c r="D25" s="21">
        <f t="shared" si="10"/>
        <v>159.12206874309601</v>
      </c>
      <c r="E25" s="21">
        <f t="shared" si="10"/>
        <v>-97.133558677281343</v>
      </c>
      <c r="F25" s="21">
        <f t="shared" si="10"/>
        <v>808.78198220603076</v>
      </c>
      <c r="G25" s="21">
        <f t="shared" si="10"/>
        <v>-246.70172387603145</v>
      </c>
      <c r="H25" s="21">
        <f t="shared" si="10"/>
        <v>-305.82463090962221</v>
      </c>
      <c r="I25" s="19"/>
    </row>
    <row r="26" spans="2:9">
      <c r="B26" s="18" t="s">
        <v>252</v>
      </c>
      <c r="C26" s="21">
        <v>-253.41341014364198</v>
      </c>
      <c r="D26" s="21">
        <f>SUM(E26:H26)</f>
        <v>-2200.461575330467</v>
      </c>
      <c r="E26" s="21">
        <v>-210.00974946099694</v>
      </c>
      <c r="F26" s="21">
        <v>-2087.6850049602976</v>
      </c>
      <c r="G26" s="21">
        <v>-26.475073575916902</v>
      </c>
      <c r="H26" s="21">
        <v>123.70825266674449</v>
      </c>
      <c r="I26" s="19"/>
    </row>
    <row r="27" spans="2:9">
      <c r="B27" s="16" t="s">
        <v>260</v>
      </c>
      <c r="C27" s="20">
        <f t="shared" ref="C27:H27" si="11">SUM(C25:C26)</f>
        <v>-655.64275249173033</v>
      </c>
      <c r="D27" s="20">
        <f t="shared" si="11"/>
        <v>-2041.339506587371</v>
      </c>
      <c r="E27" s="20">
        <f t="shared" si="11"/>
        <v>-307.14330813827826</v>
      </c>
      <c r="F27" s="20">
        <f t="shared" si="11"/>
        <v>-1278.9030227542669</v>
      </c>
      <c r="G27" s="20">
        <f t="shared" si="11"/>
        <v>-273.17679745194835</v>
      </c>
      <c r="H27" s="20">
        <f t="shared" si="11"/>
        <v>-182.11637824287772</v>
      </c>
      <c r="I27" s="19"/>
    </row>
    <row r="28" spans="2:9">
      <c r="B28" s="16" t="s">
        <v>261</v>
      </c>
      <c r="C28" s="20">
        <v>-403.3696819747596</v>
      </c>
      <c r="D28" s="20">
        <f t="shared" ref="D28:D29" si="12">SUM(E28:H28)</f>
        <v>156.67995984311034</v>
      </c>
      <c r="E28" s="20">
        <v>-99.389128980607225</v>
      </c>
      <c r="F28" s="20">
        <v>808.71884726936037</v>
      </c>
      <c r="G28" s="20">
        <v>-246.80736160936155</v>
      </c>
      <c r="H28" s="20">
        <v>-305.84239683628124</v>
      </c>
      <c r="I28" s="19"/>
    </row>
    <row r="29" spans="2:9">
      <c r="B29" s="18" t="s">
        <v>262</v>
      </c>
      <c r="C29" s="21">
        <v>-253.41341014364198</v>
      </c>
      <c r="D29" s="21">
        <f t="shared" si="12"/>
        <v>-2352.2880765171371</v>
      </c>
      <c r="E29" s="21">
        <v>-215.55746728687586</v>
      </c>
      <c r="F29" s="21">
        <v>-2104.1317291948658</v>
      </c>
      <c r="G29" s="21">
        <v>-103.51932593643539</v>
      </c>
      <c r="H29" s="21">
        <v>70.920445901039741</v>
      </c>
      <c r="I29" s="19"/>
    </row>
    <row r="30" spans="2:9">
      <c r="B30" s="16" t="s">
        <v>263</v>
      </c>
      <c r="C30" s="20">
        <f t="shared" ref="C30:H30" si="13">SUM(C28:C29)</f>
        <v>-656.78309211840156</v>
      </c>
      <c r="D30" s="20">
        <f t="shared" si="13"/>
        <v>-2195.6081166740269</v>
      </c>
      <c r="E30" s="20">
        <f t="shared" si="13"/>
        <v>-314.94659626748307</v>
      </c>
      <c r="F30" s="20">
        <f t="shared" si="13"/>
        <v>-1295.4128819255054</v>
      </c>
      <c r="G30" s="20">
        <f t="shared" si="13"/>
        <v>-350.32668754579697</v>
      </c>
      <c r="H30" s="20">
        <f t="shared" si="13"/>
        <v>-234.92195093524151</v>
      </c>
      <c r="I30" s="19"/>
    </row>
    <row r="31" spans="2:9">
      <c r="B31" s="18" t="s">
        <v>264</v>
      </c>
      <c r="C31" s="21">
        <v>1.1403396266666601</v>
      </c>
      <c r="D31" s="21">
        <f t="shared" ref="D31:D32" si="14">SUM(E31:H31)</f>
        <v>2.4421088999999907</v>
      </c>
      <c r="E31" s="21">
        <v>2.2555703033333274</v>
      </c>
      <c r="F31" s="21">
        <v>6.3134936666663005E-2</v>
      </c>
      <c r="G31" s="21">
        <v>0.105637733333332</v>
      </c>
      <c r="H31" s="21">
        <v>1.7765926666668E-2</v>
      </c>
      <c r="I31" s="19"/>
    </row>
    <row r="32" spans="2:9">
      <c r="B32" s="18" t="s">
        <v>265</v>
      </c>
      <c r="C32" s="21">
        <v>0</v>
      </c>
      <c r="D32" s="21">
        <f t="shared" si="14"/>
        <v>135.90348855874191</v>
      </c>
      <c r="E32" s="21">
        <v>0</v>
      </c>
      <c r="F32" s="21">
        <v>10.280610709750988</v>
      </c>
      <c r="G32" s="21">
        <v>72.835071083286195</v>
      </c>
      <c r="H32" s="21">
        <v>52.78780676570473</v>
      </c>
      <c r="I32" s="19"/>
    </row>
    <row r="33" spans="2:9">
      <c r="B33" s="16" t="s">
        <v>266</v>
      </c>
      <c r="C33" s="20">
        <f t="shared" ref="C33:H33" si="15">SUM(C31:C32)</f>
        <v>1.1403396266666601</v>
      </c>
      <c r="D33" s="20">
        <f t="shared" si="15"/>
        <v>138.34559745874191</v>
      </c>
      <c r="E33" s="20">
        <f t="shared" si="15"/>
        <v>2.2555703033333274</v>
      </c>
      <c r="F33" s="20">
        <f t="shared" si="15"/>
        <v>10.34374564641765</v>
      </c>
      <c r="G33" s="20">
        <f t="shared" si="15"/>
        <v>72.940708816619534</v>
      </c>
      <c r="H33" s="20">
        <f t="shared" si="15"/>
        <v>52.805572692371399</v>
      </c>
      <c r="I33" s="19"/>
    </row>
    <row r="34" spans="2:9">
      <c r="B34" s="16" t="s">
        <v>32</v>
      </c>
      <c r="C34" s="20">
        <f t="shared" ref="C34:H34" si="16">C19-C18-C10</f>
        <v>-60.338708870100092</v>
      </c>
      <c r="D34" s="20">
        <f t="shared" si="16"/>
        <v>1015.5145844609863</v>
      </c>
      <c r="E34" s="20">
        <f t="shared" si="16"/>
        <v>70.093203573019721</v>
      </c>
      <c r="F34" s="20">
        <f t="shared" si="16"/>
        <v>861.10278061863175</v>
      </c>
      <c r="G34" s="20">
        <f t="shared" si="16"/>
        <v>120.36641442890624</v>
      </c>
      <c r="H34" s="20">
        <f t="shared" si="16"/>
        <v>-36.04781415957158</v>
      </c>
      <c r="I34" s="19"/>
    </row>
    <row r="35" spans="2:9">
      <c r="B35" s="16" t="s">
        <v>33</v>
      </c>
      <c r="C35" s="20">
        <f t="shared" ref="C35:H35" si="17">C34-C16</f>
        <v>157.49559010989992</v>
      </c>
      <c r="D35" s="20">
        <f t="shared" si="17"/>
        <v>1149.5367062018572</v>
      </c>
      <c r="E35" s="20">
        <f t="shared" si="17"/>
        <v>168.22163841614474</v>
      </c>
      <c r="F35" s="20">
        <f t="shared" si="17"/>
        <v>918.71569197934662</v>
      </c>
      <c r="G35" s="20">
        <f t="shared" si="17"/>
        <v>45.841299683306048</v>
      </c>
      <c r="H35" s="20">
        <f t="shared" si="17"/>
        <v>16.758076123059617</v>
      </c>
      <c r="I35" s="19"/>
    </row>
    <row r="36" spans="2:9" ht="15.75">
      <c r="B36" s="16" t="s">
        <v>310</v>
      </c>
      <c r="C36" s="20">
        <v>157.49559010989992</v>
      </c>
      <c r="D36" s="20">
        <f>SUM(E36:H36)</f>
        <v>432.59853366185666</v>
      </c>
      <c r="E36" s="20">
        <v>168.22163841614446</v>
      </c>
      <c r="F36" s="20">
        <v>114.37924370935109</v>
      </c>
      <c r="G36" s="20">
        <v>87.682216334687638</v>
      </c>
      <c r="H36" s="20">
        <v>62.315435201673523</v>
      </c>
      <c r="I36" s="17"/>
    </row>
    <row r="37" spans="2:9">
      <c r="B37" s="16"/>
      <c r="C37" s="21"/>
      <c r="D37" s="21"/>
      <c r="E37" s="21"/>
      <c r="F37" s="21"/>
      <c r="G37" s="21"/>
      <c r="H37" s="21"/>
      <c r="I37" s="16"/>
    </row>
    <row r="38" spans="2:9">
      <c r="B38" s="16" t="s">
        <v>267</v>
      </c>
      <c r="C38" s="20"/>
      <c r="D38" s="20"/>
      <c r="E38" s="20"/>
      <c r="F38" s="20"/>
      <c r="G38" s="20"/>
      <c r="H38" s="20"/>
      <c r="I38" s="16"/>
    </row>
    <row r="39" spans="2:9">
      <c r="B39" s="16" t="s">
        <v>49</v>
      </c>
      <c r="C39" s="115">
        <f t="shared" ref="C39:H39" si="18">(C11/C8)*100</f>
        <v>26.765037283515657</v>
      </c>
      <c r="D39" s="115">
        <f t="shared" si="18"/>
        <v>26.042423255301095</v>
      </c>
      <c r="E39" s="115">
        <f t="shared" si="18"/>
        <v>26.570063891336542</v>
      </c>
      <c r="F39" s="115">
        <f t="shared" si="18"/>
        <v>26.224851746534426</v>
      </c>
      <c r="G39" s="115">
        <f t="shared" si="18"/>
        <v>25.947865964284222</v>
      </c>
      <c r="H39" s="115">
        <f t="shared" si="18"/>
        <v>25.330334987029097</v>
      </c>
      <c r="I39" s="115"/>
    </row>
    <row r="40" spans="2:9">
      <c r="B40" s="18" t="s">
        <v>50</v>
      </c>
      <c r="C40" s="23">
        <f t="shared" ref="C40:H40" si="19">(-C12/C8)*100</f>
        <v>20.542623922056748</v>
      </c>
      <c r="D40" s="23">
        <f t="shared" si="19"/>
        <v>20.851333684871598</v>
      </c>
      <c r="E40" s="23">
        <f t="shared" si="19"/>
        <v>20.461134133359508</v>
      </c>
      <c r="F40" s="23">
        <f t="shared" si="19"/>
        <v>20.528793696069481</v>
      </c>
      <c r="G40" s="23">
        <f t="shared" si="19"/>
        <v>21.400412186551616</v>
      </c>
      <c r="H40" s="23">
        <f t="shared" si="19"/>
        <v>21.07028106010501</v>
      </c>
      <c r="I40" s="23"/>
    </row>
    <row r="41" spans="2:9">
      <c r="B41" s="18" t="s">
        <v>51</v>
      </c>
      <c r="C41" s="23">
        <f t="shared" ref="C41:H41" si="20">(-C13/C8)*100</f>
        <v>3.3352665938183486</v>
      </c>
      <c r="D41" s="23">
        <f t="shared" si="20"/>
        <v>3.2298095164907235</v>
      </c>
      <c r="E41" s="23">
        <f t="shared" si="20"/>
        <v>3.1426633815713512</v>
      </c>
      <c r="F41" s="23">
        <f t="shared" si="20"/>
        <v>3.5613262327415409</v>
      </c>
      <c r="G41" s="23">
        <f t="shared" si="20"/>
        <v>3.0743836948262424</v>
      </c>
      <c r="H41" s="23">
        <f t="shared" si="20"/>
        <v>3.1473887198880002</v>
      </c>
      <c r="I41" s="23"/>
    </row>
    <row r="42" spans="2:9">
      <c r="B42" s="18" t="s">
        <v>52</v>
      </c>
      <c r="C42" s="23">
        <f t="shared" ref="C42:H42" si="21">(-C14/C8)*100</f>
        <v>23.877890515875098</v>
      </c>
      <c r="D42" s="23">
        <f t="shared" si="21"/>
        <v>24.081143201362316</v>
      </c>
      <c r="E42" s="23">
        <f t="shared" si="21"/>
        <v>23.603797514930857</v>
      </c>
      <c r="F42" s="23">
        <f t="shared" si="21"/>
        <v>24.090119928811021</v>
      </c>
      <c r="G42" s="23">
        <f t="shared" si="21"/>
        <v>24.474795881377862</v>
      </c>
      <c r="H42" s="23">
        <f t="shared" si="21"/>
        <v>24.217669779993013</v>
      </c>
      <c r="I42" s="23"/>
    </row>
    <row r="43" spans="2:9">
      <c r="B43" s="18" t="s">
        <v>53</v>
      </c>
      <c r="C43" s="23">
        <f t="shared" ref="C43:H43" si="22">(-C15/C8)*100</f>
        <v>-0.35524556479354286</v>
      </c>
      <c r="D43" s="23">
        <f t="shared" si="22"/>
        <v>-4.3140796909832115</v>
      </c>
      <c r="E43" s="23">
        <f t="shared" si="22"/>
        <v>-0.30211150736841264</v>
      </c>
      <c r="F43" s="23">
        <f t="shared" si="22"/>
        <v>-18.684158855758678</v>
      </c>
      <c r="G43" s="23">
        <f t="shared" si="22"/>
        <v>0.60381901899372403</v>
      </c>
      <c r="H43" s="23">
        <f t="shared" si="22"/>
        <v>0.9003083833070018</v>
      </c>
      <c r="I43" s="23"/>
    </row>
    <row r="44" spans="2:9">
      <c r="B44" s="18" t="s">
        <v>54</v>
      </c>
      <c r="C44" s="23">
        <f t="shared" ref="C44:H44" si="23">(-C16/C8)*100</f>
        <v>4.7500173868847506</v>
      </c>
      <c r="D44" s="23">
        <f t="shared" si="23"/>
        <v>0.75321094611182615</v>
      </c>
      <c r="E44" s="23">
        <f t="shared" si="23"/>
        <v>2.0091667055715696</v>
      </c>
      <c r="F44" s="23">
        <f t="shared" si="23"/>
        <v>1.3179698492183112</v>
      </c>
      <c r="G44" s="23">
        <f t="shared" si="23"/>
        <v>-1.7011113220791692</v>
      </c>
      <c r="H44" s="23">
        <f t="shared" si="23"/>
        <v>1.2702586582161917</v>
      </c>
      <c r="I44" s="23"/>
    </row>
    <row r="45" spans="2:9">
      <c r="B45" s="16" t="s">
        <v>55</v>
      </c>
      <c r="C45" s="22">
        <f t="shared" ref="C45:H45" si="24">(-C17/C8)*100</f>
        <v>28.27266233796631</v>
      </c>
      <c r="D45" s="22">
        <f t="shared" si="24"/>
        <v>20.520274456490935</v>
      </c>
      <c r="E45" s="22">
        <f t="shared" si="24"/>
        <v>25.310852713134015</v>
      </c>
      <c r="F45" s="22">
        <f t="shared" si="24"/>
        <v>6.7239309222706529</v>
      </c>
      <c r="G45" s="22">
        <f t="shared" si="24"/>
        <v>23.377503578292416</v>
      </c>
      <c r="H45" s="22">
        <f t="shared" si="24"/>
        <v>26.388236821516209</v>
      </c>
      <c r="I45" s="22"/>
    </row>
    <row r="46" spans="2:9">
      <c r="B46" s="18" t="s">
        <v>56</v>
      </c>
      <c r="C46" s="23">
        <f t="shared" ref="C46:H46" si="25">(-C18/C8)*100</f>
        <v>3.6168836456168489</v>
      </c>
      <c r="D46" s="23">
        <f t="shared" si="25"/>
        <v>3.6057164043192862</v>
      </c>
      <c r="E46" s="23">
        <f t="shared" si="25"/>
        <v>3.365262394225252</v>
      </c>
      <c r="F46" s="23">
        <f t="shared" si="25"/>
        <v>3.6714587383606787</v>
      </c>
      <c r="G46" s="23">
        <f t="shared" si="25"/>
        <v>3.6528250425723172</v>
      </c>
      <c r="H46" s="23">
        <f t="shared" si="25"/>
        <v>3.7694419051740957</v>
      </c>
      <c r="I46" s="23"/>
    </row>
    <row r="47" spans="2:9">
      <c r="B47" s="16" t="s">
        <v>57</v>
      </c>
      <c r="C47" s="22">
        <f t="shared" ref="C47:H47" si="26">(C19/C8)*100</f>
        <v>-5.1245087000674969</v>
      </c>
      <c r="D47" s="22">
        <f t="shared" si="26"/>
        <v>1.9164323944908752</v>
      </c>
      <c r="E47" s="22">
        <f t="shared" si="26"/>
        <v>-2.1060512160227223</v>
      </c>
      <c r="F47" s="22">
        <f t="shared" si="26"/>
        <v>15.829462085903097</v>
      </c>
      <c r="G47" s="22">
        <f t="shared" si="26"/>
        <v>-1.0824626565805093</v>
      </c>
      <c r="H47" s="22">
        <f t="shared" si="26"/>
        <v>-4.8273437396612069</v>
      </c>
      <c r="I47" s="22"/>
    </row>
    <row r="48" spans="2:9">
      <c r="B48" s="16" t="s">
        <v>58</v>
      </c>
      <c r="C48" s="22">
        <f t="shared" ref="C48:H48" si="27">(-C22/C8)*100</f>
        <v>3.8288900227853064</v>
      </c>
      <c r="D48" s="22">
        <f t="shared" si="27"/>
        <v>3.108586962011691</v>
      </c>
      <c r="E48" s="22">
        <f t="shared" si="27"/>
        <v>1.0385343020721927</v>
      </c>
      <c r="F48" s="22">
        <f t="shared" si="27"/>
        <v>1.2716066372286434</v>
      </c>
      <c r="G48" s="22">
        <f t="shared" si="27"/>
        <v>5.153515580364628</v>
      </c>
      <c r="H48" s="22">
        <f t="shared" si="27"/>
        <v>5.3172218254618455</v>
      </c>
      <c r="I48" s="22"/>
    </row>
    <row r="49" spans="2:9">
      <c r="B49" s="16" t="s">
        <v>59</v>
      </c>
      <c r="C49" s="22">
        <f t="shared" ref="C49:H49" si="28">(-C23/C8)*100</f>
        <v>8.9533987228528034</v>
      </c>
      <c r="D49" s="22">
        <f t="shared" si="28"/>
        <v>1.1921545675208158</v>
      </c>
      <c r="E49" s="22">
        <f t="shared" si="28"/>
        <v>3.1445855180949152</v>
      </c>
      <c r="F49" s="22">
        <f t="shared" si="28"/>
        <v>-14.557855448674454</v>
      </c>
      <c r="G49" s="22">
        <f t="shared" si="28"/>
        <v>6.2359782369451384</v>
      </c>
      <c r="H49" s="22">
        <f t="shared" si="28"/>
        <v>10.144565565123052</v>
      </c>
      <c r="I49" s="22"/>
    </row>
    <row r="50" spans="2:9">
      <c r="B50" s="18" t="s">
        <v>60</v>
      </c>
      <c r="C50" s="23">
        <f t="shared" ref="C50:H50" si="29">(-C24/C8)*100</f>
        <v>-0.18252848517707557</v>
      </c>
      <c r="D50" s="23">
        <f t="shared" si="29"/>
        <v>-2.0864284559538819</v>
      </c>
      <c r="E50" s="23">
        <f t="shared" si="29"/>
        <v>-1.1557887702402434</v>
      </c>
      <c r="F50" s="23">
        <f t="shared" si="29"/>
        <v>-3.9440782665763887</v>
      </c>
      <c r="G50" s="23">
        <f t="shared" si="29"/>
        <v>-0.60476120233141695</v>
      </c>
      <c r="H50" s="23">
        <f t="shared" si="29"/>
        <v>-2.7878789676717144</v>
      </c>
      <c r="I50" s="23"/>
    </row>
    <row r="51" spans="2:9">
      <c r="B51" s="18" t="s">
        <v>27</v>
      </c>
      <c r="C51" s="23">
        <f t="shared" ref="C51:H51" si="30">IFERROR((-C25/C8)*100,"-")</f>
        <v>8.7708702376757284</v>
      </c>
      <c r="D51" s="23">
        <f t="shared" si="30"/>
        <v>-0.89427388843306577</v>
      </c>
      <c r="E51" s="23">
        <f t="shared" si="30"/>
        <v>1.9887967478546715</v>
      </c>
      <c r="F51" s="23">
        <f t="shared" si="30"/>
        <v>-18.501933715250843</v>
      </c>
      <c r="G51" s="23">
        <f t="shared" si="30"/>
        <v>5.6312170346137211</v>
      </c>
      <c r="H51" s="23">
        <f t="shared" si="30"/>
        <v>7.3566865974513371</v>
      </c>
      <c r="I51" s="23"/>
    </row>
    <row r="52" spans="2:9">
      <c r="B52" s="16" t="s">
        <v>61</v>
      </c>
      <c r="C52" s="22">
        <f t="shared" ref="C52:H52" si="31">IFERROR((-C27/C8)*100,"-")</f>
        <v>14.296713091112565</v>
      </c>
      <c r="D52" s="22">
        <f t="shared" si="31"/>
        <v>11.472428888008219</v>
      </c>
      <c r="E52" s="22">
        <f t="shared" si="31"/>
        <v>6.288718550714484</v>
      </c>
      <c r="F52" s="22">
        <f t="shared" si="31"/>
        <v>29.256560452413282</v>
      </c>
      <c r="G52" s="22">
        <f t="shared" si="31"/>
        <v>6.235537438099314</v>
      </c>
      <c r="H52" s="22">
        <f t="shared" si="31"/>
        <v>4.380854200692843</v>
      </c>
      <c r="I52" s="22"/>
    </row>
    <row r="53" spans="2:9">
      <c r="B53" s="18" t="s">
        <v>268</v>
      </c>
      <c r="C53" s="23">
        <f t="shared" ref="C53:H53" si="32">IFERROR((-C28/C8)*100,"-")</f>
        <v>8.7957360787255787</v>
      </c>
      <c r="D53" s="23">
        <f t="shared" si="32"/>
        <v>-0.8805491157524572</v>
      </c>
      <c r="E53" s="23">
        <f t="shared" si="32"/>
        <v>2.0349792510481977</v>
      </c>
      <c r="F53" s="23">
        <f t="shared" si="32"/>
        <v>-18.500489421931885</v>
      </c>
      <c r="G53" s="23">
        <f t="shared" si="32"/>
        <v>5.6336283230071711</v>
      </c>
      <c r="H53" s="23">
        <f t="shared" si="32"/>
        <v>7.3571139611798735</v>
      </c>
      <c r="I53" s="23"/>
    </row>
    <row r="54" spans="2:9">
      <c r="B54" s="16" t="s">
        <v>269</v>
      </c>
      <c r="C54" s="22">
        <f t="shared" ref="C54:H54" si="33">IFERROR((-C30/C8)*100,"-")</f>
        <v>14.321578932162412</v>
      </c>
      <c r="D54" s="22">
        <f t="shared" si="33"/>
        <v>12.339426098986497</v>
      </c>
      <c r="E54" s="22">
        <f t="shared" si="33"/>
        <v>6.4484898415563725</v>
      </c>
      <c r="F54" s="22">
        <f t="shared" si="33"/>
        <v>29.634244830595396</v>
      </c>
      <c r="G54" s="22">
        <f t="shared" si="33"/>
        <v>7.996561919360615</v>
      </c>
      <c r="H54" s="22">
        <f t="shared" si="33"/>
        <v>5.6511052191971629</v>
      </c>
      <c r="I54" s="22"/>
    </row>
    <row r="55" spans="2:9">
      <c r="B55" s="18" t="s">
        <v>270</v>
      </c>
      <c r="C55" s="24">
        <f t="shared" ref="C55:H55" si="34">IFERROR((-C31/C8)*100,"-")</f>
        <v>-2.4865841049749555E-2</v>
      </c>
      <c r="D55" s="24">
        <f t="shared" si="34"/>
        <v>-1.3724772680689175E-2</v>
      </c>
      <c r="E55" s="24">
        <f t="shared" si="34"/>
        <v>-4.618250319367842E-2</v>
      </c>
      <c r="F55" s="24">
        <f t="shared" si="34"/>
        <v>-1.4442933188706841E-3</v>
      </c>
      <c r="G55" s="24">
        <f t="shared" si="34"/>
        <v>-2.4112883935240143E-3</v>
      </c>
      <c r="H55" s="24">
        <f t="shared" si="34"/>
        <v>-4.2736372872008465E-4</v>
      </c>
      <c r="I55" s="24"/>
    </row>
    <row r="56" spans="2:9">
      <c r="B56" s="16" t="s">
        <v>271</v>
      </c>
      <c r="C56" s="24">
        <f t="shared" ref="C56:H56" si="35">IFERROR((-C33/C8)*100,"-")</f>
        <v>-2.4865841049749555E-2</v>
      </c>
      <c r="D56" s="24">
        <f t="shared" si="35"/>
        <v>-0.77750909326581208</v>
      </c>
      <c r="E56" s="24">
        <f t="shared" si="35"/>
        <v>-4.618250319367842E-2</v>
      </c>
      <c r="F56" s="24">
        <f t="shared" si="35"/>
        <v>-0.23662655762363591</v>
      </c>
      <c r="G56" s="24">
        <f t="shared" si="35"/>
        <v>-1.6649456499596575</v>
      </c>
      <c r="H56" s="24">
        <f t="shared" si="35"/>
        <v>-1.2702510185045019</v>
      </c>
      <c r="I56" s="24"/>
    </row>
    <row r="57" spans="2:9">
      <c r="B57" s="16" t="s">
        <v>64</v>
      </c>
      <c r="C57" s="22">
        <f t="shared" ref="C57:H57" si="36">(C34/C8)*100</f>
        <v>-1.3157244638571222</v>
      </c>
      <c r="D57" s="22">
        <f t="shared" si="36"/>
        <v>5.7072421404514833</v>
      </c>
      <c r="E57" s="22">
        <f t="shared" si="36"/>
        <v>1.4351490587911686</v>
      </c>
      <c r="F57" s="22">
        <f t="shared" si="36"/>
        <v>19.698839637312229</v>
      </c>
      <c r="G57" s="22">
        <f t="shared" si="36"/>
        <v>2.7474854762994414</v>
      </c>
      <c r="H57" s="22">
        <f t="shared" si="36"/>
        <v>-0.86713902181903346</v>
      </c>
      <c r="I57" s="22"/>
    </row>
    <row r="58" spans="2:9">
      <c r="B58" s="16" t="s">
        <v>65</v>
      </c>
      <c r="C58" s="22">
        <f t="shared" ref="C58:H58" si="37">(C35/C8)*100</f>
        <v>3.4342929230276287</v>
      </c>
      <c r="D58" s="22">
        <f t="shared" si="37"/>
        <v>6.4604530865633087</v>
      </c>
      <c r="E58" s="22">
        <f t="shared" si="37"/>
        <v>3.4443157643627376</v>
      </c>
      <c r="F58" s="22">
        <f t="shared" si="37"/>
        <v>21.016809486530537</v>
      </c>
      <c r="G58" s="22">
        <f t="shared" si="37"/>
        <v>1.0463741542202725</v>
      </c>
      <c r="H58" s="22">
        <f t="shared" si="37"/>
        <v>0.40311963639715803</v>
      </c>
      <c r="I58" s="22"/>
    </row>
    <row r="59" spans="2:9" ht="15.75">
      <c r="B59" s="16" t="s">
        <v>290</v>
      </c>
      <c r="C59" s="24">
        <f t="shared" ref="C59:G59" si="38">(C36/C8)*100</f>
        <v>3.4342929230276287</v>
      </c>
      <c r="D59" s="24">
        <f t="shared" si="38"/>
        <v>2.4312251335345731</v>
      </c>
      <c r="E59" s="24">
        <f t="shared" si="38"/>
        <v>3.4443157643627318</v>
      </c>
      <c r="F59" s="24">
        <f t="shared" si="38"/>
        <v>2.6165731087859982</v>
      </c>
      <c r="G59" s="24">
        <f t="shared" si="38"/>
        <v>2.0014355088361424</v>
      </c>
      <c r="H59" s="24">
        <f>(H36/H8)*100</f>
        <v>1.4990130964891979</v>
      </c>
      <c r="I59" s="22"/>
    </row>
    <row r="60" spans="2:9" ht="3" customHeight="1">
      <c r="B60" s="8"/>
      <c r="C60" s="8"/>
      <c r="D60" s="8"/>
      <c r="E60" s="8"/>
      <c r="F60" s="8"/>
      <c r="G60" s="8"/>
      <c r="H60" s="115"/>
      <c r="I60" s="8"/>
    </row>
    <row r="61" spans="2:9">
      <c r="B61" s="53" t="s">
        <v>307</v>
      </c>
      <c r="C61" s="53"/>
      <c r="D61" s="53"/>
      <c r="E61" s="53"/>
      <c r="F61" s="53"/>
      <c r="G61" s="53"/>
      <c r="H61" s="23"/>
      <c r="I61" s="53"/>
    </row>
    <row r="62" spans="2:9" ht="15" customHeight="1">
      <c r="B62" s="53" t="s">
        <v>149</v>
      </c>
      <c r="C62" s="53"/>
      <c r="D62" s="53"/>
      <c r="E62" s="53"/>
      <c r="F62" s="53"/>
      <c r="G62" s="53"/>
      <c r="H62" s="23"/>
      <c r="I62" s="53"/>
    </row>
    <row r="63" spans="2:9" ht="15" customHeight="1">
      <c r="B63" s="53" t="s">
        <v>150</v>
      </c>
      <c r="C63" s="53"/>
      <c r="D63" s="53"/>
      <c r="E63" s="53"/>
      <c r="F63" s="53"/>
      <c r="G63" s="53"/>
      <c r="H63" s="23"/>
      <c r="I63" s="53"/>
    </row>
    <row r="64" spans="2:9">
      <c r="B64" s="53" t="s">
        <v>287</v>
      </c>
      <c r="C64" s="53"/>
      <c r="D64" s="53"/>
      <c r="E64" s="53"/>
      <c r="F64" s="53"/>
      <c r="G64" s="53"/>
      <c r="H64" s="23"/>
      <c r="I64" s="53"/>
    </row>
    <row r="65" spans="2:9">
      <c r="B65" s="55"/>
      <c r="C65" s="55"/>
      <c r="D65" s="55"/>
      <c r="E65" s="55"/>
      <c r="F65" s="55"/>
      <c r="G65" s="55"/>
      <c r="H65" s="55"/>
      <c r="I65" s="55"/>
    </row>
  </sheetData>
  <printOptions horizontalCentered="1" verticalCentered="1"/>
  <pageMargins left="0" right="0" top="0" bottom="0" header="0" footer="0"/>
  <pageSetup paperSize="9" scale="2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1:BG94"/>
  <sheetViews>
    <sheetView showGridLines="0" zoomScale="90" zoomScaleNormal="90" workbookViewId="0">
      <pane xSplit="2" ySplit="6" topLeftCell="C7" activePane="bottomRight" state="frozen"/>
      <selection activeCell="C90" sqref="C90"/>
      <selection pane="topRight" activeCell="C90" sqref="C90"/>
      <selection pane="bottomLeft" activeCell="C90" sqref="C90"/>
      <selection pane="bottomRight" activeCell="C7" sqref="C7"/>
    </sheetView>
  </sheetViews>
  <sheetFormatPr defaultColWidth="9.140625" defaultRowHeight="15"/>
  <cols>
    <col min="1" max="1" width="2" style="4" customWidth="1"/>
    <col min="2" max="2" width="64.5703125" style="4" customWidth="1"/>
    <col min="3" max="9" width="10.42578125" style="4" customWidth="1"/>
    <col min="10" max="10" width="10.42578125" style="2" customWidth="1"/>
    <col min="11" max="58" width="10.42578125" style="4" customWidth="1"/>
    <col min="59" max="59" width="9.140625" style="4" customWidth="1"/>
    <col min="60" max="16384" width="9.140625" style="4"/>
  </cols>
  <sheetData>
    <row r="1" spans="2:59">
      <c r="J1" s="3"/>
    </row>
    <row r="2" spans="2:59">
      <c r="J2" s="3"/>
    </row>
    <row r="3" spans="2:59">
      <c r="J3" s="3"/>
    </row>
    <row r="4" spans="2:59" ht="20.25" customHeight="1">
      <c r="J4" s="3"/>
    </row>
    <row r="5" spans="2:59" ht="2.25" customHeight="1">
      <c r="J5" s="25"/>
    </row>
    <row r="6" spans="2:59">
      <c r="B6" s="40" t="s">
        <v>83</v>
      </c>
      <c r="C6" s="54" t="s">
        <v>309</v>
      </c>
      <c r="D6" s="54" t="s">
        <v>297</v>
      </c>
      <c r="E6" s="54" t="s">
        <v>292</v>
      </c>
      <c r="F6" s="54" t="s">
        <v>291</v>
      </c>
      <c r="G6" s="54" t="s">
        <v>284</v>
      </c>
      <c r="H6" s="54" t="s">
        <v>283</v>
      </c>
      <c r="I6" s="54" t="s">
        <v>279</v>
      </c>
      <c r="J6" s="54" t="s">
        <v>256</v>
      </c>
      <c r="K6" s="30" t="s">
        <v>247</v>
      </c>
      <c r="L6" s="51" t="s">
        <v>243</v>
      </c>
      <c r="M6" s="51" t="s">
        <v>241</v>
      </c>
      <c r="N6" s="51" t="s">
        <v>8</v>
      </c>
      <c r="O6" s="51" t="s">
        <v>6</v>
      </c>
      <c r="P6" s="51" t="s">
        <v>5</v>
      </c>
      <c r="Q6" s="51" t="s">
        <v>4</v>
      </c>
      <c r="R6" s="51" t="s">
        <v>3</v>
      </c>
      <c r="S6" s="51" t="s">
        <v>2</v>
      </c>
      <c r="T6" s="51" t="s">
        <v>9</v>
      </c>
      <c r="U6" s="51" t="s">
        <v>37</v>
      </c>
      <c r="V6" s="51" t="s">
        <v>38</v>
      </c>
      <c r="W6" s="51" t="s">
        <v>39</v>
      </c>
      <c r="X6" s="51" t="s">
        <v>40</v>
      </c>
      <c r="Y6" s="51" t="s">
        <v>41</v>
      </c>
      <c r="Z6" s="51" t="s">
        <v>42</v>
      </c>
      <c r="AA6" s="51" t="s">
        <v>43</v>
      </c>
      <c r="AB6" s="51" t="s">
        <v>68</v>
      </c>
      <c r="AC6" s="51" t="s">
        <v>69</v>
      </c>
      <c r="AD6" s="51" t="s">
        <v>70</v>
      </c>
      <c r="AE6" s="51" t="s">
        <v>71</v>
      </c>
      <c r="AF6" s="51" t="s">
        <v>72</v>
      </c>
      <c r="AG6" s="51" t="s">
        <v>73</v>
      </c>
      <c r="AH6" s="51" t="s">
        <v>74</v>
      </c>
      <c r="AI6" s="51" t="s">
        <v>75</v>
      </c>
      <c r="AJ6" s="51" t="s">
        <v>76</v>
      </c>
      <c r="AK6" s="51" t="s">
        <v>77</v>
      </c>
      <c r="AL6" s="51" t="s">
        <v>78</v>
      </c>
      <c r="AM6" s="51" t="s">
        <v>79</v>
      </c>
      <c r="AN6" s="51" t="s">
        <v>84</v>
      </c>
      <c r="AO6" s="51" t="s">
        <v>85</v>
      </c>
      <c r="AP6" s="51" t="s">
        <v>86</v>
      </c>
      <c r="AQ6" s="51" t="s">
        <v>87</v>
      </c>
      <c r="AR6" s="51" t="s">
        <v>88</v>
      </c>
      <c r="AS6" s="51" t="s">
        <v>89</v>
      </c>
      <c r="AT6" s="51" t="s">
        <v>90</v>
      </c>
      <c r="AU6" s="51" t="s">
        <v>91</v>
      </c>
      <c r="AV6" s="51" t="s">
        <v>92</v>
      </c>
      <c r="AW6" s="51" t="s">
        <v>93</v>
      </c>
      <c r="AX6" s="51" t="s">
        <v>94</v>
      </c>
      <c r="AY6" s="51" t="s">
        <v>95</v>
      </c>
      <c r="AZ6" s="51" t="s">
        <v>96</v>
      </c>
      <c r="BA6" s="51" t="s">
        <v>97</v>
      </c>
      <c r="BB6" s="51" t="s">
        <v>98</v>
      </c>
      <c r="BC6" s="51" t="s">
        <v>99</v>
      </c>
      <c r="BD6" s="51" t="s">
        <v>100</v>
      </c>
      <c r="BE6" s="51" t="s">
        <v>101</v>
      </c>
      <c r="BF6" s="51" t="s">
        <v>102</v>
      </c>
      <c r="BG6" s="51" t="s">
        <v>103</v>
      </c>
    </row>
    <row r="7" spans="2:59" ht="6" customHeight="1">
      <c r="B7" s="41"/>
      <c r="C7" s="41"/>
      <c r="D7" s="41"/>
      <c r="E7" s="41"/>
      <c r="F7" s="41"/>
      <c r="G7" s="41"/>
      <c r="H7" s="41"/>
      <c r="I7" s="41"/>
      <c r="J7" s="41"/>
      <c r="K7" s="16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</row>
    <row r="8" spans="2:59">
      <c r="B8" s="43" t="s">
        <v>104</v>
      </c>
      <c r="C8" s="43">
        <v>6428.2767503799996</v>
      </c>
      <c r="D8" s="43">
        <v>7522.5252042100001</v>
      </c>
      <c r="E8" s="43">
        <v>7936.4814730999997</v>
      </c>
      <c r="F8" s="43">
        <v>28951</v>
      </c>
      <c r="G8" s="43">
        <v>27987.514352168098</v>
      </c>
      <c r="H8" s="43">
        <v>28559</v>
      </c>
      <c r="I8" s="43">
        <v>13844</v>
      </c>
      <c r="J8" s="43">
        <v>15392</v>
      </c>
      <c r="K8" s="43">
        <v>14035</v>
      </c>
      <c r="L8" s="43">
        <v>17873</v>
      </c>
      <c r="M8" s="43">
        <v>14256</v>
      </c>
      <c r="N8" s="43">
        <v>14286.672296843997</v>
      </c>
      <c r="O8" s="43">
        <v>13650.485858650187</v>
      </c>
      <c r="P8" s="43">
        <v>17641</v>
      </c>
      <c r="Q8" s="43">
        <v>20818</v>
      </c>
      <c r="R8" s="43">
        <v>21153.365015258594</v>
      </c>
      <c r="S8" s="43">
        <v>20717.665911321841</v>
      </c>
      <c r="T8" s="43">
        <v>19891.672426475503</v>
      </c>
      <c r="U8" s="43">
        <v>20896.609793142408</v>
      </c>
      <c r="V8" s="43">
        <v>12001.858654078123</v>
      </c>
      <c r="W8" s="43">
        <v>36923.00759979702</v>
      </c>
      <c r="X8" s="43">
        <v>40850.768155531303</v>
      </c>
      <c r="Y8" s="43">
        <v>35429.409717559487</v>
      </c>
      <c r="Z8" s="43">
        <v>34791.460191690552</v>
      </c>
      <c r="AA8" s="43">
        <v>34586.716483116157</v>
      </c>
      <c r="AB8" s="43">
        <v>33015.449002083507</v>
      </c>
      <c r="AC8" s="43">
        <v>27104.61805790554</v>
      </c>
      <c r="AD8" s="43">
        <v>26714.330212748642</v>
      </c>
      <c r="AE8" s="43">
        <v>27717.038806420409</v>
      </c>
      <c r="AF8" s="20">
        <v>31651</v>
      </c>
      <c r="AG8" s="20">
        <v>19917.946237037544</v>
      </c>
      <c r="AH8" s="20">
        <v>19447.618986262809</v>
      </c>
      <c r="AI8" s="20">
        <v>21075.895048836857</v>
      </c>
      <c r="AJ8" s="20">
        <v>24960.645635288216</v>
      </c>
      <c r="AK8" s="20">
        <v>19621.657281742333</v>
      </c>
      <c r="AL8" s="20">
        <v>19375.447962661274</v>
      </c>
      <c r="AM8" s="20">
        <v>21296.663888720781</v>
      </c>
      <c r="AN8" s="20">
        <v>24132.621617131408</v>
      </c>
      <c r="AO8" s="20">
        <v>18329.166003920003</v>
      </c>
      <c r="AP8" s="20">
        <v>15669.378797449999</v>
      </c>
      <c r="AQ8" s="20">
        <v>16381.857813970002</v>
      </c>
      <c r="AR8" s="20">
        <v>18609</v>
      </c>
      <c r="AS8" s="20">
        <v>14849.308999999999</v>
      </c>
      <c r="AT8" s="20">
        <v>14909.748</v>
      </c>
      <c r="AU8" s="20">
        <v>15886.152</v>
      </c>
      <c r="AV8" s="20">
        <v>16680.3005484075</v>
      </c>
      <c r="AW8" s="20">
        <v>16757.483238590001</v>
      </c>
      <c r="AX8" s="20">
        <v>16694.077995207503</v>
      </c>
      <c r="AY8" s="20">
        <v>15465.682970137499</v>
      </c>
      <c r="AZ8" s="20">
        <v>17276.392500890001</v>
      </c>
      <c r="BA8" s="20">
        <v>15438.109720939996</v>
      </c>
      <c r="BB8" s="20">
        <v>15295.036252449998</v>
      </c>
      <c r="BC8" s="20">
        <v>17276.392256250001</v>
      </c>
      <c r="BD8" s="20">
        <v>14673.066999999999</v>
      </c>
      <c r="BE8" s="20">
        <v>8706</v>
      </c>
      <c r="BF8" s="20">
        <v>8253.6149999999998</v>
      </c>
      <c r="BG8" s="20">
        <v>6920.6660000000002</v>
      </c>
    </row>
    <row r="9" spans="2:59">
      <c r="B9" s="44" t="s">
        <v>105</v>
      </c>
      <c r="C9" s="44">
        <v>2832.0825285700002</v>
      </c>
      <c r="D9" s="44">
        <v>2971</v>
      </c>
      <c r="E9" s="44">
        <v>3028</v>
      </c>
      <c r="F9" s="44">
        <v>3217</v>
      </c>
      <c r="G9" s="44">
        <v>3516.3553563532</v>
      </c>
      <c r="H9" s="44">
        <v>3752</v>
      </c>
      <c r="I9" s="44">
        <v>3860</v>
      </c>
      <c r="J9" s="44">
        <v>3918</v>
      </c>
      <c r="K9" s="44">
        <v>3610</v>
      </c>
      <c r="L9" s="44">
        <v>8274</v>
      </c>
      <c r="M9" s="44">
        <v>4526</v>
      </c>
      <c r="N9" s="44">
        <v>4925.3879774040006</v>
      </c>
      <c r="O9" s="44">
        <v>3891.1674197555199</v>
      </c>
      <c r="P9" s="44">
        <v>8711</v>
      </c>
      <c r="Q9" s="44">
        <v>7283</v>
      </c>
      <c r="R9" s="44">
        <v>7735.75216870243</v>
      </c>
      <c r="S9" s="44">
        <v>6152.0494547489598</v>
      </c>
      <c r="T9" s="44">
        <v>7954.2856555094404</v>
      </c>
      <c r="U9" s="44">
        <v>12656.1552202487</v>
      </c>
      <c r="V9" s="44">
        <v>4705.3484047087195</v>
      </c>
      <c r="W9" s="44">
        <v>2359.1949830387202</v>
      </c>
      <c r="X9" s="44">
        <v>4369.4495469720996</v>
      </c>
      <c r="Y9" s="44">
        <v>2624.6974495720997</v>
      </c>
      <c r="Z9" s="44">
        <v>3054.4502701720999</v>
      </c>
      <c r="AA9" s="44">
        <v>1701.0364072142399</v>
      </c>
      <c r="AB9" s="44">
        <v>3791.6252919642398</v>
      </c>
      <c r="AC9" s="44">
        <v>1265.9717509899999</v>
      </c>
      <c r="AD9" s="44">
        <v>2365.94990964</v>
      </c>
      <c r="AE9" s="44">
        <v>1683.2976934999999</v>
      </c>
      <c r="AF9" s="21">
        <v>5112</v>
      </c>
      <c r="AG9" s="21">
        <v>3384.5618732167022</v>
      </c>
      <c r="AH9" s="21">
        <v>3716.13250242598</v>
      </c>
      <c r="AI9" s="21">
        <v>4448.1151285920505</v>
      </c>
      <c r="AJ9" s="21">
        <v>11014.519712876292</v>
      </c>
      <c r="AK9" s="21">
        <v>5413.9649298199001</v>
      </c>
      <c r="AL9" s="21">
        <v>6811.4313702343306</v>
      </c>
      <c r="AM9" s="21">
        <v>6145.2411387952416</v>
      </c>
      <c r="AN9" s="21">
        <v>11149.054137383242</v>
      </c>
      <c r="AO9" s="21">
        <v>6601.1009999999997</v>
      </c>
      <c r="AP9" s="21">
        <v>5378.9196513899988</v>
      </c>
      <c r="AQ9" s="21">
        <v>5374.0810000000001</v>
      </c>
      <c r="AR9" s="21">
        <v>8391</v>
      </c>
      <c r="AS9" s="21">
        <v>4803.2890000000007</v>
      </c>
      <c r="AT9" s="21">
        <v>5060.3620000000001</v>
      </c>
      <c r="AU9" s="21">
        <v>6002.3739999999998</v>
      </c>
      <c r="AV9" s="21">
        <v>7086.2507989999995</v>
      </c>
      <c r="AW9" s="21">
        <v>5550.5505076599993</v>
      </c>
      <c r="AX9" s="21">
        <v>5473.3831223400002</v>
      </c>
      <c r="AY9" s="21">
        <v>3745.8110000000001</v>
      </c>
      <c r="AZ9" s="21">
        <v>4969.9549999999999</v>
      </c>
      <c r="BA9" s="21">
        <v>3574.5390000000002</v>
      </c>
      <c r="BB9" s="21">
        <v>3963.067</v>
      </c>
      <c r="BC9" s="21">
        <v>4969.9549999999999</v>
      </c>
      <c r="BD9" s="21">
        <v>4418.607</v>
      </c>
      <c r="BE9" s="21">
        <v>2128</v>
      </c>
      <c r="BF9" s="21">
        <v>1768.2</v>
      </c>
      <c r="BG9" s="21">
        <v>1704.85</v>
      </c>
    </row>
    <row r="10" spans="2:59">
      <c r="B10" s="44" t="s">
        <v>312</v>
      </c>
      <c r="C10" s="44">
        <v>17.299889330000003</v>
      </c>
      <c r="D10" s="44">
        <v>776.52520420999997</v>
      </c>
      <c r="E10" s="44">
        <v>711.4814730999999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  <c r="AC10" s="44">
        <v>0</v>
      </c>
      <c r="AD10" s="44">
        <v>0</v>
      </c>
      <c r="AE10" s="44">
        <v>0</v>
      </c>
      <c r="AF10" s="44">
        <v>0</v>
      </c>
      <c r="AG10" s="44">
        <v>0</v>
      </c>
      <c r="AH10" s="44">
        <v>0</v>
      </c>
      <c r="AI10" s="44">
        <v>0</v>
      </c>
      <c r="AJ10" s="44">
        <v>0</v>
      </c>
      <c r="AK10" s="44">
        <v>0</v>
      </c>
      <c r="AL10" s="44">
        <v>0</v>
      </c>
      <c r="AM10" s="44">
        <v>0</v>
      </c>
      <c r="AN10" s="44">
        <v>0</v>
      </c>
      <c r="AO10" s="44">
        <v>0</v>
      </c>
      <c r="AP10" s="44">
        <v>0</v>
      </c>
      <c r="AQ10" s="44">
        <v>0</v>
      </c>
      <c r="AR10" s="44">
        <v>0</v>
      </c>
      <c r="AS10" s="44">
        <v>0</v>
      </c>
      <c r="AT10" s="44">
        <v>0</v>
      </c>
      <c r="AU10" s="44">
        <v>0</v>
      </c>
      <c r="AV10" s="44">
        <v>0</v>
      </c>
      <c r="AW10" s="44">
        <v>0</v>
      </c>
      <c r="AX10" s="44">
        <v>0</v>
      </c>
      <c r="AY10" s="44">
        <v>0</v>
      </c>
      <c r="AZ10" s="44">
        <v>0</v>
      </c>
      <c r="BA10" s="44">
        <v>0</v>
      </c>
      <c r="BB10" s="44">
        <v>0</v>
      </c>
      <c r="BC10" s="44">
        <v>0</v>
      </c>
      <c r="BD10" s="44">
        <v>0</v>
      </c>
      <c r="BE10" s="44">
        <v>0</v>
      </c>
      <c r="BF10" s="44">
        <v>0</v>
      </c>
      <c r="BG10" s="44">
        <v>0</v>
      </c>
    </row>
    <row r="11" spans="2:59">
      <c r="B11" s="44" t="s">
        <v>106</v>
      </c>
      <c r="C11" s="44">
        <v>405.07259791000001</v>
      </c>
      <c r="D11" s="44">
        <v>458</v>
      </c>
      <c r="E11" s="44">
        <v>352</v>
      </c>
      <c r="F11" s="44">
        <v>292</v>
      </c>
      <c r="G11" s="44">
        <v>324.34901891000004</v>
      </c>
      <c r="H11" s="44">
        <v>417</v>
      </c>
      <c r="I11" s="44">
        <v>696</v>
      </c>
      <c r="J11" s="44">
        <v>657</v>
      </c>
      <c r="K11" s="44">
        <v>756</v>
      </c>
      <c r="L11" s="44">
        <v>831</v>
      </c>
      <c r="M11" s="44">
        <v>604</v>
      </c>
      <c r="N11" s="44">
        <v>545.88367261999997</v>
      </c>
      <c r="O11" s="44">
        <v>596.07668521000005</v>
      </c>
      <c r="P11" s="44">
        <v>686</v>
      </c>
      <c r="Q11" s="44">
        <v>717</v>
      </c>
      <c r="R11" s="44">
        <v>804.97839250852405</v>
      </c>
      <c r="S11" s="44">
        <v>979.63860045526098</v>
      </c>
      <c r="T11" s="44">
        <v>726.63217020825596</v>
      </c>
      <c r="U11" s="44">
        <v>363.93781588000911</v>
      </c>
      <c r="V11" s="44">
        <v>317.24630728000898</v>
      </c>
      <c r="W11" s="44">
        <v>764.73612675000015</v>
      </c>
      <c r="X11" s="44">
        <v>384.10004843999997</v>
      </c>
      <c r="Y11" s="44">
        <v>952.63053138999999</v>
      </c>
      <c r="Z11" s="44">
        <v>295.54551724999988</v>
      </c>
      <c r="AA11" s="44">
        <v>857.24580532999994</v>
      </c>
      <c r="AB11" s="44">
        <v>617.62710837794396</v>
      </c>
      <c r="AC11" s="44">
        <v>1005.9627635323054</v>
      </c>
      <c r="AD11" s="44">
        <v>477.22688044723884</v>
      </c>
      <c r="AE11" s="44">
        <v>663.07679342832853</v>
      </c>
      <c r="AF11" s="21">
        <v>543</v>
      </c>
      <c r="AG11" s="21">
        <v>3907</v>
      </c>
      <c r="AH11" s="21">
        <v>4310</v>
      </c>
      <c r="AI11" s="21">
        <v>5321</v>
      </c>
      <c r="AJ11" s="21">
        <v>3210</v>
      </c>
      <c r="AK11" s="21">
        <v>3754.9652716073342</v>
      </c>
      <c r="AL11" s="21">
        <v>2636.1395335779926</v>
      </c>
      <c r="AM11" s="21">
        <v>4582</v>
      </c>
      <c r="AN11" s="21">
        <v>3210</v>
      </c>
      <c r="AO11" s="21">
        <v>2931.35100392</v>
      </c>
      <c r="AP11" s="21">
        <v>2496.8498788999996</v>
      </c>
      <c r="AQ11" s="21">
        <v>2410.0138139700002</v>
      </c>
      <c r="AR11" s="21">
        <v>2516</v>
      </c>
      <c r="AS11" s="21">
        <v>2364.9870000000001</v>
      </c>
      <c r="AT11" s="21">
        <v>2500.92</v>
      </c>
      <c r="AU11" s="21">
        <v>2846.2749999999996</v>
      </c>
      <c r="AV11" s="21">
        <v>2646.0770460000003</v>
      </c>
      <c r="AW11" s="21">
        <v>2380.9483021300007</v>
      </c>
      <c r="AX11" s="21">
        <v>2252.8531263174996</v>
      </c>
      <c r="AY11" s="21">
        <v>2284.35877226</v>
      </c>
      <c r="AZ11" s="21">
        <v>2431.3764160000001</v>
      </c>
      <c r="BA11" s="21">
        <v>2054.1178463199963</v>
      </c>
      <c r="BB11" s="21">
        <v>1984.9473801399995</v>
      </c>
      <c r="BC11" s="21">
        <v>2431.3764160000001</v>
      </c>
      <c r="BD11" s="21">
        <v>1807.9939999999999</v>
      </c>
      <c r="BE11" s="21">
        <v>556</v>
      </c>
      <c r="BF11" s="21">
        <v>827.93600000000004</v>
      </c>
      <c r="BG11" s="21">
        <v>1530.7449999999999</v>
      </c>
    </row>
    <row r="12" spans="2:59">
      <c r="B12" s="44" t="s">
        <v>107</v>
      </c>
      <c r="C12" s="44">
        <v>114.65804814000006</v>
      </c>
      <c r="D12" s="44">
        <v>117.64169312000087</v>
      </c>
      <c r="E12" s="44">
        <v>53.711125540000864</v>
      </c>
      <c r="F12" s="44">
        <v>28.961665690000018</v>
      </c>
      <c r="G12" s="44">
        <v>30.35375496000006</v>
      </c>
      <c r="H12" s="44">
        <v>83.730068079999967</v>
      </c>
      <c r="I12" s="44">
        <v>56.360281370000848</v>
      </c>
      <c r="J12" s="44">
        <v>60.266625610000801</v>
      </c>
      <c r="K12" s="44">
        <v>74.56785472000081</v>
      </c>
      <c r="L12" s="44">
        <v>79.039608900000985</v>
      </c>
      <c r="M12" s="44">
        <v>32.699691229999985</v>
      </c>
      <c r="N12" s="44">
        <v>45.008706339999947</v>
      </c>
      <c r="O12" s="44">
        <v>81.944565130000115</v>
      </c>
      <c r="P12" s="44">
        <v>85.88042600000017</v>
      </c>
      <c r="Q12" s="44">
        <v>146.14884558999995</v>
      </c>
      <c r="R12" s="44">
        <v>185.67361272348569</v>
      </c>
      <c r="S12" s="44">
        <v>432.77213671000027</v>
      </c>
      <c r="T12" s="44">
        <v>65.763491690007299</v>
      </c>
      <c r="U12" s="44">
        <v>101.32217353000806</v>
      </c>
      <c r="V12" s="44">
        <v>49.300217310008009</v>
      </c>
      <c r="W12" s="44">
        <v>487.84524141000003</v>
      </c>
      <c r="X12" s="44">
        <v>91.944552739999949</v>
      </c>
      <c r="Y12" s="44">
        <v>658.63053138999999</v>
      </c>
      <c r="Z12" s="44">
        <v>250.54551724999988</v>
      </c>
      <c r="AA12" s="44">
        <v>594.24580532999994</v>
      </c>
      <c r="AB12" s="44">
        <v>321.74246577800301</v>
      </c>
      <c r="AC12" s="44">
        <v>805.53530620278991</v>
      </c>
      <c r="AD12" s="44">
        <v>306.80280701302314</v>
      </c>
      <c r="AE12" s="44">
        <v>404.25953412000007</v>
      </c>
      <c r="AF12" s="21">
        <v>241</v>
      </c>
      <c r="AG12" s="21">
        <v>1802</v>
      </c>
      <c r="AH12" s="21">
        <v>1982</v>
      </c>
      <c r="AI12" s="21">
        <v>2851</v>
      </c>
      <c r="AJ12" s="21">
        <v>664</v>
      </c>
      <c r="AK12" s="21">
        <v>1222.9553346073344</v>
      </c>
      <c r="AL12" s="21">
        <v>157.99859357799261</v>
      </c>
      <c r="AM12" s="21">
        <v>1761</v>
      </c>
      <c r="AN12" s="21">
        <v>220</v>
      </c>
      <c r="AO12" s="21">
        <v>316.78612391999997</v>
      </c>
      <c r="AP12" s="21">
        <v>272.84523704000003</v>
      </c>
      <c r="AQ12" s="21">
        <v>189.46460972</v>
      </c>
      <c r="AR12" s="21">
        <v>276</v>
      </c>
      <c r="AS12" s="21">
        <v>234.922</v>
      </c>
      <c r="AT12" s="21">
        <v>342.50799999999998</v>
      </c>
      <c r="AU12" s="21">
        <v>754.84500000000003</v>
      </c>
      <c r="AV12" s="21">
        <v>443.74360300000001</v>
      </c>
      <c r="AW12" s="21">
        <v>486.00229099999996</v>
      </c>
      <c r="AX12" s="21">
        <v>388.73320758999978</v>
      </c>
      <c r="AY12" s="21">
        <v>381.30209196999999</v>
      </c>
      <c r="AZ12" s="21">
        <v>473.86161900000002</v>
      </c>
      <c r="BA12" s="21">
        <v>314.23115804000003</v>
      </c>
      <c r="BB12" s="21">
        <v>202.38176551999999</v>
      </c>
      <c r="BC12" s="21">
        <v>478.22461900000002</v>
      </c>
      <c r="BD12" s="21">
        <v>274.46699999999998</v>
      </c>
      <c r="BE12" s="21">
        <v>353</v>
      </c>
      <c r="BF12" s="21">
        <v>643.476</v>
      </c>
      <c r="BG12" s="21">
        <v>532.61800000000005</v>
      </c>
    </row>
    <row r="13" spans="2:59">
      <c r="B13" s="44" t="s">
        <v>108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45">
        <v>0</v>
      </c>
      <c r="J13" s="45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5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5">
        <v>0</v>
      </c>
      <c r="Z13" s="45">
        <v>0</v>
      </c>
      <c r="AA13" s="45">
        <v>0</v>
      </c>
      <c r="AB13" s="44">
        <v>0</v>
      </c>
      <c r="AC13" s="45">
        <v>0</v>
      </c>
      <c r="AD13" s="45">
        <v>0</v>
      </c>
      <c r="AE13" s="45">
        <v>0</v>
      </c>
      <c r="AF13" s="21">
        <v>0</v>
      </c>
      <c r="AG13" s="21">
        <v>1813</v>
      </c>
      <c r="AH13" s="21">
        <v>1806</v>
      </c>
      <c r="AI13" s="21">
        <v>1815</v>
      </c>
      <c r="AJ13" s="21">
        <v>1877</v>
      </c>
      <c r="AK13" s="21">
        <v>1834</v>
      </c>
      <c r="AL13" s="21">
        <v>1986</v>
      </c>
      <c r="AM13" s="21">
        <v>2154</v>
      </c>
      <c r="AN13" s="21">
        <v>2475</v>
      </c>
      <c r="AO13" s="21">
        <v>2208.2190000000001</v>
      </c>
      <c r="AP13" s="21">
        <v>2258.971</v>
      </c>
      <c r="AQ13" s="21">
        <v>2244.5590000000002</v>
      </c>
      <c r="AR13" s="21">
        <v>2249</v>
      </c>
      <c r="AS13" s="21">
        <v>2148.864</v>
      </c>
      <c r="AT13" s="21">
        <v>2127.3029999999999</v>
      </c>
      <c r="AU13" s="21">
        <v>2078.4070000000002</v>
      </c>
      <c r="AV13" s="21">
        <v>2078.4389999999999</v>
      </c>
      <c r="AW13" s="21">
        <v>1947.4690000000001</v>
      </c>
      <c r="AX13" s="21">
        <v>1960.9804787224996</v>
      </c>
      <c r="AY13" s="21">
        <v>1988.2719999999999</v>
      </c>
      <c r="AZ13" s="21">
        <v>1937.41</v>
      </c>
      <c r="BA13" s="21">
        <v>1817.7661195999997</v>
      </c>
      <c r="BB13" s="21">
        <v>1834.873</v>
      </c>
      <c r="BC13" s="21">
        <v>1985.374</v>
      </c>
      <c r="BD13" s="21">
        <v>1499.1610000000001</v>
      </c>
      <c r="BE13" s="46" t="s">
        <v>80</v>
      </c>
      <c r="BF13" s="46" t="s">
        <v>80</v>
      </c>
      <c r="BG13" s="46" t="s">
        <v>80</v>
      </c>
    </row>
    <row r="14" spans="2:59">
      <c r="B14" s="44" t="s">
        <v>109</v>
      </c>
      <c r="C14" s="44">
        <v>268.79637359999998</v>
      </c>
      <c r="D14" s="44">
        <v>311.29074847999902</v>
      </c>
      <c r="E14" s="44">
        <v>275.76923329999903</v>
      </c>
      <c r="F14" s="44">
        <v>228.97949566</v>
      </c>
      <c r="G14" s="44">
        <v>267.50583669999997</v>
      </c>
      <c r="H14" s="44">
        <v>293.4093206</v>
      </c>
      <c r="I14" s="44">
        <v>613.09728726999913</v>
      </c>
      <c r="J14" s="44">
        <v>571.89081697999904</v>
      </c>
      <c r="K14" s="44">
        <v>666.46894829999906</v>
      </c>
      <c r="L14" s="44">
        <v>721.60160018999886</v>
      </c>
      <c r="M14" s="44">
        <v>532.92005426000003</v>
      </c>
      <c r="N14" s="44">
        <v>478.08069012999999</v>
      </c>
      <c r="O14" s="44">
        <v>508.02913905999998</v>
      </c>
      <c r="P14" s="44">
        <v>571.85517848999996</v>
      </c>
      <c r="Q14" s="44">
        <v>541.21207219999997</v>
      </c>
      <c r="R14" s="44">
        <v>591.29086170444896</v>
      </c>
      <c r="S14" s="44">
        <v>499.8222992240635</v>
      </c>
      <c r="T14" s="44">
        <v>527.44736445405067</v>
      </c>
      <c r="U14" s="44">
        <v>185.85088979000099</v>
      </c>
      <c r="V14" s="44">
        <v>171.30247073000098</v>
      </c>
      <c r="W14" s="44">
        <v>215.99677906000002</v>
      </c>
      <c r="X14" s="44">
        <v>196.12472441</v>
      </c>
      <c r="Y14" s="44">
        <v>234</v>
      </c>
      <c r="Z14" s="44">
        <v>45</v>
      </c>
      <c r="AA14" s="44">
        <v>206</v>
      </c>
      <c r="AB14" s="44">
        <v>222.56622063999998</v>
      </c>
      <c r="AC14" s="44">
        <v>165.43010717000001</v>
      </c>
      <c r="AD14" s="44">
        <v>127.27109553000001</v>
      </c>
      <c r="AE14" s="44">
        <v>166.80518051000001</v>
      </c>
      <c r="AF14" s="21">
        <v>209</v>
      </c>
      <c r="AG14" s="21">
        <v>523</v>
      </c>
      <c r="AH14" s="21">
        <v>792</v>
      </c>
      <c r="AI14" s="21">
        <v>804</v>
      </c>
      <c r="AJ14" s="21">
        <v>884</v>
      </c>
      <c r="AK14" s="21">
        <v>874</v>
      </c>
      <c r="AL14" s="21">
        <v>692</v>
      </c>
      <c r="AM14" s="21">
        <v>768</v>
      </c>
      <c r="AN14" s="21">
        <v>599</v>
      </c>
      <c r="AO14" s="21">
        <v>570.77188000000001</v>
      </c>
      <c r="AP14" s="21">
        <v>174.31750422000002</v>
      </c>
      <c r="AQ14" s="21">
        <v>167.21700000000001</v>
      </c>
      <c r="AR14" s="21">
        <v>202</v>
      </c>
      <c r="AS14" s="21">
        <v>199.517</v>
      </c>
      <c r="AT14" s="21">
        <v>229.53400000000002</v>
      </c>
      <c r="AU14" s="21">
        <v>185.39400000000001</v>
      </c>
      <c r="AV14" s="21">
        <v>304.72339600000004</v>
      </c>
      <c r="AW14" s="21">
        <v>132.73152100000001</v>
      </c>
      <c r="AX14" s="21">
        <v>104.51314994499998</v>
      </c>
      <c r="AY14" s="21">
        <v>105.66647189</v>
      </c>
      <c r="AZ14" s="21">
        <v>227.064896</v>
      </c>
      <c r="BA14" s="21">
        <v>116.80092550999672</v>
      </c>
      <c r="BB14" s="21">
        <v>131.29277584999997</v>
      </c>
      <c r="BC14" s="21">
        <v>174.73789600000001</v>
      </c>
      <c r="BD14" s="21">
        <v>200.97300000000001</v>
      </c>
      <c r="BE14" s="21">
        <v>18</v>
      </c>
      <c r="BF14" s="21">
        <v>28.867999999999999</v>
      </c>
      <c r="BG14" s="21">
        <v>28.881</v>
      </c>
    </row>
    <row r="15" spans="2:59">
      <c r="B15" s="44" t="s">
        <v>212</v>
      </c>
      <c r="C15" s="118">
        <v>0</v>
      </c>
      <c r="D15" s="118">
        <v>0</v>
      </c>
      <c r="E15" s="118">
        <v>0</v>
      </c>
      <c r="F15" s="118">
        <v>0</v>
      </c>
      <c r="G15" s="118" t="s">
        <v>80</v>
      </c>
      <c r="H15" s="118">
        <v>0</v>
      </c>
      <c r="I15" s="45">
        <v>0</v>
      </c>
      <c r="J15" s="45">
        <v>0</v>
      </c>
      <c r="K15" s="44">
        <v>0</v>
      </c>
      <c r="L15" s="44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5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5">
        <v>0</v>
      </c>
      <c r="Z15" s="45">
        <v>0</v>
      </c>
      <c r="AA15" s="45">
        <v>0</v>
      </c>
      <c r="AB15" s="47">
        <v>0</v>
      </c>
      <c r="AC15" s="45">
        <v>0</v>
      </c>
      <c r="AD15" s="45">
        <v>0</v>
      </c>
      <c r="AE15" s="45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3.5333099999999997</v>
      </c>
      <c r="AY15" s="21">
        <v>3.8317140199999997</v>
      </c>
      <c r="AZ15" s="21">
        <v>4.0099130000000001</v>
      </c>
      <c r="BA15" s="21">
        <v>4.2416079700000004</v>
      </c>
      <c r="BB15" s="21">
        <v>5.4193138300000001</v>
      </c>
      <c r="BC15" s="21">
        <v>4.0099130000000001</v>
      </c>
      <c r="BD15" s="21">
        <v>6.2939999999999996</v>
      </c>
      <c r="BE15" s="21">
        <v>6.532</v>
      </c>
      <c r="BF15" s="21">
        <v>7.1920000000000002</v>
      </c>
      <c r="BG15" s="21">
        <v>10.064</v>
      </c>
    </row>
    <row r="16" spans="2:59">
      <c r="B16" s="44" t="s">
        <v>110</v>
      </c>
      <c r="C16" s="44">
        <v>-2.0960170800000002</v>
      </c>
      <c r="D16" s="44">
        <v>-2.7745043499999</v>
      </c>
      <c r="E16" s="44">
        <v>-2.2366349699999</v>
      </c>
      <c r="F16" s="44">
        <v>-0.92874873999999896</v>
      </c>
      <c r="G16" s="44" t="s">
        <v>313</v>
      </c>
      <c r="H16" s="44">
        <v>-2.03267285</v>
      </c>
      <c r="I16" s="44">
        <v>-30.145903649999898</v>
      </c>
      <c r="J16" s="44">
        <v>-33.258096589999795</v>
      </c>
      <c r="K16" s="44">
        <v>-34.589356379999906</v>
      </c>
      <c r="L16" s="44">
        <v>-35.119069279999898</v>
      </c>
      <c r="M16" s="44">
        <v>-38.446758209999999</v>
      </c>
      <c r="N16" s="44">
        <v>-39.943880279999995</v>
      </c>
      <c r="O16" s="44">
        <v>-48.046023229999996</v>
      </c>
      <c r="P16" s="44">
        <v>-42.562012500000101</v>
      </c>
      <c r="Q16" s="44">
        <v>-49.217498630000001</v>
      </c>
      <c r="R16" s="44">
        <v>-48.1614018222756</v>
      </c>
      <c r="S16" s="44">
        <v>-35.782182728802802</v>
      </c>
      <c r="T16" s="44">
        <v>-32.499010875802</v>
      </c>
      <c r="U16" s="44">
        <v>-4.9163766799999999</v>
      </c>
      <c r="V16" s="44">
        <v>-4.3642768900000002</v>
      </c>
      <c r="W16" s="44">
        <v>-4.9756316500000004</v>
      </c>
      <c r="X16" s="44">
        <v>-4.5410004300000004</v>
      </c>
      <c r="Y16" s="44">
        <v>-4</v>
      </c>
      <c r="Z16" s="44">
        <v>0</v>
      </c>
      <c r="AA16" s="44">
        <v>-4</v>
      </c>
      <c r="AB16" s="44">
        <v>-5.681578040058934</v>
      </c>
      <c r="AC16" s="44">
        <v>-4.8098830804845187</v>
      </c>
      <c r="AD16" s="44">
        <v>-5.7920013757842828</v>
      </c>
      <c r="AE16" s="44">
        <v>-22.028831211671509</v>
      </c>
      <c r="AF16" s="21">
        <v>-2</v>
      </c>
      <c r="AG16" s="21">
        <v>-310</v>
      </c>
      <c r="AH16" s="21">
        <v>-357</v>
      </c>
      <c r="AI16" s="21">
        <v>-360</v>
      </c>
      <c r="AJ16" s="21">
        <v>-379</v>
      </c>
      <c r="AK16" s="21">
        <v>-383.99006300000002</v>
      </c>
      <c r="AL16" s="21">
        <v>-341.85906</v>
      </c>
      <c r="AM16" s="21">
        <v>-328</v>
      </c>
      <c r="AN16" s="21">
        <v>-340</v>
      </c>
      <c r="AO16" s="21">
        <v>-324.649</v>
      </c>
      <c r="AP16" s="21">
        <v>-231.03286236</v>
      </c>
      <c r="AQ16" s="21">
        <v>-227.11479574999998</v>
      </c>
      <c r="AR16" s="21">
        <v>-229</v>
      </c>
      <c r="AS16" s="21">
        <v>-233.25399999999999</v>
      </c>
      <c r="AT16" s="21">
        <v>-213.73400000000001</v>
      </c>
      <c r="AU16" s="21">
        <v>-197.04400000000001</v>
      </c>
      <c r="AV16" s="21">
        <v>-189.49221199999999</v>
      </c>
      <c r="AW16" s="21">
        <v>-198.194278</v>
      </c>
      <c r="AX16" s="21">
        <v>-204.90701994000003</v>
      </c>
      <c r="AY16" s="21">
        <v>-194.71350562000001</v>
      </c>
      <c r="AZ16" s="21">
        <v>-210.970012</v>
      </c>
      <c r="BA16" s="21">
        <v>-198.92196479999998</v>
      </c>
      <c r="BB16" s="21">
        <v>-189.01947505999999</v>
      </c>
      <c r="BC16" s="21">
        <v>-210.970012</v>
      </c>
      <c r="BD16" s="21">
        <v>-172.90100000000001</v>
      </c>
      <c r="BE16" s="21">
        <v>-19.811</v>
      </c>
      <c r="BF16" s="21">
        <v>-17.815000000000001</v>
      </c>
      <c r="BG16" s="21">
        <v>-7.8390000000000004</v>
      </c>
    </row>
    <row r="17" spans="2:59">
      <c r="B17" s="44" t="s">
        <v>111</v>
      </c>
      <c r="C17" s="44">
        <v>23.714193250000001</v>
      </c>
      <c r="D17" s="44">
        <v>31.84206275</v>
      </c>
      <c r="E17" s="44">
        <v>24.75627613</v>
      </c>
      <c r="F17" s="44">
        <v>34.987587390000002</v>
      </c>
      <c r="G17" s="44">
        <v>26.489427250000002</v>
      </c>
      <c r="H17" s="44">
        <v>41.893284170000001</v>
      </c>
      <c r="I17" s="44">
        <v>56.688335010000003</v>
      </c>
      <c r="J17" s="44">
        <v>58.100654000000006</v>
      </c>
      <c r="K17" s="44">
        <v>49.552553359999997</v>
      </c>
      <c r="L17" s="44">
        <v>65.477860190000001</v>
      </c>
      <c r="M17" s="44">
        <v>76.827012719999999</v>
      </c>
      <c r="N17" s="44">
        <v>62.738156430000004</v>
      </c>
      <c r="O17" s="44">
        <v>54.149004249999997</v>
      </c>
      <c r="P17" s="44">
        <v>70.826408009999994</v>
      </c>
      <c r="Q17" s="44">
        <v>78.856580840000092</v>
      </c>
      <c r="R17" s="44">
        <v>76.175319902864999</v>
      </c>
      <c r="S17" s="44">
        <v>82.826347250000012</v>
      </c>
      <c r="T17" s="44">
        <v>165.92032494</v>
      </c>
      <c r="U17" s="44">
        <v>81.68112923999999</v>
      </c>
      <c r="V17" s="44">
        <v>101.00789612999999</v>
      </c>
      <c r="W17" s="44">
        <v>65.869737929999999</v>
      </c>
      <c r="X17" s="44">
        <v>100.57177172</v>
      </c>
      <c r="Y17" s="44">
        <v>64</v>
      </c>
      <c r="Z17" s="44">
        <v>0</v>
      </c>
      <c r="AA17" s="44">
        <v>61</v>
      </c>
      <c r="AB17" s="44">
        <v>79</v>
      </c>
      <c r="AC17" s="44">
        <v>39.807233240000002</v>
      </c>
      <c r="AD17" s="44">
        <v>48.944979279999998</v>
      </c>
      <c r="AE17" s="44">
        <v>114.04091001</v>
      </c>
      <c r="AF17" s="21">
        <v>95</v>
      </c>
      <c r="AG17" s="21">
        <v>79</v>
      </c>
      <c r="AH17" s="21">
        <v>87</v>
      </c>
      <c r="AI17" s="21">
        <v>211</v>
      </c>
      <c r="AJ17" s="21">
        <v>164</v>
      </c>
      <c r="AK17" s="21">
        <v>208</v>
      </c>
      <c r="AL17" s="21">
        <v>142</v>
      </c>
      <c r="AM17" s="21">
        <v>227</v>
      </c>
      <c r="AN17" s="21">
        <v>256</v>
      </c>
      <c r="AO17" s="21">
        <v>160.22300000000001</v>
      </c>
      <c r="AP17" s="21">
        <v>21.748999999999999</v>
      </c>
      <c r="AQ17" s="21">
        <v>35.887999999999998</v>
      </c>
      <c r="AR17" s="21">
        <v>18</v>
      </c>
      <c r="AS17" s="21">
        <v>14.938000000000001</v>
      </c>
      <c r="AT17" s="21">
        <v>15.308999999999999</v>
      </c>
      <c r="AU17" s="21">
        <v>24.672999999999998</v>
      </c>
      <c r="AV17" s="21">
        <v>8.6632589999999592</v>
      </c>
      <c r="AW17" s="21">
        <v>12.939768129999999</v>
      </c>
      <c r="AX17" s="21">
        <v>389.26253600000001</v>
      </c>
      <c r="AY17" s="21">
        <v>391.74066547000001</v>
      </c>
      <c r="AZ17" s="21">
        <v>447.39814499999994</v>
      </c>
      <c r="BA17" s="21">
        <v>303.00988357</v>
      </c>
      <c r="BB17" s="21">
        <v>278.72534837999996</v>
      </c>
      <c r="BC17" s="21">
        <v>447.39814399999995</v>
      </c>
      <c r="BD17" s="21">
        <v>421.09699999999998</v>
      </c>
      <c r="BE17" s="21">
        <v>407</v>
      </c>
      <c r="BF17" s="21">
        <v>255.36</v>
      </c>
      <c r="BG17" s="21">
        <v>341.77800000000002</v>
      </c>
    </row>
    <row r="18" spans="2:59">
      <c r="B18" s="44" t="s">
        <v>112</v>
      </c>
      <c r="C18" s="118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45">
        <v>0</v>
      </c>
      <c r="J18" s="45">
        <v>0</v>
      </c>
      <c r="K18" s="45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5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5">
        <v>0</v>
      </c>
      <c r="Z18" s="45">
        <v>0</v>
      </c>
      <c r="AA18" s="45">
        <v>0</v>
      </c>
      <c r="AB18" s="44">
        <v>0</v>
      </c>
      <c r="AC18" s="45">
        <v>0</v>
      </c>
      <c r="AD18" s="45">
        <v>0</v>
      </c>
      <c r="AE18" s="45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2472.570189</v>
      </c>
      <c r="AX18" s="21">
        <v>2380.8954249299995</v>
      </c>
      <c r="AY18" s="21">
        <v>2363.6385781899999</v>
      </c>
      <c r="AZ18" s="21">
        <v>2558.7256610000004</v>
      </c>
      <c r="BA18" s="21">
        <v>2435.04199105</v>
      </c>
      <c r="BB18" s="21">
        <v>2340.6715239300001</v>
      </c>
      <c r="BC18" s="21">
        <v>2558.7256610000004</v>
      </c>
      <c r="BD18" s="21">
        <v>1818.143</v>
      </c>
      <c r="BE18" s="21">
        <v>1183</v>
      </c>
      <c r="BF18" s="21">
        <v>1151.6489999999999</v>
      </c>
      <c r="BG18" s="21">
        <v>1187.674</v>
      </c>
    </row>
    <row r="19" spans="2:59">
      <c r="B19" s="44" t="s">
        <v>113</v>
      </c>
      <c r="C19" s="44">
        <v>1883.42897808</v>
      </c>
      <c r="D19" s="44">
        <v>1952</v>
      </c>
      <c r="E19" s="44">
        <v>1993</v>
      </c>
      <c r="F19" s="44">
        <v>1965</v>
      </c>
      <c r="G19" s="44">
        <v>2078.5734386899999</v>
      </c>
      <c r="H19" s="44">
        <v>2046</v>
      </c>
      <c r="I19" s="44">
        <v>5539</v>
      </c>
      <c r="J19" s="44">
        <v>5346</v>
      </c>
      <c r="K19" s="44">
        <v>4882</v>
      </c>
      <c r="L19" s="44">
        <v>5257</v>
      </c>
      <c r="M19" s="44">
        <v>6585</v>
      </c>
      <c r="N19" s="44">
        <v>6212.0433866699996</v>
      </c>
      <c r="O19" s="44">
        <v>6775.0446631199993</v>
      </c>
      <c r="P19" s="44">
        <v>6536</v>
      </c>
      <c r="Q19" s="44">
        <v>9870</v>
      </c>
      <c r="R19" s="44">
        <v>9138.3422348939403</v>
      </c>
      <c r="S19" s="44">
        <v>9713.1305974852294</v>
      </c>
      <c r="T19" s="44">
        <v>8625.0506068895702</v>
      </c>
      <c r="U19" s="44">
        <v>6045.8695181099993</v>
      </c>
      <c r="V19" s="44">
        <v>5692.4423478199997</v>
      </c>
      <c r="W19" s="44">
        <v>5731.5100330599998</v>
      </c>
      <c r="X19" s="44">
        <v>5908.6703834800001</v>
      </c>
      <c r="Y19" s="44">
        <v>5539.6537996199995</v>
      </c>
      <c r="Z19" s="44">
        <v>5136.4435350499998</v>
      </c>
      <c r="AA19" s="44">
        <v>4757.5090569200001</v>
      </c>
      <c r="AB19" s="44">
        <v>4821.5658254999998</v>
      </c>
      <c r="AC19" s="44">
        <v>4634.4964937700006</v>
      </c>
      <c r="AD19" s="44">
        <v>4426.9955370299995</v>
      </c>
      <c r="AE19" s="44">
        <v>4578.3491165900004</v>
      </c>
      <c r="AF19" s="21">
        <v>4641</v>
      </c>
      <c r="AG19" s="21">
        <v>7863.939635839999</v>
      </c>
      <c r="AH19" s="21">
        <v>8943.0403180374615</v>
      </c>
      <c r="AI19" s="21">
        <v>9161.1054869768996</v>
      </c>
      <c r="AJ19" s="21">
        <v>8965.9087837939151</v>
      </c>
      <c r="AK19" s="21">
        <v>8616.6853451737697</v>
      </c>
      <c r="AL19" s="21">
        <v>8212.0368795553022</v>
      </c>
      <c r="AM19" s="21">
        <v>8936</v>
      </c>
      <c r="AN19" s="21">
        <v>8404.5689797334289</v>
      </c>
      <c r="AO19" s="21">
        <v>7454.9930000000004</v>
      </c>
      <c r="AP19" s="21">
        <v>6463.9934150599993</v>
      </c>
      <c r="AQ19" s="21">
        <v>7166.107</v>
      </c>
      <c r="AR19" s="21">
        <v>6382</v>
      </c>
      <c r="AS19" s="21">
        <v>6251.7150000000001</v>
      </c>
      <c r="AT19" s="21">
        <v>5895.91</v>
      </c>
      <c r="AU19" s="21">
        <v>5675.9129999999996</v>
      </c>
      <c r="AV19" s="21">
        <v>5759.6479040000004</v>
      </c>
      <c r="AW19" s="21">
        <v>5184.5393971500007</v>
      </c>
      <c r="AX19" s="21">
        <v>4939.2486685399999</v>
      </c>
      <c r="AY19" s="21">
        <v>5177.9759999999997</v>
      </c>
      <c r="AZ19" s="21">
        <v>5552.7690000000002</v>
      </c>
      <c r="BA19" s="21">
        <v>5097.0649999999996</v>
      </c>
      <c r="BB19" s="21">
        <v>4816.4650000000001</v>
      </c>
      <c r="BC19" s="21">
        <v>5552.7690000000002</v>
      </c>
      <c r="BD19" s="21">
        <v>4823.768</v>
      </c>
      <c r="BE19" s="21">
        <v>3016</v>
      </c>
      <c r="BF19" s="21">
        <v>2816.0659999999998</v>
      </c>
      <c r="BG19" s="21">
        <v>2188.989</v>
      </c>
    </row>
    <row r="20" spans="2:59">
      <c r="B20" s="44" t="s">
        <v>114</v>
      </c>
      <c r="C20" s="44">
        <v>604.94805784000005</v>
      </c>
      <c r="D20" s="44">
        <v>1078</v>
      </c>
      <c r="E20" s="44">
        <v>1416</v>
      </c>
      <c r="F20" s="44">
        <v>949</v>
      </c>
      <c r="G20" s="44">
        <v>1058.2073401500002</v>
      </c>
      <c r="H20" s="44">
        <v>1114</v>
      </c>
      <c r="I20" s="44">
        <v>1817</v>
      </c>
      <c r="J20" s="44">
        <v>1999</v>
      </c>
      <c r="K20" s="44">
        <v>2084</v>
      </c>
      <c r="L20" s="44">
        <v>1743</v>
      </c>
      <c r="M20" s="44">
        <v>1676</v>
      </c>
      <c r="N20" s="44">
        <v>1737.8382592400001</v>
      </c>
      <c r="O20" s="44">
        <v>1537.67233633</v>
      </c>
      <c r="P20" s="44">
        <v>983</v>
      </c>
      <c r="Q20" s="44">
        <v>1791</v>
      </c>
      <c r="R20" s="44">
        <v>1740.62813873859</v>
      </c>
      <c r="S20" s="44">
        <v>1547.69556937006</v>
      </c>
      <c r="T20" s="44">
        <v>1626.96887624703</v>
      </c>
      <c r="U20" s="44">
        <v>908.98129124000002</v>
      </c>
      <c r="V20" s="44">
        <v>614.88078786000005</v>
      </c>
      <c r="W20" s="44">
        <v>648.36100609000005</v>
      </c>
      <c r="X20" s="44">
        <v>678.83171816000004</v>
      </c>
      <c r="Y20" s="44">
        <v>363.10768585999989</v>
      </c>
      <c r="Z20" s="44">
        <v>532.40582454000003</v>
      </c>
      <c r="AA20" s="44">
        <v>573.08527682000022</v>
      </c>
      <c r="AB20" s="44">
        <v>596.87641315000019</v>
      </c>
      <c r="AC20" s="44">
        <v>394.69343847999994</v>
      </c>
      <c r="AD20" s="44">
        <v>448.75591649</v>
      </c>
      <c r="AE20" s="44">
        <v>617.14176222000003</v>
      </c>
      <c r="AF20" s="21">
        <v>674</v>
      </c>
      <c r="AG20" s="21">
        <v>1562.5744896599999</v>
      </c>
      <c r="AH20" s="21">
        <v>1546.8152021960577</v>
      </c>
      <c r="AI20" s="21">
        <v>1228.2744977081063</v>
      </c>
      <c r="AJ20" s="21">
        <v>1079.7370973293525</v>
      </c>
      <c r="AK20" s="21">
        <v>1100.2029239728408</v>
      </c>
      <c r="AL20" s="21">
        <v>987.68896236375133</v>
      </c>
      <c r="AM20" s="21">
        <v>864.94934798137365</v>
      </c>
      <c r="AN20" s="21">
        <v>808.16385912995236</v>
      </c>
      <c r="AO20" s="21">
        <v>750.04200000000003</v>
      </c>
      <c r="AP20" s="21">
        <v>759.83522176999998</v>
      </c>
      <c r="AQ20" s="21">
        <v>760.49400000000003</v>
      </c>
      <c r="AR20" s="21">
        <v>908</v>
      </c>
      <c r="AS20" s="21">
        <v>976.04200000000003</v>
      </c>
      <c r="AT20" s="21">
        <v>957.73400000000004</v>
      </c>
      <c r="AU20" s="21">
        <v>834.39800000000002</v>
      </c>
      <c r="AV20" s="21">
        <v>871.02057940750001</v>
      </c>
      <c r="AW20" s="21">
        <v>802.19700040999999</v>
      </c>
      <c r="AX20" s="21">
        <v>826.32683371999997</v>
      </c>
      <c r="AY20" s="21">
        <v>1031.675</v>
      </c>
      <c r="AZ20" s="21">
        <v>907.70203524999999</v>
      </c>
      <c r="BA20" s="21">
        <v>1411.623</v>
      </c>
      <c r="BB20" s="21">
        <v>1347.4280000000001</v>
      </c>
      <c r="BC20" s="21">
        <v>907.70203524999999</v>
      </c>
      <c r="BD20" s="21">
        <v>888.35500000000002</v>
      </c>
      <c r="BE20" s="21">
        <v>727.56200000000001</v>
      </c>
      <c r="BF20" s="21">
        <v>705.11300000000006</v>
      </c>
      <c r="BG20" s="21">
        <v>357.774</v>
      </c>
    </row>
    <row r="21" spans="2:59">
      <c r="B21" s="44" t="s">
        <v>299</v>
      </c>
      <c r="C21" s="44">
        <v>0</v>
      </c>
      <c r="D21" s="44">
        <v>11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</row>
    <row r="22" spans="2:59">
      <c r="B22" s="44" t="s">
        <v>115</v>
      </c>
      <c r="C22" s="44">
        <v>309.56792372999996</v>
      </c>
      <c r="D22" s="44">
        <v>0</v>
      </c>
      <c r="E22" s="44">
        <v>0</v>
      </c>
      <c r="F22" s="44">
        <v>21870</v>
      </c>
      <c r="G22" s="44">
        <v>20531.0066347549</v>
      </c>
      <c r="H22" s="44">
        <v>20843</v>
      </c>
      <c r="I22" s="44">
        <v>41</v>
      </c>
      <c r="J22" s="44">
        <v>241</v>
      </c>
      <c r="K22" s="44">
        <v>286</v>
      </c>
      <c r="L22" s="44">
        <v>1187</v>
      </c>
      <c r="M22" s="44">
        <v>206</v>
      </c>
      <c r="N22" s="44">
        <v>233.21267381000001</v>
      </c>
      <c r="O22" s="44">
        <v>111.01321</v>
      </c>
      <c r="P22" s="44">
        <v>109</v>
      </c>
      <c r="Q22" s="44">
        <v>110</v>
      </c>
      <c r="R22" s="44">
        <v>585.98720263222697</v>
      </c>
      <c r="S22" s="44">
        <v>1033.8641519072301</v>
      </c>
      <c r="T22" s="44">
        <v>217.805083975765</v>
      </c>
      <c r="U22" s="44">
        <v>94.433473440007702</v>
      </c>
      <c r="V22" s="44">
        <v>24.495355980007801</v>
      </c>
      <c r="W22" s="44">
        <v>26745.341847368898</v>
      </c>
      <c r="X22" s="44">
        <v>29018.399857318498</v>
      </c>
      <c r="Y22" s="44">
        <v>25434.273371452589</v>
      </c>
      <c r="Z22" s="44">
        <v>25262.976782577913</v>
      </c>
      <c r="AA22" s="44">
        <v>26129.019790725892</v>
      </c>
      <c r="AB22" s="44">
        <v>22774.779201100824</v>
      </c>
      <c r="AC22" s="44">
        <v>19437.558358553735</v>
      </c>
      <c r="AD22" s="44">
        <v>18568.180684481904</v>
      </c>
      <c r="AE22" s="44">
        <v>19620.574499821079</v>
      </c>
      <c r="AF22" s="21">
        <v>20303</v>
      </c>
      <c r="AG22" s="21">
        <v>2562.2991080646402</v>
      </c>
      <c r="AH22" s="21">
        <v>9.18768107</v>
      </c>
      <c r="AI22" s="21">
        <v>12.767323120000002</v>
      </c>
      <c r="AJ22" s="21">
        <v>15.122835550000001</v>
      </c>
      <c r="AK22" s="21">
        <v>15.459224580000001</v>
      </c>
      <c r="AL22" s="21">
        <v>22.168287190000001</v>
      </c>
      <c r="AM22" s="21">
        <v>21.289720290000005</v>
      </c>
      <c r="AN22" s="21">
        <v>21.791</v>
      </c>
      <c r="AO22" s="21">
        <v>21.574000000000002</v>
      </c>
      <c r="AP22" s="21">
        <v>25.78</v>
      </c>
      <c r="AQ22" s="21">
        <v>40.752000000000002</v>
      </c>
      <c r="AR22" s="21">
        <v>39</v>
      </c>
      <c r="AS22" s="21">
        <v>51.78</v>
      </c>
      <c r="AT22" s="21">
        <v>51.334000000000003</v>
      </c>
      <c r="AU22" s="21">
        <v>0</v>
      </c>
      <c r="AV22" s="21">
        <v>0</v>
      </c>
      <c r="AW22" s="21">
        <v>0</v>
      </c>
      <c r="AX22" s="21">
        <v>0</v>
      </c>
      <c r="AY22" s="21">
        <v>0</v>
      </c>
      <c r="AZ22" s="21">
        <v>0</v>
      </c>
      <c r="BA22" s="21">
        <v>0</v>
      </c>
      <c r="BB22" s="21">
        <v>0</v>
      </c>
      <c r="BC22" s="21">
        <v>0</v>
      </c>
      <c r="BD22" s="21">
        <v>0</v>
      </c>
      <c r="BE22" s="21">
        <v>0</v>
      </c>
      <c r="BF22" s="21">
        <v>0</v>
      </c>
      <c r="BG22" s="21">
        <v>0</v>
      </c>
    </row>
    <row r="23" spans="2:59">
      <c r="B23" s="44" t="s">
        <v>259</v>
      </c>
      <c r="C23" s="44">
        <v>0</v>
      </c>
      <c r="D23" s="44">
        <v>0</v>
      </c>
      <c r="E23" s="44">
        <v>0</v>
      </c>
      <c r="F23" s="118">
        <v>0</v>
      </c>
      <c r="G23" s="118">
        <v>0</v>
      </c>
      <c r="H23" s="44">
        <v>0</v>
      </c>
      <c r="I23" s="44">
        <v>1181</v>
      </c>
      <c r="J23" s="44">
        <v>2120</v>
      </c>
      <c r="K23" s="44">
        <v>1794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  <c r="AG23" s="44">
        <v>0</v>
      </c>
      <c r="AH23" s="44">
        <v>0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  <c r="AO23" s="44">
        <v>0</v>
      </c>
      <c r="AP23" s="44">
        <v>0</v>
      </c>
      <c r="AQ23" s="44">
        <v>0</v>
      </c>
      <c r="AR23" s="44">
        <v>0</v>
      </c>
      <c r="AS23" s="44">
        <v>0</v>
      </c>
      <c r="AT23" s="44">
        <v>0</v>
      </c>
      <c r="AU23" s="44">
        <v>0</v>
      </c>
      <c r="AV23" s="44">
        <v>0</v>
      </c>
      <c r="AW23" s="44">
        <v>0</v>
      </c>
      <c r="AX23" s="44">
        <v>0</v>
      </c>
      <c r="AY23" s="44">
        <v>0</v>
      </c>
      <c r="AZ23" s="44">
        <v>0</v>
      </c>
      <c r="BA23" s="44">
        <v>0</v>
      </c>
      <c r="BB23" s="44">
        <v>0</v>
      </c>
      <c r="BC23" s="44">
        <v>0</v>
      </c>
      <c r="BD23" s="44">
        <v>0</v>
      </c>
      <c r="BE23" s="44">
        <v>0</v>
      </c>
      <c r="BF23" s="44">
        <v>0</v>
      </c>
      <c r="BG23" s="44">
        <v>0</v>
      </c>
    </row>
    <row r="24" spans="2:59">
      <c r="B24" s="44" t="s">
        <v>116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45">
        <v>0</v>
      </c>
      <c r="J24" s="45">
        <v>0</v>
      </c>
      <c r="K24" s="45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5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5">
        <v>0</v>
      </c>
      <c r="Z24" s="45">
        <v>0</v>
      </c>
      <c r="AA24" s="45">
        <v>0</v>
      </c>
      <c r="AB24" s="44">
        <v>0</v>
      </c>
      <c r="AC24" s="45">
        <v>0</v>
      </c>
      <c r="AD24" s="45">
        <v>0</v>
      </c>
      <c r="AE24" s="45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27</v>
      </c>
      <c r="AM24" s="21">
        <v>27</v>
      </c>
      <c r="AN24" s="21">
        <v>26</v>
      </c>
      <c r="AO24" s="21">
        <v>0</v>
      </c>
      <c r="AP24" s="21">
        <v>0</v>
      </c>
      <c r="AQ24" s="21">
        <v>0</v>
      </c>
      <c r="AR24" s="21">
        <v>12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</v>
      </c>
      <c r="BG24" s="21">
        <v>0</v>
      </c>
    </row>
    <row r="25" spans="2:59">
      <c r="B25" s="44" t="s">
        <v>117</v>
      </c>
      <c r="C25" s="44">
        <v>375.87677492</v>
      </c>
      <c r="D25" s="44">
        <v>276</v>
      </c>
      <c r="E25" s="44">
        <v>436</v>
      </c>
      <c r="F25" s="44">
        <v>658</v>
      </c>
      <c r="G25" s="44">
        <v>479.02256330999904</v>
      </c>
      <c r="H25" s="44">
        <v>387</v>
      </c>
      <c r="I25" s="44">
        <v>710</v>
      </c>
      <c r="J25" s="44">
        <v>1111</v>
      </c>
      <c r="K25" s="44">
        <v>623</v>
      </c>
      <c r="L25" s="44">
        <v>581</v>
      </c>
      <c r="M25" s="44">
        <v>659</v>
      </c>
      <c r="N25" s="44">
        <v>632.30632709999998</v>
      </c>
      <c r="O25" s="44">
        <v>739.51154423466778</v>
      </c>
      <c r="P25" s="44">
        <v>616</v>
      </c>
      <c r="Q25" s="44">
        <v>1047</v>
      </c>
      <c r="R25" s="44">
        <v>1147.6768777828834</v>
      </c>
      <c r="S25" s="44">
        <v>1291.2875373551019</v>
      </c>
      <c r="T25" s="44">
        <v>740.93003364544302</v>
      </c>
      <c r="U25" s="44">
        <v>827.23247422369388</v>
      </c>
      <c r="V25" s="44">
        <v>647.44545042938807</v>
      </c>
      <c r="W25" s="44">
        <v>673.86360348940207</v>
      </c>
      <c r="X25" s="44">
        <v>491.31660116071299</v>
      </c>
      <c r="Y25" s="44">
        <v>515.0468796647973</v>
      </c>
      <c r="Z25" s="44">
        <v>509.63826210054003</v>
      </c>
      <c r="AA25" s="44">
        <v>568.8201461060263</v>
      </c>
      <c r="AB25" s="44">
        <v>412.97516199049744</v>
      </c>
      <c r="AC25" s="44">
        <v>365.93525257950006</v>
      </c>
      <c r="AD25" s="44">
        <v>427.2212846595001</v>
      </c>
      <c r="AE25" s="44">
        <v>554.59894086099996</v>
      </c>
      <c r="AF25" s="21">
        <v>378</v>
      </c>
      <c r="AG25" s="21">
        <v>637.57113025620367</v>
      </c>
      <c r="AH25" s="21">
        <v>922.44328253330934</v>
      </c>
      <c r="AI25" s="21">
        <v>904.6326124398031</v>
      </c>
      <c r="AJ25" s="21">
        <v>675.35720573865967</v>
      </c>
      <c r="AK25" s="21">
        <v>720.37958658848993</v>
      </c>
      <c r="AL25" s="21">
        <v>678.98292973989703</v>
      </c>
      <c r="AM25" s="21">
        <v>720.61558063237283</v>
      </c>
      <c r="AN25" s="21">
        <v>513.04364088478019</v>
      </c>
      <c r="AO25" s="21">
        <v>570.10500000000002</v>
      </c>
      <c r="AP25" s="21">
        <v>544.00063033000004</v>
      </c>
      <c r="AQ25" s="21">
        <v>630.41</v>
      </c>
      <c r="AR25" s="21">
        <v>361</v>
      </c>
      <c r="AS25" s="21">
        <v>401.49599999999998</v>
      </c>
      <c r="AT25" s="21">
        <v>443.488</v>
      </c>
      <c r="AU25" s="21">
        <v>527.19200000000001</v>
      </c>
      <c r="AV25" s="21">
        <v>317.30421999999999</v>
      </c>
      <c r="AW25" s="21">
        <v>366.67784224000002</v>
      </c>
      <c r="AX25" s="21">
        <v>432.10828335999997</v>
      </c>
      <c r="AY25" s="21">
        <v>470.48295421750009</v>
      </c>
      <c r="AZ25" s="21">
        <v>408.46624364000002</v>
      </c>
      <c r="BA25" s="21">
        <v>562.71299999999997</v>
      </c>
      <c r="BB25" s="21">
        <v>563.73199999999997</v>
      </c>
      <c r="BC25" s="21">
        <v>408.46600000000001</v>
      </c>
      <c r="BD25" s="21">
        <v>495.10300000000001</v>
      </c>
      <c r="BE25" s="21">
        <v>362</v>
      </c>
      <c r="BF25" s="21">
        <v>229.59399999999999</v>
      </c>
      <c r="BG25" s="21">
        <v>273.13499999999999</v>
      </c>
    </row>
    <row r="26" spans="2:59">
      <c r="B26" s="43" t="s">
        <v>118</v>
      </c>
      <c r="C26" s="43">
        <v>14434.27400861</v>
      </c>
      <c r="D26" s="43">
        <v>14527.502182479999</v>
      </c>
      <c r="E26" s="43">
        <v>14748.558868100001</v>
      </c>
      <c r="F26" s="43">
        <v>15446.62812858</v>
      </c>
      <c r="G26" s="43">
        <v>15469.492619030001</v>
      </c>
      <c r="H26" s="43">
        <v>15280.96537564</v>
      </c>
      <c r="I26" s="43">
        <v>29547.303709740001</v>
      </c>
      <c r="J26" s="43">
        <v>30663.876363520001</v>
      </c>
      <c r="K26" s="43">
        <v>30721.614188610001</v>
      </c>
      <c r="L26" s="43">
        <v>31569.782380150002</v>
      </c>
      <c r="M26" s="43">
        <v>34440.238812490003</v>
      </c>
      <c r="N26" s="43">
        <v>33227.756433364237</v>
      </c>
      <c r="O26" s="43">
        <v>36383.247907143937</v>
      </c>
      <c r="P26" s="43">
        <v>35654.227108949999</v>
      </c>
      <c r="Q26" s="43">
        <v>42419.965811250004</v>
      </c>
      <c r="R26" s="43">
        <v>41932.318020086401</v>
      </c>
      <c r="S26" s="43">
        <v>39377.33072014292</v>
      </c>
      <c r="T26" s="43">
        <v>38098.995831683744</v>
      </c>
      <c r="U26" s="43">
        <v>22387.786460427924</v>
      </c>
      <c r="V26" s="43">
        <v>21881.08923699518</v>
      </c>
      <c r="W26" s="43">
        <v>21498.173459205613</v>
      </c>
      <c r="X26" s="43">
        <v>21137.781837220009</v>
      </c>
      <c r="Y26" s="43">
        <v>19478.525479664066</v>
      </c>
      <c r="Z26" s="43">
        <v>18617.779082137225</v>
      </c>
      <c r="AA26" s="43">
        <v>18516.083750871563</v>
      </c>
      <c r="AB26" s="43">
        <v>14691.757128836722</v>
      </c>
      <c r="AC26" s="43">
        <v>14412.476192660872</v>
      </c>
      <c r="AD26" s="43">
        <v>14034.532308745447</v>
      </c>
      <c r="AE26" s="43">
        <v>13420.326544959773</v>
      </c>
      <c r="AF26" s="20">
        <v>13566</v>
      </c>
      <c r="AG26" s="20">
        <v>22038.084550641324</v>
      </c>
      <c r="AH26" s="20">
        <v>22586.376371852468</v>
      </c>
      <c r="AI26" s="20">
        <v>22407.123090880115</v>
      </c>
      <c r="AJ26" s="20">
        <v>22282.060311043981</v>
      </c>
      <c r="AK26" s="20">
        <v>22645.376877904833</v>
      </c>
      <c r="AL26" s="20">
        <v>22114.432440138364</v>
      </c>
      <c r="AM26" s="20">
        <v>21830.469307565414</v>
      </c>
      <c r="AN26" s="20">
        <v>21366.915444411468</v>
      </c>
      <c r="AO26" s="20">
        <v>20898.946</v>
      </c>
      <c r="AP26" s="20">
        <v>19792.76361477</v>
      </c>
      <c r="AQ26" s="20">
        <v>19576.020754549998</v>
      </c>
      <c r="AR26" s="20">
        <v>19398</v>
      </c>
      <c r="AS26" s="20">
        <v>18726.213581777454</v>
      </c>
      <c r="AT26" s="20">
        <v>18492.305</v>
      </c>
      <c r="AU26" s="20">
        <v>18351.829807640002</v>
      </c>
      <c r="AV26" s="20">
        <v>18151.80669687</v>
      </c>
      <c r="AW26" s="20">
        <v>17573.540648630002</v>
      </c>
      <c r="AX26" s="20">
        <v>17260.961656180003</v>
      </c>
      <c r="AY26" s="20">
        <v>16564.483259299999</v>
      </c>
      <c r="AZ26" s="20">
        <v>16492.611642489999</v>
      </c>
      <c r="BA26" s="20">
        <v>15514.597280060001</v>
      </c>
      <c r="BB26" s="20">
        <v>15128.334999999999</v>
      </c>
      <c r="BC26" s="20">
        <v>16492.612923000001</v>
      </c>
      <c r="BD26" s="20">
        <v>15099.19555844</v>
      </c>
      <c r="BE26" s="20">
        <v>9902.5110000000004</v>
      </c>
      <c r="BF26" s="20">
        <v>9672.58</v>
      </c>
      <c r="BG26" s="20">
        <v>9272.4089999999997</v>
      </c>
    </row>
    <row r="27" spans="2:59">
      <c r="B27" s="44" t="s">
        <v>119</v>
      </c>
      <c r="C27" s="44">
        <v>5442.4192765799999</v>
      </c>
      <c r="D27" s="44">
        <v>5112.5021824799996</v>
      </c>
      <c r="E27" s="44">
        <v>5517.5588680999999</v>
      </c>
      <c r="F27" s="44">
        <v>5872.6281285799996</v>
      </c>
      <c r="G27" s="44">
        <v>5727.1249013899996</v>
      </c>
      <c r="H27" s="44">
        <v>5617.9653756400003</v>
      </c>
      <c r="I27" s="44">
        <v>4824.3037097400002</v>
      </c>
      <c r="J27" s="44">
        <v>5314.8763635200003</v>
      </c>
      <c r="K27" s="44">
        <v>5558.6141886100004</v>
      </c>
      <c r="L27" s="44">
        <v>4965.7823801500008</v>
      </c>
      <c r="M27" s="44">
        <v>4608.2388124899999</v>
      </c>
      <c r="N27" s="44">
        <v>4556.7339929174886</v>
      </c>
      <c r="O27" s="44">
        <v>4749.2520165899996</v>
      </c>
      <c r="P27" s="44">
        <v>4713.22710895</v>
      </c>
      <c r="Q27" s="44">
        <v>4562.9658112500001</v>
      </c>
      <c r="R27" s="44">
        <v>4651.6019630770943</v>
      </c>
      <c r="S27" s="44">
        <v>4828.1047334261793</v>
      </c>
      <c r="T27" s="44">
        <v>4338</v>
      </c>
      <c r="U27" s="44">
        <v>4259.015588768505</v>
      </c>
      <c r="V27" s="44">
        <v>4350.4991439282594</v>
      </c>
      <c r="W27" s="44">
        <v>4252.9087883384027</v>
      </c>
      <c r="X27" s="44">
        <v>4044.9604017885499</v>
      </c>
      <c r="Y27" s="44">
        <v>4696.0494584427379</v>
      </c>
      <c r="Z27" s="44">
        <v>4252.6537556401026</v>
      </c>
      <c r="AA27" s="44">
        <v>3790.709902285108</v>
      </c>
      <c r="AB27" s="44">
        <v>3452.1842973967132</v>
      </c>
      <c r="AC27" s="44">
        <v>3035.6804982208728</v>
      </c>
      <c r="AD27" s="44">
        <v>2897.6405029721009</v>
      </c>
      <c r="AE27" s="44">
        <v>2203.2817659297748</v>
      </c>
      <c r="AF27" s="21">
        <v>2137</v>
      </c>
      <c r="AG27" s="21">
        <v>4907.0913547800001</v>
      </c>
      <c r="AH27" s="21">
        <v>5113.4117573578651</v>
      </c>
      <c r="AI27" s="21">
        <v>4981.9330220544316</v>
      </c>
      <c r="AJ27" s="21">
        <v>4955.3038196463831</v>
      </c>
      <c r="AK27" s="21">
        <v>5367.567016916445</v>
      </c>
      <c r="AL27" s="21">
        <v>5047.6262045810445</v>
      </c>
      <c r="AM27" s="21">
        <v>4999.1882011971084</v>
      </c>
      <c r="AN27" s="21">
        <v>4746.9492081437993</v>
      </c>
      <c r="AO27" s="21">
        <v>4690.3050000000003</v>
      </c>
      <c r="AP27" s="21">
        <v>4548.5760617100004</v>
      </c>
      <c r="AQ27" s="21">
        <v>4439.9867545500001</v>
      </c>
      <c r="AR27" s="21">
        <v>4334</v>
      </c>
      <c r="AS27" s="21">
        <v>4741.3996535400001</v>
      </c>
      <c r="AT27" s="21">
        <v>4715.5290000000005</v>
      </c>
      <c r="AU27" s="21">
        <v>4732.8339999999998</v>
      </c>
      <c r="AV27" s="21">
        <v>4699.3239288599998</v>
      </c>
      <c r="AW27" s="21">
        <v>4531.7199413300004</v>
      </c>
      <c r="AX27" s="21">
        <v>4405.2024087199998</v>
      </c>
      <c r="AY27" s="21">
        <v>3893.4451803000002</v>
      </c>
      <c r="AZ27" s="21">
        <v>3854.8788880200004</v>
      </c>
      <c r="BA27" s="21">
        <v>3222.8592800600004</v>
      </c>
      <c r="BB27" s="21">
        <v>3061.1280000000002</v>
      </c>
      <c r="BC27" s="21">
        <v>3854.879923</v>
      </c>
      <c r="BD27" s="21">
        <v>3156.338624</v>
      </c>
      <c r="BE27" s="21">
        <v>2549.7739999999999</v>
      </c>
      <c r="BF27" s="21">
        <v>2543.6480000000001</v>
      </c>
      <c r="BG27" s="21">
        <v>1910.0039999999999</v>
      </c>
    </row>
    <row r="28" spans="2:59">
      <c r="B28" s="44" t="s">
        <v>120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5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5">
        <v>0</v>
      </c>
      <c r="Z28" s="45">
        <v>0</v>
      </c>
      <c r="AA28" s="45">
        <v>0</v>
      </c>
      <c r="AB28" s="44">
        <v>0</v>
      </c>
      <c r="AC28" s="45">
        <v>0</v>
      </c>
      <c r="AD28" s="45">
        <v>0</v>
      </c>
      <c r="AE28" s="45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7.3890000000000002</v>
      </c>
      <c r="BE28" s="21">
        <v>0</v>
      </c>
      <c r="BF28" s="21">
        <v>0</v>
      </c>
      <c r="BG28" s="21">
        <v>0</v>
      </c>
    </row>
    <row r="29" spans="2:59">
      <c r="B29" s="44" t="s">
        <v>214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2.1551493599999998</v>
      </c>
      <c r="K29" s="44">
        <v>2.8611103899999999</v>
      </c>
      <c r="L29" s="44">
        <v>1.3522214699999999</v>
      </c>
      <c r="M29" s="44">
        <v>61.861036259999999</v>
      </c>
      <c r="N29" s="44">
        <v>24.12261122</v>
      </c>
      <c r="O29" s="44">
        <v>43.582989589999997</v>
      </c>
      <c r="P29" s="44">
        <v>4.9513491800000002</v>
      </c>
      <c r="Q29" s="44">
        <v>47.744315620000002</v>
      </c>
      <c r="R29" s="44">
        <v>16.015334526514401</v>
      </c>
      <c r="S29" s="44">
        <v>0.30784449000000003</v>
      </c>
      <c r="T29" s="44">
        <v>0.51637408000006602</v>
      </c>
      <c r="U29" s="44">
        <v>0.58975129000006699</v>
      </c>
      <c r="V29" s="44">
        <v>70.7520084800001</v>
      </c>
      <c r="W29" s="44">
        <v>59.617811800000005</v>
      </c>
      <c r="X29" s="44">
        <v>3.6860300000000104</v>
      </c>
      <c r="Y29" s="44">
        <v>52.568316109999998</v>
      </c>
      <c r="Z29" s="44">
        <v>2.5233068700000003</v>
      </c>
      <c r="AA29" s="44">
        <v>41.562241329999999</v>
      </c>
      <c r="AB29" s="44">
        <v>79.854143690000001</v>
      </c>
      <c r="AC29" s="44">
        <v>0</v>
      </c>
      <c r="AD29" s="44">
        <v>0</v>
      </c>
      <c r="AE29" s="44">
        <v>0</v>
      </c>
      <c r="AF29" s="21">
        <v>0</v>
      </c>
      <c r="AG29" s="21">
        <v>147</v>
      </c>
      <c r="AH29" s="21">
        <v>119</v>
      </c>
      <c r="AI29" s="21">
        <v>123</v>
      </c>
      <c r="AJ29" s="21">
        <v>98</v>
      </c>
      <c r="AK29" s="21">
        <v>89</v>
      </c>
      <c r="AL29" s="21">
        <v>78</v>
      </c>
      <c r="AM29" s="21">
        <v>86</v>
      </c>
      <c r="AN29" s="21">
        <v>105</v>
      </c>
      <c r="AO29" s="21">
        <v>95.792000000000002</v>
      </c>
      <c r="AP29" s="21">
        <v>97.275000000000006</v>
      </c>
      <c r="AQ29" s="21">
        <v>102.907</v>
      </c>
      <c r="AR29" s="21">
        <v>115</v>
      </c>
      <c r="AS29" s="21">
        <v>113.285</v>
      </c>
      <c r="AT29" s="21">
        <v>98.991</v>
      </c>
      <c r="AU29" s="21">
        <v>98.164000000000001</v>
      </c>
      <c r="AV29" s="21">
        <v>108.499</v>
      </c>
      <c r="AW29" s="21">
        <v>95.397000000000006</v>
      </c>
      <c r="AX29" s="21">
        <v>556.06179589999999</v>
      </c>
      <c r="AY29" s="21">
        <v>543.30840946000001</v>
      </c>
      <c r="AZ29" s="21">
        <v>110.785</v>
      </c>
      <c r="BA29" s="21">
        <v>529.03827906000004</v>
      </c>
      <c r="BB29" s="21">
        <v>612.39200000000005</v>
      </c>
      <c r="BC29" s="21">
        <v>555.84092299999998</v>
      </c>
      <c r="BD29" s="21">
        <v>527.93899999999996</v>
      </c>
      <c r="BE29" s="21">
        <v>468.86900000000003</v>
      </c>
      <c r="BF29" s="21">
        <v>442.52699999999999</v>
      </c>
      <c r="BG29" s="21">
        <v>428.31700000000001</v>
      </c>
    </row>
    <row r="30" spans="2:59">
      <c r="B30" s="44" t="s">
        <v>213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2.1551493599999998</v>
      </c>
      <c r="K30" s="44">
        <v>2.8611103899999999</v>
      </c>
      <c r="L30" s="44">
        <v>1.3522214699999999</v>
      </c>
      <c r="M30" s="44">
        <v>61.861036259999999</v>
      </c>
      <c r="N30" s="44">
        <v>24.12261122</v>
      </c>
      <c r="O30" s="44">
        <v>43.582989589999997</v>
      </c>
      <c r="P30" s="44">
        <v>4.9513491800000002</v>
      </c>
      <c r="Q30" s="44">
        <v>47.744315620000002</v>
      </c>
      <c r="R30" s="44">
        <v>16.015334526514401</v>
      </c>
      <c r="S30" s="44">
        <v>0.30784449000000003</v>
      </c>
      <c r="T30" s="44">
        <v>0.51637408000006602</v>
      </c>
      <c r="U30" s="44">
        <v>0.58975129000006699</v>
      </c>
      <c r="V30" s="44">
        <v>70.7520084800001</v>
      </c>
      <c r="W30" s="44">
        <v>59.617811800000005</v>
      </c>
      <c r="X30" s="44">
        <v>3.6860300000000104</v>
      </c>
      <c r="Y30" s="44">
        <v>52.568316109999998</v>
      </c>
      <c r="Z30" s="44">
        <v>2.5233068700000003</v>
      </c>
      <c r="AA30" s="44">
        <v>41.562241329999999</v>
      </c>
      <c r="AB30" s="44">
        <v>79.854143690000001</v>
      </c>
      <c r="AC30" s="44">
        <v>0</v>
      </c>
      <c r="AD30" s="44">
        <v>0</v>
      </c>
      <c r="AE30" s="44">
        <v>0</v>
      </c>
      <c r="AF30" s="21">
        <v>0</v>
      </c>
      <c r="AG30" s="21">
        <v>22</v>
      </c>
      <c r="AH30" s="21">
        <v>15</v>
      </c>
      <c r="AI30" s="21">
        <v>29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21">
        <v>0</v>
      </c>
    </row>
    <row r="31" spans="2:59">
      <c r="B31" s="44" t="s">
        <v>215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  <c r="AE31" s="44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461.58951000000002</v>
      </c>
      <c r="AY31" s="21">
        <v>448.40540945999999</v>
      </c>
      <c r="AZ31" s="21">
        <v>0</v>
      </c>
      <c r="BA31" s="21">
        <v>438.69827906</v>
      </c>
      <c r="BB31" s="21">
        <v>434.29500000000002</v>
      </c>
      <c r="BC31" s="21">
        <v>445.05592300000001</v>
      </c>
      <c r="BD31" s="21">
        <v>420.57</v>
      </c>
      <c r="BE31" s="21">
        <v>0</v>
      </c>
      <c r="BF31" s="21">
        <v>0</v>
      </c>
      <c r="BG31" s="21">
        <v>0</v>
      </c>
    </row>
    <row r="32" spans="2:59">
      <c r="B32" s="44" t="s">
        <v>216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44">
        <v>0</v>
      </c>
      <c r="AF32" s="21">
        <v>0</v>
      </c>
      <c r="AG32" s="21">
        <v>143</v>
      </c>
      <c r="AH32" s="21">
        <v>119</v>
      </c>
      <c r="AI32" s="21">
        <v>106</v>
      </c>
      <c r="AJ32" s="21">
        <v>111</v>
      </c>
      <c r="AK32" s="21">
        <v>99</v>
      </c>
      <c r="AL32" s="21">
        <v>87</v>
      </c>
      <c r="AM32" s="21">
        <v>94</v>
      </c>
      <c r="AN32" s="21">
        <v>115</v>
      </c>
      <c r="AO32" s="21">
        <v>105.155</v>
      </c>
      <c r="AP32" s="21">
        <v>106.35299999999999</v>
      </c>
      <c r="AQ32" s="21">
        <v>112.098</v>
      </c>
      <c r="AR32" s="21">
        <v>125</v>
      </c>
      <c r="AS32" s="21">
        <v>106.667</v>
      </c>
      <c r="AT32" s="21">
        <v>99.067999999999998</v>
      </c>
      <c r="AU32" s="21">
        <v>106.17100000000001</v>
      </c>
      <c r="AV32" s="21">
        <v>117.48699999999999</v>
      </c>
      <c r="AW32" s="21">
        <v>103.30800000000001</v>
      </c>
      <c r="AX32" s="21">
        <v>101.55718313</v>
      </c>
      <c r="AY32" s="21">
        <v>101.268</v>
      </c>
      <c r="AZ32" s="21">
        <v>117.783</v>
      </c>
      <c r="BA32" s="21">
        <v>95.512</v>
      </c>
      <c r="BB32" s="21">
        <v>98.478999999999999</v>
      </c>
      <c r="BC32" s="21">
        <v>117.783</v>
      </c>
      <c r="BD32" s="21">
        <v>115.432</v>
      </c>
      <c r="BE32" s="21">
        <v>0</v>
      </c>
      <c r="BF32" s="21">
        <v>0</v>
      </c>
      <c r="BG32" s="21">
        <v>0</v>
      </c>
    </row>
    <row r="33" spans="2:59">
      <c r="B33" s="44" t="s">
        <v>217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4">
        <v>0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4">
        <v>0</v>
      </c>
      <c r="Z33" s="44">
        <v>0</v>
      </c>
      <c r="AA33" s="44">
        <v>0</v>
      </c>
      <c r="AB33" s="47">
        <v>0</v>
      </c>
      <c r="AC33" s="44">
        <v>0</v>
      </c>
      <c r="AD33" s="44">
        <v>0</v>
      </c>
      <c r="AE33" s="44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15.782999999999999</v>
      </c>
      <c r="AT33" s="21">
        <v>7.9989999999999997</v>
      </c>
      <c r="AU33" s="21">
        <v>0</v>
      </c>
      <c r="AV33" s="21">
        <v>0</v>
      </c>
      <c r="AW33" s="21">
        <v>0</v>
      </c>
      <c r="AX33" s="21">
        <v>0</v>
      </c>
      <c r="AY33" s="21">
        <v>0</v>
      </c>
      <c r="AZ33" s="21">
        <v>0</v>
      </c>
      <c r="BA33" s="21">
        <v>0</v>
      </c>
      <c r="BB33" s="21">
        <v>88.938999999999993</v>
      </c>
      <c r="BC33" s="21">
        <v>0</v>
      </c>
      <c r="BD33" s="21">
        <v>0</v>
      </c>
      <c r="BE33" s="21">
        <v>0</v>
      </c>
      <c r="BF33" s="21">
        <v>0</v>
      </c>
      <c r="BG33" s="21">
        <v>0</v>
      </c>
    </row>
    <row r="34" spans="2:59">
      <c r="B34" s="44" t="s">
        <v>218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0</v>
      </c>
      <c r="AD34" s="44">
        <v>0</v>
      </c>
      <c r="AE34" s="44">
        <v>0</v>
      </c>
      <c r="AF34" s="21">
        <v>0</v>
      </c>
      <c r="AG34" s="21">
        <v>-18</v>
      </c>
      <c r="AH34" s="21">
        <v>-15</v>
      </c>
      <c r="AI34" s="21">
        <v>-12</v>
      </c>
      <c r="AJ34" s="21">
        <v>-13</v>
      </c>
      <c r="AK34" s="21">
        <v>-10</v>
      </c>
      <c r="AL34" s="21">
        <v>-9</v>
      </c>
      <c r="AM34" s="21">
        <v>-8</v>
      </c>
      <c r="AN34" s="21">
        <v>-10</v>
      </c>
      <c r="AO34" s="21">
        <v>-9.3629999999999995</v>
      </c>
      <c r="AP34" s="21">
        <v>-9.0779999999999994</v>
      </c>
      <c r="AQ34" s="21">
        <v>-9.1910000000000007</v>
      </c>
      <c r="AR34" s="21">
        <v>-10</v>
      </c>
      <c r="AS34" s="21">
        <v>-9.1649999999999991</v>
      </c>
      <c r="AT34" s="21">
        <v>-8.0760000000000005</v>
      </c>
      <c r="AU34" s="21">
        <v>-8.0069999999999997</v>
      </c>
      <c r="AV34" s="21">
        <v>-8.9879999999999995</v>
      </c>
      <c r="AW34" s="21">
        <v>-7.9109999999999996</v>
      </c>
      <c r="AX34" s="21">
        <v>-7.0848972300000002</v>
      </c>
      <c r="AY34" s="21">
        <v>-6.3650000000000002</v>
      </c>
      <c r="AZ34" s="21">
        <v>-6.9980000000000002</v>
      </c>
      <c r="BA34" s="21">
        <v>-5.1719999999999997</v>
      </c>
      <c r="BB34" s="21">
        <v>-9.3209999999999997</v>
      </c>
      <c r="BC34" s="21">
        <v>-6.9980000000000002</v>
      </c>
      <c r="BD34" s="21">
        <v>-8.0630000000000006</v>
      </c>
      <c r="BE34" s="21">
        <v>0</v>
      </c>
      <c r="BF34" s="21">
        <v>0</v>
      </c>
      <c r="BG34" s="21">
        <v>0</v>
      </c>
    </row>
    <row r="35" spans="2:59">
      <c r="B35" s="44" t="s">
        <v>113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44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171.75695433000001</v>
      </c>
      <c r="AN35" s="21">
        <v>172</v>
      </c>
      <c r="AO35" s="21">
        <v>171.75700000000001</v>
      </c>
      <c r="AP35" s="21">
        <v>172.28</v>
      </c>
      <c r="AQ35" s="21">
        <v>172.28</v>
      </c>
      <c r="AR35" s="21">
        <v>172</v>
      </c>
      <c r="AS35" s="21">
        <v>172.28</v>
      </c>
      <c r="AT35" s="21">
        <v>172.28</v>
      </c>
      <c r="AU35" s="21">
        <v>172.28</v>
      </c>
      <c r="AV35" s="21">
        <v>172.28015500000001</v>
      </c>
      <c r="AW35" s="21">
        <v>110.81002599999999</v>
      </c>
      <c r="AX35" s="21">
        <v>110.81002599999999</v>
      </c>
      <c r="AY35" s="21">
        <v>0</v>
      </c>
      <c r="AZ35" s="21">
        <v>14</v>
      </c>
      <c r="BA35" s="21">
        <v>0</v>
      </c>
      <c r="BB35" s="21">
        <v>0</v>
      </c>
      <c r="BC35" s="21">
        <v>0</v>
      </c>
      <c r="BD35" s="21">
        <v>0</v>
      </c>
      <c r="BE35" s="21">
        <v>0</v>
      </c>
      <c r="BF35" s="21">
        <v>0</v>
      </c>
      <c r="BG35" s="21">
        <v>0</v>
      </c>
    </row>
    <row r="36" spans="2:59">
      <c r="B36" s="44" t="s">
        <v>114</v>
      </c>
      <c r="C36" s="44">
        <v>2862.4128163299997</v>
      </c>
      <c r="D36" s="44">
        <v>2535</v>
      </c>
      <c r="E36" s="44">
        <v>2439</v>
      </c>
      <c r="F36" s="44">
        <v>2850</v>
      </c>
      <c r="G36" s="44">
        <v>2766.25228853</v>
      </c>
      <c r="H36" s="44">
        <v>2808</v>
      </c>
      <c r="I36" s="44">
        <v>2064</v>
      </c>
      <c r="J36" s="44">
        <v>2014</v>
      </c>
      <c r="K36" s="44">
        <v>2039</v>
      </c>
      <c r="L36" s="44">
        <v>2410</v>
      </c>
      <c r="M36" s="44">
        <v>2588</v>
      </c>
      <c r="N36" s="44">
        <v>2683.8346431099999</v>
      </c>
      <c r="O36" s="44">
        <v>2929.7096836799997</v>
      </c>
      <c r="P36" s="44">
        <v>3100</v>
      </c>
      <c r="Q36" s="44">
        <v>2442</v>
      </c>
      <c r="R36" s="44">
        <v>2717.1004644499999</v>
      </c>
      <c r="S36" s="44">
        <v>3166.7752186799999</v>
      </c>
      <c r="T36" s="44">
        <v>2702</v>
      </c>
      <c r="U36" s="44">
        <v>2902.7286438000001</v>
      </c>
      <c r="V36" s="44">
        <v>2918.9560372999999</v>
      </c>
      <c r="W36" s="44">
        <v>2875.7477527299998</v>
      </c>
      <c r="X36" s="44">
        <v>2745.0867740200001</v>
      </c>
      <c r="Y36" s="44">
        <v>2661.63883356</v>
      </c>
      <c r="Z36" s="44">
        <v>2334.6298941700002</v>
      </c>
      <c r="AA36" s="44">
        <v>1785.0802553600004</v>
      </c>
      <c r="AB36" s="44">
        <v>1746.6778020199999</v>
      </c>
      <c r="AC36" s="44">
        <v>1349.6785806899998</v>
      </c>
      <c r="AD36" s="44">
        <v>1278.3860045599999</v>
      </c>
      <c r="AE36" s="44">
        <v>652.60709513999996</v>
      </c>
      <c r="AF36" s="21">
        <v>632</v>
      </c>
      <c r="AG36" s="21">
        <v>2247.1178997899997</v>
      </c>
      <c r="AH36" s="21">
        <v>2473.0777171083109</v>
      </c>
      <c r="AI36" s="21">
        <v>2418.5321590683106</v>
      </c>
      <c r="AJ36" s="21">
        <v>2467.0309448283106</v>
      </c>
      <c r="AK36" s="21">
        <v>2663.7312029899999</v>
      </c>
      <c r="AL36" s="21">
        <v>2507.3686597099995</v>
      </c>
      <c r="AM36" s="21">
        <v>2350.24974991</v>
      </c>
      <c r="AN36" s="21">
        <v>2135.87377414</v>
      </c>
      <c r="AO36" s="21">
        <v>1662.8109999999999</v>
      </c>
      <c r="AP36" s="21">
        <v>1583.0816547099998</v>
      </c>
      <c r="AQ36" s="21">
        <v>1532.09</v>
      </c>
      <c r="AR36" s="21">
        <v>1429</v>
      </c>
      <c r="AS36" s="21">
        <v>1244.346</v>
      </c>
      <c r="AT36" s="21">
        <v>1258.2840000000001</v>
      </c>
      <c r="AU36" s="21">
        <v>1279.6020000000001</v>
      </c>
      <c r="AV36" s="21">
        <v>1231.642327</v>
      </c>
      <c r="AW36" s="21">
        <v>1122.4181314499999</v>
      </c>
      <c r="AX36" s="21">
        <v>1029.502915</v>
      </c>
      <c r="AY36" s="21">
        <v>721.13400000000001</v>
      </c>
      <c r="AZ36" s="21">
        <v>729.99796475000005</v>
      </c>
      <c r="BA36" s="21">
        <v>92.863</v>
      </c>
      <c r="BB36" s="21">
        <v>83.966999999999999</v>
      </c>
      <c r="BC36" s="21">
        <v>729.99800000000005</v>
      </c>
      <c r="BD36" s="21">
        <v>213.506</v>
      </c>
      <c r="BE36" s="21">
        <v>208.79499999999999</v>
      </c>
      <c r="BF36" s="21">
        <v>191.553</v>
      </c>
      <c r="BG36" s="21">
        <v>137.90600000000001</v>
      </c>
    </row>
    <row r="37" spans="2:59">
      <c r="B37" s="44" t="s">
        <v>7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</v>
      </c>
      <c r="AD37" s="44">
        <v>0</v>
      </c>
      <c r="AE37" s="44">
        <v>0</v>
      </c>
      <c r="AF37" s="21">
        <v>0</v>
      </c>
      <c r="AG37" s="21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P37" s="21">
        <v>0</v>
      </c>
      <c r="AQ37" s="21">
        <v>0</v>
      </c>
      <c r="AR37" s="21">
        <v>0</v>
      </c>
      <c r="AS37" s="21">
        <v>362.279</v>
      </c>
      <c r="AT37" s="21">
        <v>361.01499999999999</v>
      </c>
      <c r="AU37" s="21">
        <v>359.96899999999999</v>
      </c>
      <c r="AV37" s="21">
        <v>359.056917</v>
      </c>
      <c r="AW37" s="21">
        <v>355.67994599999997</v>
      </c>
      <c r="AX37" s="21">
        <v>355.38747699999999</v>
      </c>
      <c r="AY37" s="21">
        <v>304.339</v>
      </c>
      <c r="AZ37" s="21">
        <v>304.339</v>
      </c>
      <c r="BA37" s="21">
        <v>416.00400000000002</v>
      </c>
      <c r="BB37" s="21">
        <v>416.00400000000002</v>
      </c>
      <c r="BC37" s="21">
        <v>304.339</v>
      </c>
      <c r="BD37" s="21">
        <v>304.339</v>
      </c>
      <c r="BE37" s="21">
        <v>0</v>
      </c>
      <c r="BF37" s="21">
        <v>0</v>
      </c>
      <c r="BG37" s="21">
        <v>0</v>
      </c>
    </row>
    <row r="38" spans="2:59">
      <c r="B38" s="44" t="s">
        <v>122</v>
      </c>
      <c r="C38" s="44">
        <v>1099.142026</v>
      </c>
      <c r="D38" s="44">
        <v>1078</v>
      </c>
      <c r="E38" s="44">
        <v>1345</v>
      </c>
      <c r="F38" s="44">
        <v>1289</v>
      </c>
      <c r="G38" s="44">
        <v>1106.0176355799999</v>
      </c>
      <c r="H38" s="44">
        <v>922</v>
      </c>
      <c r="I38" s="44">
        <v>647</v>
      </c>
      <c r="J38" s="44">
        <v>555</v>
      </c>
      <c r="K38" s="44">
        <v>465</v>
      </c>
      <c r="L38" s="44">
        <v>581</v>
      </c>
      <c r="M38" s="44">
        <v>305</v>
      </c>
      <c r="N38" s="44">
        <v>83.931242450000298</v>
      </c>
      <c r="O38" s="44">
        <v>78.982436090000391</v>
      </c>
      <c r="P38" s="44">
        <v>0</v>
      </c>
      <c r="Q38" s="44">
        <v>339</v>
      </c>
      <c r="R38" s="44">
        <v>361.81748585834202</v>
      </c>
      <c r="S38" s="44">
        <v>399.31023466999801</v>
      </c>
      <c r="T38" s="44">
        <v>354</v>
      </c>
      <c r="U38" s="44">
        <v>335.196971978504</v>
      </c>
      <c r="V38" s="44">
        <v>318.76366708825901</v>
      </c>
      <c r="W38" s="44">
        <v>312.77207653925899</v>
      </c>
      <c r="X38" s="44">
        <v>298.15350112854998</v>
      </c>
      <c r="Y38" s="44">
        <v>352.54997831314876</v>
      </c>
      <c r="Z38" s="44">
        <v>325.28158527643461</v>
      </c>
      <c r="AA38" s="44">
        <v>413.99083567136859</v>
      </c>
      <c r="AB38" s="44">
        <v>125.88075496671314</v>
      </c>
      <c r="AC38" s="44">
        <v>172.31515608087298</v>
      </c>
      <c r="AD38" s="44">
        <v>178.32847656210052</v>
      </c>
      <c r="AE38" s="44">
        <v>187.882674259775</v>
      </c>
      <c r="AF38" s="21">
        <v>170</v>
      </c>
      <c r="AG38" s="21">
        <v>296.48724041000008</v>
      </c>
      <c r="AH38" s="21">
        <v>330.01177170999961</v>
      </c>
      <c r="AI38" s="21">
        <v>364.1763268200001</v>
      </c>
      <c r="AJ38" s="21">
        <v>406.03030725000019</v>
      </c>
      <c r="AK38" s="21">
        <v>568</v>
      </c>
      <c r="AL38" s="21">
        <v>499.75792802999979</v>
      </c>
      <c r="AM38" s="21">
        <v>505.29332746684565</v>
      </c>
      <c r="AN38" s="21">
        <v>491.14936111804394</v>
      </c>
      <c r="AO38" s="21">
        <v>860.58100000000002</v>
      </c>
      <c r="AP38" s="21">
        <v>870.41253203999997</v>
      </c>
      <c r="AQ38" s="21">
        <v>917.95575455000005</v>
      </c>
      <c r="AR38" s="21">
        <v>951</v>
      </c>
      <c r="AS38" s="21">
        <v>1024.6046535400001</v>
      </c>
      <c r="AT38" s="21">
        <v>1057.2860000000001</v>
      </c>
      <c r="AU38" s="21">
        <v>1047.162</v>
      </c>
      <c r="AV38" s="21">
        <v>1078.8420878599998</v>
      </c>
      <c r="AW38" s="21">
        <v>1158.83807419</v>
      </c>
      <c r="AX38" s="21">
        <v>1185.0122215599999</v>
      </c>
      <c r="AY38" s="21">
        <v>1210.60499921</v>
      </c>
      <c r="AZ38" s="21">
        <v>1249.6869999999999</v>
      </c>
      <c r="BA38" s="21">
        <v>1188.548</v>
      </c>
      <c r="BB38" s="21">
        <v>1180.3420000000001</v>
      </c>
      <c r="BC38" s="21">
        <v>1249.6869999999999</v>
      </c>
      <c r="BD38" s="21">
        <v>1136.462</v>
      </c>
      <c r="BE38" s="21">
        <v>1041.2550000000001</v>
      </c>
      <c r="BF38" s="21">
        <v>1106.9559999999999</v>
      </c>
      <c r="BG38" s="21">
        <v>600.42100000000005</v>
      </c>
    </row>
    <row r="39" spans="2:59">
      <c r="B39" s="44" t="s">
        <v>123</v>
      </c>
      <c r="C39" s="44">
        <v>53.962914230000003</v>
      </c>
      <c r="D39" s="44">
        <v>52</v>
      </c>
      <c r="E39" s="44">
        <v>50</v>
      </c>
      <c r="F39" s="44">
        <v>46</v>
      </c>
      <c r="G39" s="44">
        <v>295.21827529999996</v>
      </c>
      <c r="H39" s="44">
        <v>301</v>
      </c>
      <c r="I39" s="44">
        <v>344</v>
      </c>
      <c r="J39" s="44">
        <v>1045</v>
      </c>
      <c r="K39" s="44">
        <v>1631</v>
      </c>
      <c r="L39" s="44">
        <v>517</v>
      </c>
      <c r="M39" s="44">
        <v>239</v>
      </c>
      <c r="N39" s="44">
        <v>213.96309825748799</v>
      </c>
      <c r="O39" s="44">
        <v>218.51813901000003</v>
      </c>
      <c r="P39" s="44">
        <v>154</v>
      </c>
      <c r="Q39" s="44">
        <v>109</v>
      </c>
      <c r="R39" s="44">
        <v>119.173522393483</v>
      </c>
      <c r="S39" s="44">
        <v>99.545969825222002</v>
      </c>
      <c r="T39" s="44">
        <v>104.378377459839</v>
      </c>
      <c r="U39" s="44">
        <v>37.836899540000097</v>
      </c>
      <c r="V39" s="44">
        <v>36.880832270000099</v>
      </c>
      <c r="W39" s="44">
        <v>38.718485520000002</v>
      </c>
      <c r="X39" s="44">
        <v>34.051818989999894</v>
      </c>
      <c r="Y39" s="44">
        <v>33.201658819999999</v>
      </c>
      <c r="Z39" s="44">
        <v>31.25544807</v>
      </c>
      <c r="AA39" s="44">
        <v>51.655140339999996</v>
      </c>
      <c r="AB39" s="44">
        <v>24.882453340000001</v>
      </c>
      <c r="AC39" s="44">
        <v>22.087497970000005</v>
      </c>
      <c r="AD39" s="44">
        <v>19.448297069999999</v>
      </c>
      <c r="AE39" s="44">
        <v>28.430296789999996</v>
      </c>
      <c r="AF39" s="21">
        <v>17</v>
      </c>
      <c r="AG39" s="21">
        <v>345</v>
      </c>
      <c r="AH39" s="21">
        <v>341.99999999999989</v>
      </c>
      <c r="AI39" s="21">
        <v>312.00000000000011</v>
      </c>
      <c r="AJ39" s="21">
        <v>308.93092870999999</v>
      </c>
      <c r="AK39" s="21">
        <v>357.96846300000016</v>
      </c>
      <c r="AL39" s="21">
        <v>356.62662376999992</v>
      </c>
      <c r="AM39" s="21">
        <v>333.48696889000007</v>
      </c>
      <c r="AN39" s="21">
        <v>313.08503596000003</v>
      </c>
      <c r="AO39" s="21">
        <v>263.81</v>
      </c>
      <c r="AP39" s="21">
        <v>203.66297334999987</v>
      </c>
      <c r="AQ39" s="21">
        <v>166.78100000000001</v>
      </c>
      <c r="AR39" s="21">
        <v>172</v>
      </c>
      <c r="AS39" s="21">
        <v>200.15899999999999</v>
      </c>
      <c r="AT39" s="21">
        <v>199.471</v>
      </c>
      <c r="AU39" s="21">
        <v>187.27199999999999</v>
      </c>
      <c r="AV39" s="21">
        <v>178.42195100000001</v>
      </c>
      <c r="AW39" s="21">
        <v>169.39140327000001</v>
      </c>
      <c r="AX39" s="21">
        <v>146.35099599999992</v>
      </c>
      <c r="AY39" s="21">
        <v>151.72877162999998</v>
      </c>
      <c r="AZ39" s="21">
        <v>133.41499999999999</v>
      </c>
      <c r="BA39" s="21">
        <v>220.50900100000004</v>
      </c>
      <c r="BB39" s="21">
        <v>140.81299999999999</v>
      </c>
      <c r="BC39" s="21">
        <v>133.41499999999999</v>
      </c>
      <c r="BD39" s="21">
        <v>176.24100000000001</v>
      </c>
      <c r="BE39" s="21">
        <v>0</v>
      </c>
      <c r="BF39" s="21">
        <v>0</v>
      </c>
      <c r="BG39" s="21">
        <v>0</v>
      </c>
    </row>
    <row r="40" spans="2:59">
      <c r="B40" s="44" t="s">
        <v>124</v>
      </c>
      <c r="C40" s="44">
        <v>473.94436691999999</v>
      </c>
      <c r="D40" s="44">
        <v>517</v>
      </c>
      <c r="E40" s="44">
        <v>629</v>
      </c>
      <c r="F40" s="44">
        <v>686</v>
      </c>
      <c r="G40" s="44">
        <v>742.05379046999997</v>
      </c>
      <c r="H40" s="44">
        <v>759</v>
      </c>
      <c r="I40" s="44">
        <v>738</v>
      </c>
      <c r="J40" s="44">
        <v>729</v>
      </c>
      <c r="K40" s="44">
        <v>733</v>
      </c>
      <c r="L40" s="44">
        <v>731</v>
      </c>
      <c r="M40" s="44">
        <v>647</v>
      </c>
      <c r="N40" s="44">
        <v>618.83126416000005</v>
      </c>
      <c r="O40" s="44">
        <v>590.61689567999997</v>
      </c>
      <c r="P40" s="44">
        <v>563</v>
      </c>
      <c r="Q40" s="44">
        <v>760</v>
      </c>
      <c r="R40" s="44">
        <v>732.35202942544106</v>
      </c>
      <c r="S40" s="44">
        <v>793.56417339999996</v>
      </c>
      <c r="T40" s="44">
        <v>794.77504766000004</v>
      </c>
      <c r="U40" s="44">
        <v>827.35322524000003</v>
      </c>
      <c r="V40" s="44">
        <v>811.36481396000011</v>
      </c>
      <c r="W40" s="44">
        <v>785.10216790000004</v>
      </c>
      <c r="X40" s="44">
        <v>775.84032616000002</v>
      </c>
      <c r="Y40" s="44">
        <v>798.55169473000001</v>
      </c>
      <c r="Z40" s="44">
        <v>783.71228442999995</v>
      </c>
      <c r="AA40" s="44">
        <v>787.87966652</v>
      </c>
      <c r="AB40" s="44">
        <v>761.96233821999999</v>
      </c>
      <c r="AC40" s="44">
        <v>789.48012973000004</v>
      </c>
      <c r="AD40" s="44">
        <v>737.53836191999994</v>
      </c>
      <c r="AE40" s="44">
        <v>679.65888606999988</v>
      </c>
      <c r="AF40" s="21">
        <v>661</v>
      </c>
      <c r="AG40" s="21">
        <v>1196.8829054099997</v>
      </c>
      <c r="AH40" s="21">
        <v>1150.6406002695539</v>
      </c>
      <c r="AI40" s="21">
        <v>1066.9086145361207</v>
      </c>
      <c r="AJ40" s="21">
        <v>999.11258270807321</v>
      </c>
      <c r="AK40" s="21">
        <v>1022.5125912964454</v>
      </c>
      <c r="AL40" s="21">
        <v>944.83672611866791</v>
      </c>
      <c r="AM40" s="21">
        <v>879.79159030795756</v>
      </c>
      <c r="AN40" s="21">
        <v>856.98299597096275</v>
      </c>
      <c r="AO40" s="21">
        <v>912.17</v>
      </c>
      <c r="AP40" s="21">
        <v>883.44740859000001</v>
      </c>
      <c r="AQ40" s="21">
        <v>844.37199999999996</v>
      </c>
      <c r="AR40" s="21">
        <v>815</v>
      </c>
      <c r="AS40" s="21">
        <v>998.03800000000001</v>
      </c>
      <c r="AT40" s="21">
        <v>949.62800000000004</v>
      </c>
      <c r="AU40" s="21">
        <v>967.88099999999997</v>
      </c>
      <c r="AV40" s="21">
        <v>952.29445900000007</v>
      </c>
      <c r="AW40" s="21">
        <v>937.70869142000004</v>
      </c>
      <c r="AX40" s="21">
        <v>898.71596965000003</v>
      </c>
      <c r="AY40" s="21">
        <v>809.40700000000004</v>
      </c>
      <c r="AZ40" s="21">
        <v>737.68799999999999</v>
      </c>
      <c r="BA40" s="21">
        <v>660.26700000000005</v>
      </c>
      <c r="BB40" s="21">
        <v>593.96500000000003</v>
      </c>
      <c r="BC40" s="21">
        <v>737.68799999999999</v>
      </c>
      <c r="BD40" s="21">
        <v>645.919624</v>
      </c>
      <c r="BE40" s="21">
        <v>523.62599999999998</v>
      </c>
      <c r="BF40" s="21">
        <v>472.62799999999999</v>
      </c>
      <c r="BG40" s="21">
        <v>367.31400000000002</v>
      </c>
    </row>
    <row r="41" spans="2:59">
      <c r="B41" s="44" t="s">
        <v>125</v>
      </c>
      <c r="C41" s="44">
        <v>952.95715309999991</v>
      </c>
      <c r="D41" s="44">
        <v>930.50218247999987</v>
      </c>
      <c r="E41" s="44">
        <v>1054.5588681000002</v>
      </c>
      <c r="F41" s="44">
        <v>1001.62812858</v>
      </c>
      <c r="G41" s="44">
        <v>817.58291151000003</v>
      </c>
      <c r="H41" s="44">
        <v>827.96537564000005</v>
      </c>
      <c r="I41" s="44">
        <v>1031.3037097399999</v>
      </c>
      <c r="J41" s="44">
        <v>969.72121416000005</v>
      </c>
      <c r="K41" s="44">
        <v>687.75307822000002</v>
      </c>
      <c r="L41" s="44">
        <v>725.43015867999986</v>
      </c>
      <c r="M41" s="44">
        <v>767.37777622999999</v>
      </c>
      <c r="N41" s="44">
        <v>932.05113372000017</v>
      </c>
      <c r="O41" s="44">
        <v>887.84187254000005</v>
      </c>
      <c r="P41" s="44">
        <v>891.27575977000015</v>
      </c>
      <c r="Q41" s="44">
        <v>865.22149562999994</v>
      </c>
      <c r="R41" s="44">
        <v>705.14312642331402</v>
      </c>
      <c r="S41" s="44">
        <v>368.60129236095997</v>
      </c>
      <c r="T41" s="44">
        <v>381.98929224773281</v>
      </c>
      <c r="U41" s="44">
        <v>155.31009692000001</v>
      </c>
      <c r="V41" s="44">
        <v>193.78178482999999</v>
      </c>
      <c r="W41" s="44">
        <v>180.95049384914401</v>
      </c>
      <c r="X41" s="44">
        <v>188.14195149</v>
      </c>
      <c r="Y41" s="44">
        <v>797.53897690958922</v>
      </c>
      <c r="Z41" s="44">
        <v>775.25123682366791</v>
      </c>
      <c r="AA41" s="44">
        <v>710.54176306373938</v>
      </c>
      <c r="AB41" s="44">
        <v>712.92680516000007</v>
      </c>
      <c r="AC41" s="44">
        <v>702.11913374999995</v>
      </c>
      <c r="AD41" s="44">
        <v>683.93936285999996</v>
      </c>
      <c r="AE41" s="44">
        <v>654.70281367000007</v>
      </c>
      <c r="AF41" s="21">
        <v>657</v>
      </c>
      <c r="AG41" s="21">
        <v>674.60330916999999</v>
      </c>
      <c r="AH41" s="21">
        <v>698.68166827000005</v>
      </c>
      <c r="AI41" s="21">
        <v>697.31592162999993</v>
      </c>
      <c r="AJ41" s="21">
        <v>676.19905615000005</v>
      </c>
      <c r="AK41" s="21">
        <v>666.79375524999989</v>
      </c>
      <c r="AL41" s="21">
        <v>661.03626695237767</v>
      </c>
      <c r="AM41" s="21">
        <v>672.60961029230464</v>
      </c>
      <c r="AN41" s="21">
        <v>672.85804095479227</v>
      </c>
      <c r="AO41" s="21">
        <v>723.38400000000001</v>
      </c>
      <c r="AP41" s="21">
        <v>738.41649302000008</v>
      </c>
      <c r="AQ41" s="21">
        <v>703.601</v>
      </c>
      <c r="AR41" s="21">
        <v>680</v>
      </c>
      <c r="AS41" s="21">
        <v>626.40800000000002</v>
      </c>
      <c r="AT41" s="21">
        <v>618.57399999999996</v>
      </c>
      <c r="AU41" s="21">
        <v>620.50400000000002</v>
      </c>
      <c r="AV41" s="21">
        <v>618.28703199999995</v>
      </c>
      <c r="AW41" s="21">
        <v>581.47666900000002</v>
      </c>
      <c r="AX41" s="21">
        <v>123.36100761</v>
      </c>
      <c r="AY41" s="21">
        <v>152.923</v>
      </c>
      <c r="AZ41" s="21">
        <v>574.96692326999994</v>
      </c>
      <c r="BA41" s="21">
        <v>115.63</v>
      </c>
      <c r="BB41" s="21">
        <v>33.645000000000003</v>
      </c>
      <c r="BC41" s="21">
        <v>143.91200000000001</v>
      </c>
      <c r="BD41" s="21">
        <v>144.54300000000001</v>
      </c>
      <c r="BE41" s="21">
        <v>17.890999999999998</v>
      </c>
      <c r="BF41" s="21">
        <v>35.371000000000002</v>
      </c>
      <c r="BG41" s="21">
        <v>19.885000000000002</v>
      </c>
    </row>
    <row r="42" spans="2:59">
      <c r="B42" s="44" t="s">
        <v>126</v>
      </c>
      <c r="C42" s="44">
        <v>786.33345801000098</v>
      </c>
      <c r="D42" s="44">
        <v>864</v>
      </c>
      <c r="E42" s="44">
        <v>849</v>
      </c>
      <c r="F42" s="44">
        <v>837</v>
      </c>
      <c r="G42" s="44">
        <v>834.57993384000099</v>
      </c>
      <c r="H42" s="44">
        <v>833</v>
      </c>
      <c r="I42" s="44">
        <v>1239</v>
      </c>
      <c r="J42" s="44">
        <v>1242</v>
      </c>
      <c r="K42" s="44">
        <v>1233</v>
      </c>
      <c r="L42" s="44">
        <v>1253</v>
      </c>
      <c r="M42" s="44">
        <v>1304</v>
      </c>
      <c r="N42" s="44">
        <v>1243.8775542300004</v>
      </c>
      <c r="O42" s="44">
        <v>1316.4334984400002</v>
      </c>
      <c r="P42" s="44">
        <v>1250</v>
      </c>
      <c r="Q42" s="44">
        <v>816</v>
      </c>
      <c r="R42" s="44">
        <v>848.44055755177033</v>
      </c>
      <c r="S42" s="44">
        <v>617.0531091114799</v>
      </c>
      <c r="T42" s="44">
        <v>749.18135102377028</v>
      </c>
      <c r="U42" s="44">
        <v>270.68519890000005</v>
      </c>
      <c r="V42" s="44">
        <v>232.34513571000201</v>
      </c>
      <c r="W42" s="44">
        <v>215.12016944999999</v>
      </c>
      <c r="X42" s="44">
        <v>202.69632627999798</v>
      </c>
      <c r="Y42" s="44">
        <v>227.80798370267485</v>
      </c>
      <c r="Z42" s="44">
        <v>208.673178326629</v>
      </c>
      <c r="AA42" s="44">
        <v>188.25940671689096</v>
      </c>
      <c r="AB42" s="44">
        <v>176.90103932787747</v>
      </c>
      <c r="AC42" s="44">
        <v>282.78851339441695</v>
      </c>
      <c r="AD42" s="44">
        <v>265.09595644644685</v>
      </c>
      <c r="AE42" s="44">
        <v>348.17286049672572</v>
      </c>
      <c r="AF42" s="21">
        <v>339</v>
      </c>
      <c r="AG42" s="21">
        <v>488.43468048058349</v>
      </c>
      <c r="AH42" s="21">
        <v>468.93233034123574</v>
      </c>
      <c r="AI42" s="21">
        <v>439.29900148683203</v>
      </c>
      <c r="AJ42" s="21">
        <v>407.01226148268415</v>
      </c>
      <c r="AK42" s="21">
        <v>504.38080332002141</v>
      </c>
      <c r="AL42" s="21">
        <v>507.1198829728105</v>
      </c>
      <c r="AM42" s="21">
        <v>446.82748213000013</v>
      </c>
      <c r="AN42" s="21">
        <v>426.30750329488137</v>
      </c>
      <c r="AO42" s="21">
        <v>393.43299999999999</v>
      </c>
      <c r="AP42" s="21">
        <v>358.57607708999979</v>
      </c>
      <c r="AQ42" s="21">
        <v>330.95299999999997</v>
      </c>
      <c r="AR42" s="21">
        <v>310</v>
      </c>
      <c r="AS42" s="21">
        <v>389.55092800745393</v>
      </c>
      <c r="AT42" s="21">
        <v>373.97699977000013</v>
      </c>
      <c r="AU42" s="21">
        <v>371.28380741000012</v>
      </c>
      <c r="AV42" s="21">
        <v>362.42869478</v>
      </c>
      <c r="AW42" s="21">
        <v>366.05650777000005</v>
      </c>
      <c r="AX42" s="21">
        <v>269.45064900000023</v>
      </c>
      <c r="AY42" s="21">
        <v>258.10207899999989</v>
      </c>
      <c r="AZ42" s="21">
        <v>340.12175447000004</v>
      </c>
      <c r="BA42" s="21">
        <v>242.93600000000001</v>
      </c>
      <c r="BB42" s="21">
        <v>231.548</v>
      </c>
      <c r="BC42" s="21">
        <v>253.25</v>
      </c>
      <c r="BD42" s="21">
        <v>232.54</v>
      </c>
      <c r="BE42" s="21">
        <v>294.38299999999998</v>
      </c>
      <c r="BF42" s="21">
        <v>237.643</v>
      </c>
      <c r="BG42" s="21">
        <v>783.13300000000004</v>
      </c>
    </row>
    <row r="43" spans="2:59">
      <c r="B43" s="44" t="s">
        <v>127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2861</v>
      </c>
      <c r="J43" s="44">
        <v>3001</v>
      </c>
      <c r="K43" s="44">
        <v>2944</v>
      </c>
      <c r="L43" s="44">
        <v>3254</v>
      </c>
      <c r="M43" s="44">
        <v>3403</v>
      </c>
      <c r="N43" s="44">
        <v>3250.28433</v>
      </c>
      <c r="O43" s="44">
        <v>3764.1544709999998</v>
      </c>
      <c r="P43" s="44">
        <v>3639</v>
      </c>
      <c r="Q43" s="44">
        <v>3624</v>
      </c>
      <c r="R43" s="44">
        <v>3424.4682009354201</v>
      </c>
      <c r="S43" s="44">
        <v>3248.1705676768502</v>
      </c>
      <c r="T43" s="44">
        <v>2863.4409207765898</v>
      </c>
      <c r="U43" s="44">
        <v>0</v>
      </c>
      <c r="V43" s="44">
        <v>0</v>
      </c>
      <c r="W43" s="44">
        <v>20.390396809999999</v>
      </c>
      <c r="X43" s="44">
        <v>20.435625890000001</v>
      </c>
      <c r="Y43" s="44">
        <v>0</v>
      </c>
      <c r="Z43" s="44">
        <v>0</v>
      </c>
      <c r="AA43" s="44">
        <v>0</v>
      </c>
      <c r="AB43" s="44" t="s">
        <v>80</v>
      </c>
      <c r="AC43" s="44" t="s">
        <v>80</v>
      </c>
      <c r="AD43" s="44">
        <v>0</v>
      </c>
      <c r="AE43" s="44">
        <v>0</v>
      </c>
      <c r="AF43" s="21">
        <v>0</v>
      </c>
      <c r="AG43" s="21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P43" s="21">
        <v>0</v>
      </c>
      <c r="AQ43" s="21">
        <v>0</v>
      </c>
      <c r="AR43" s="21">
        <v>0</v>
      </c>
      <c r="AS43" s="21">
        <v>0</v>
      </c>
      <c r="AT43" s="21">
        <v>0</v>
      </c>
      <c r="AU43" s="21">
        <v>0</v>
      </c>
      <c r="AV43" s="21">
        <v>0</v>
      </c>
      <c r="AW43" s="21">
        <v>0</v>
      </c>
      <c r="AX43" s="21">
        <v>0</v>
      </c>
      <c r="AY43" s="21">
        <v>0</v>
      </c>
      <c r="AZ43" s="21">
        <v>0</v>
      </c>
      <c r="BA43" s="21">
        <v>0</v>
      </c>
      <c r="BB43" s="21">
        <v>0</v>
      </c>
      <c r="BC43" s="21">
        <v>0</v>
      </c>
      <c r="BD43" s="21">
        <v>0</v>
      </c>
      <c r="BE43" s="21">
        <v>0</v>
      </c>
      <c r="BF43" s="21">
        <v>0</v>
      </c>
      <c r="BG43" s="21">
        <v>0</v>
      </c>
    </row>
    <row r="44" spans="2:59">
      <c r="B44" s="44" t="s">
        <v>0</v>
      </c>
      <c r="C44" s="44">
        <v>6256.5327622200002</v>
      </c>
      <c r="D44" s="44">
        <v>6577</v>
      </c>
      <c r="E44" s="44">
        <v>6450</v>
      </c>
      <c r="F44" s="44">
        <v>6742</v>
      </c>
      <c r="G44" s="44">
        <v>6904.9105113899996</v>
      </c>
      <c r="H44" s="44">
        <v>6844</v>
      </c>
      <c r="I44" s="44">
        <v>15373</v>
      </c>
      <c r="J44" s="44">
        <v>15644</v>
      </c>
      <c r="K44" s="44">
        <v>15542</v>
      </c>
      <c r="L44" s="44">
        <v>16344</v>
      </c>
      <c r="M44" s="44">
        <v>19112</v>
      </c>
      <c r="N44" s="44">
        <v>18450.44386675</v>
      </c>
      <c r="O44" s="44">
        <v>20275.356235499999</v>
      </c>
      <c r="P44" s="44">
        <v>19888</v>
      </c>
      <c r="Q44" s="44">
        <v>26438</v>
      </c>
      <c r="R44" s="44">
        <v>24778.0719297002</v>
      </c>
      <c r="S44" s="44">
        <v>24248.4415233295</v>
      </c>
      <c r="T44" s="44">
        <v>22708.894410200901</v>
      </c>
      <c r="U44" s="44">
        <v>14942.4244932282</v>
      </c>
      <c r="V44" s="44">
        <v>14411.649826635699</v>
      </c>
      <c r="W44" s="44">
        <v>14166.890859565699</v>
      </c>
      <c r="X44" s="44">
        <v>14052.550403055298</v>
      </c>
      <c r="Y44" s="44">
        <v>12485.275025070792</v>
      </c>
      <c r="Z44" s="44">
        <v>12268.024654810495</v>
      </c>
      <c r="AA44" s="44">
        <v>12617.900821839563</v>
      </c>
      <c r="AB44" s="44">
        <v>9138.3696417621304</v>
      </c>
      <c r="AC44" s="44">
        <v>9186.1283592855816</v>
      </c>
      <c r="AD44" s="44">
        <v>8984.7005289668996</v>
      </c>
      <c r="AE44" s="44">
        <v>8971.885475553272</v>
      </c>
      <c r="AF44" s="21">
        <v>9182</v>
      </c>
      <c r="AG44" s="21">
        <v>10603.491724150241</v>
      </c>
      <c r="AH44" s="21">
        <v>10531.63490788512</v>
      </c>
      <c r="AI44" s="21">
        <v>10419.169382684437</v>
      </c>
      <c r="AJ44" s="21">
        <v>10376.848865976433</v>
      </c>
      <c r="AK44" s="21">
        <v>10192.028349181819</v>
      </c>
      <c r="AL44" s="21">
        <v>10022.915680282271</v>
      </c>
      <c r="AM44" s="21">
        <v>9832.1140215909509</v>
      </c>
      <c r="AN44" s="21">
        <v>9698.8610930450868</v>
      </c>
      <c r="AO44" s="21">
        <v>9396.08</v>
      </c>
      <c r="AP44" s="21">
        <v>9187.0731238100016</v>
      </c>
      <c r="AQ44" s="21">
        <v>9106.6569999999992</v>
      </c>
      <c r="AR44" s="21">
        <v>9053</v>
      </c>
      <c r="AS44" s="21">
        <v>8659.7109999999993</v>
      </c>
      <c r="AT44" s="21">
        <v>8506.2430000000004</v>
      </c>
      <c r="AU44" s="21">
        <v>8294.5920000000006</v>
      </c>
      <c r="AV44" s="21">
        <v>8114.4983460000012</v>
      </c>
      <c r="AW44" s="21">
        <v>7733.9384032999997</v>
      </c>
      <c r="AX44" s="21">
        <v>7554.0115118900003</v>
      </c>
      <c r="AY44" s="21">
        <v>7436.2809999999999</v>
      </c>
      <c r="AZ44" s="21">
        <v>7358.25</v>
      </c>
      <c r="BA44" s="21">
        <v>7144.5619999999999</v>
      </c>
      <c r="BB44" s="21">
        <v>6980.8590000000004</v>
      </c>
      <c r="BC44" s="21">
        <v>7358.25</v>
      </c>
      <c r="BD44" s="21">
        <v>6794.3370000000004</v>
      </c>
      <c r="BE44" s="21">
        <v>5650.5990000000002</v>
      </c>
      <c r="BF44" s="21">
        <v>5437.5749999999998</v>
      </c>
      <c r="BG44" s="21">
        <v>5173.585</v>
      </c>
    </row>
    <row r="45" spans="2:59">
      <c r="B45" s="44" t="s">
        <v>1</v>
      </c>
      <c r="C45" s="44">
        <v>1948.9885118</v>
      </c>
      <c r="D45" s="44">
        <v>1974</v>
      </c>
      <c r="E45" s="44">
        <v>1932</v>
      </c>
      <c r="F45" s="44">
        <v>1995</v>
      </c>
      <c r="G45" s="44">
        <v>2002.8772724099999</v>
      </c>
      <c r="H45" s="44">
        <v>1986</v>
      </c>
      <c r="I45" s="44">
        <v>5250</v>
      </c>
      <c r="J45" s="44">
        <v>5462</v>
      </c>
      <c r="K45" s="44">
        <v>5444</v>
      </c>
      <c r="L45" s="44">
        <v>5753</v>
      </c>
      <c r="M45" s="44">
        <v>6013</v>
      </c>
      <c r="N45" s="44">
        <v>5726.4166894667505</v>
      </c>
      <c r="O45" s="44">
        <v>6278.0516856139393</v>
      </c>
      <c r="P45" s="44">
        <v>6164</v>
      </c>
      <c r="Q45" s="44">
        <v>6979</v>
      </c>
      <c r="R45" s="44">
        <v>8229.7353688219191</v>
      </c>
      <c r="S45" s="44">
        <v>6435.5607865989095</v>
      </c>
      <c r="T45" s="44">
        <v>7439.82005823491</v>
      </c>
      <c r="U45" s="44">
        <v>2915.6611795312197</v>
      </c>
      <c r="V45" s="44">
        <v>2886.5951307212199</v>
      </c>
      <c r="W45" s="44">
        <v>2842.8632450415103</v>
      </c>
      <c r="X45" s="44">
        <v>2817.1390802061601</v>
      </c>
      <c r="Y45" s="44">
        <v>2069.3930124478602</v>
      </c>
      <c r="Z45" s="44">
        <v>1888.4274933600004</v>
      </c>
      <c r="AA45" s="44">
        <v>1919.2136200299992</v>
      </c>
      <c r="AB45" s="44">
        <v>1924.3021503499999</v>
      </c>
      <c r="AC45" s="44">
        <v>1907.8788217599995</v>
      </c>
      <c r="AD45" s="44">
        <v>1887.0953203599997</v>
      </c>
      <c r="AE45" s="44">
        <v>1896.9864429799995</v>
      </c>
      <c r="AF45" s="21">
        <v>1908</v>
      </c>
      <c r="AG45" s="21">
        <v>6039.0667912305016</v>
      </c>
      <c r="AH45" s="21">
        <v>6472.3973762682472</v>
      </c>
      <c r="AI45" s="21">
        <v>6566.7216846544143</v>
      </c>
      <c r="AJ45" s="21">
        <v>6542.8953639384808</v>
      </c>
      <c r="AK45" s="21">
        <v>6581.4007084865489</v>
      </c>
      <c r="AL45" s="21">
        <v>6536.7706723022375</v>
      </c>
      <c r="AM45" s="21">
        <v>6552.3396026473529</v>
      </c>
      <c r="AN45" s="21">
        <v>6494.7976399276995</v>
      </c>
      <c r="AO45" s="21">
        <v>6419.1279999999997</v>
      </c>
      <c r="AP45" s="21">
        <v>5698.5383521600006</v>
      </c>
      <c r="AQ45" s="21">
        <v>5698.424</v>
      </c>
      <c r="AR45" s="21">
        <v>5701</v>
      </c>
      <c r="AS45" s="21">
        <v>4935.55200023</v>
      </c>
      <c r="AT45" s="21">
        <v>4896.5560002300008</v>
      </c>
      <c r="AU45" s="21">
        <v>4953.1200002300002</v>
      </c>
      <c r="AV45" s="21">
        <v>4975.5557272300002</v>
      </c>
      <c r="AW45" s="21">
        <v>4941.8257962300004</v>
      </c>
      <c r="AX45" s="21">
        <v>5032.2970865699999</v>
      </c>
      <c r="AY45" s="21">
        <v>4976.6549999999997</v>
      </c>
      <c r="AZ45" s="21">
        <v>4939.3609999999999</v>
      </c>
      <c r="BA45" s="21">
        <v>4904.24</v>
      </c>
      <c r="BB45" s="21">
        <v>4854.8</v>
      </c>
      <c r="BC45" s="21">
        <v>5026.2330000000002</v>
      </c>
      <c r="BD45" s="21">
        <v>4915.9799344399999</v>
      </c>
      <c r="BE45" s="21">
        <v>1452.7550000000001</v>
      </c>
      <c r="BF45" s="21">
        <v>1453.7149999999999</v>
      </c>
      <c r="BG45" s="21">
        <v>1405.6880000000001</v>
      </c>
    </row>
    <row r="46" spans="2:59">
      <c r="B46" s="48" t="s">
        <v>128</v>
      </c>
      <c r="C46" s="48">
        <v>20862.550758990001</v>
      </c>
      <c r="D46" s="48">
        <v>22050.027386689999</v>
      </c>
      <c r="E46" s="48">
        <v>22685.040341200001</v>
      </c>
      <c r="F46" s="48">
        <v>44397.62812858</v>
      </c>
      <c r="G46" s="48">
        <v>43457.006971198098</v>
      </c>
      <c r="H46" s="48">
        <v>43839.96537564</v>
      </c>
      <c r="I46" s="48">
        <v>43391.303709740001</v>
      </c>
      <c r="J46" s="48">
        <v>46055.876363520001</v>
      </c>
      <c r="K46" s="48">
        <v>44756.614188610001</v>
      </c>
      <c r="L46" s="48">
        <v>49442.782380149998</v>
      </c>
      <c r="M46" s="48">
        <v>48696.238812490003</v>
      </c>
      <c r="N46" s="48">
        <v>47514.428730208238</v>
      </c>
      <c r="O46" s="48">
        <v>50033.733765794124</v>
      </c>
      <c r="P46" s="48">
        <v>53295.227108949999</v>
      </c>
      <c r="Q46" s="48">
        <v>63237.965811250004</v>
      </c>
      <c r="R46" s="48">
        <v>63085.683035344991</v>
      </c>
      <c r="S46" s="48">
        <v>60094.996631464754</v>
      </c>
      <c r="T46" s="48">
        <v>57990.668258159247</v>
      </c>
      <c r="U46" s="48">
        <v>43284.396253570332</v>
      </c>
      <c r="V46" s="48">
        <v>33882.947891073301</v>
      </c>
      <c r="W46" s="48">
        <v>58421.181059002629</v>
      </c>
      <c r="X46" s="48">
        <v>61988.549992751308</v>
      </c>
      <c r="Y46" s="48">
        <v>54907.935197223545</v>
      </c>
      <c r="Z46" s="48">
        <v>53409.239273827792</v>
      </c>
      <c r="AA46" s="48">
        <v>53102.80023398772</v>
      </c>
      <c r="AB46" s="48">
        <v>47707.206130920225</v>
      </c>
      <c r="AC46" s="48">
        <v>41517.094250566413</v>
      </c>
      <c r="AD46" s="48">
        <v>40748.862521494091</v>
      </c>
      <c r="AE46" s="48">
        <v>41137.365351380176</v>
      </c>
      <c r="AF46" s="20">
        <v>45217</v>
      </c>
      <c r="AG46" s="20">
        <v>41956.030787678865</v>
      </c>
      <c r="AH46" s="20">
        <v>42033.99535811528</v>
      </c>
      <c r="AI46" s="20">
        <v>43483.018139716973</v>
      </c>
      <c r="AJ46" s="20">
        <v>47242.705946332193</v>
      </c>
      <c r="AK46" s="20">
        <v>42267.03415964717</v>
      </c>
      <c r="AL46" s="20">
        <v>41489.880402799638</v>
      </c>
      <c r="AM46" s="20">
        <v>43127.133196286195</v>
      </c>
      <c r="AN46" s="20">
        <v>45499.537061542876</v>
      </c>
      <c r="AO46" s="20">
        <v>39228.112003920003</v>
      </c>
      <c r="AP46" s="20">
        <v>35462.142412220004</v>
      </c>
      <c r="AQ46" s="20">
        <v>35957.878568519998</v>
      </c>
      <c r="AR46" s="20">
        <v>38007</v>
      </c>
      <c r="AS46" s="20">
        <v>33575.522581777455</v>
      </c>
      <c r="AT46" s="20">
        <v>33402.053</v>
      </c>
      <c r="AU46" s="20">
        <v>34237.981807640004</v>
      </c>
      <c r="AV46" s="20">
        <v>34832.107245277497</v>
      </c>
      <c r="AW46" s="20">
        <v>34331.023887220006</v>
      </c>
      <c r="AX46" s="20">
        <v>33955.039651387502</v>
      </c>
      <c r="AY46" s="20">
        <v>32030.166229437502</v>
      </c>
      <c r="AZ46" s="20">
        <v>33769.00414338</v>
      </c>
      <c r="BA46" s="20">
        <v>30952.707000999995</v>
      </c>
      <c r="BB46" s="20">
        <v>30423.371252449997</v>
      </c>
      <c r="BC46" s="20">
        <v>33769.005179250002</v>
      </c>
      <c r="BD46" s="20">
        <v>29772.262558440001</v>
      </c>
      <c r="BE46" s="20">
        <v>18608.465</v>
      </c>
      <c r="BF46" s="20">
        <v>17926.195</v>
      </c>
      <c r="BG46" s="20">
        <v>16193.075000000001</v>
      </c>
    </row>
    <row r="47" spans="2:59" ht="5.25" customHeight="1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>
        <v>0</v>
      </c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</row>
    <row r="48" spans="2:59">
      <c r="B48" s="43" t="s">
        <v>129</v>
      </c>
      <c r="C48" s="43">
        <v>5762.8097783102921</v>
      </c>
      <c r="D48" s="43">
        <v>6224.7276456499321</v>
      </c>
      <c r="E48" s="43">
        <v>6032.1919397869187</v>
      </c>
      <c r="F48" s="43">
        <v>18140.215322656913</v>
      </c>
      <c r="G48" s="43">
        <v>16714.98771727219</v>
      </c>
      <c r="H48" s="43">
        <v>17747.078008706994</v>
      </c>
      <c r="I48" s="43">
        <v>12964.715451004196</v>
      </c>
      <c r="J48" s="43">
        <v>14557.14385449355</v>
      </c>
      <c r="K48" s="20">
        <v>12669.946864553505</v>
      </c>
      <c r="L48" s="43">
        <v>16550.487440823501</v>
      </c>
      <c r="M48" s="43">
        <v>14290.786037523494</v>
      </c>
      <c r="N48" s="43">
        <v>14544.865166920961</v>
      </c>
      <c r="O48" s="43">
        <v>15727.070424052565</v>
      </c>
      <c r="P48" s="43">
        <v>18482.630425105199</v>
      </c>
      <c r="Q48" s="43">
        <v>22949.9921347052</v>
      </c>
      <c r="R48" s="43">
        <v>21596.462839899159</v>
      </c>
      <c r="S48" s="43">
        <v>22421.878123702543</v>
      </c>
      <c r="T48" s="43">
        <v>23134.536285534847</v>
      </c>
      <c r="U48" s="43">
        <v>14974.285645505273</v>
      </c>
      <c r="V48" s="43">
        <v>12475.618797915258</v>
      </c>
      <c r="W48" s="43">
        <v>32713.409617500543</v>
      </c>
      <c r="X48" s="43">
        <v>37586.496499926128</v>
      </c>
      <c r="Y48" s="43">
        <v>30554.362846332104</v>
      </c>
      <c r="Z48" s="43">
        <v>29948.084062201735</v>
      </c>
      <c r="AA48" s="43">
        <v>29988.059000260771</v>
      </c>
      <c r="AB48" s="43">
        <v>28991.553867163922</v>
      </c>
      <c r="AC48" s="43">
        <v>23054.253936902518</v>
      </c>
      <c r="AD48" s="43">
        <v>22161.499849021438</v>
      </c>
      <c r="AE48" s="43">
        <v>23911.859101147893</v>
      </c>
      <c r="AF48" s="20">
        <v>27582</v>
      </c>
      <c r="AG48" s="20">
        <v>22327.743855138568</v>
      </c>
      <c r="AH48" s="20">
        <v>21666.362739558939</v>
      </c>
      <c r="AI48" s="20">
        <v>22690.666284311294</v>
      </c>
      <c r="AJ48" s="20">
        <v>25274.093396391927</v>
      </c>
      <c r="AK48" s="20">
        <v>20199.719159656033</v>
      </c>
      <c r="AL48" s="20">
        <v>19313.010373559187</v>
      </c>
      <c r="AM48" s="20">
        <v>20833.193480453338</v>
      </c>
      <c r="AN48" s="20">
        <v>23846.975043770184</v>
      </c>
      <c r="AO48" s="20">
        <v>17284.623999999996</v>
      </c>
      <c r="AP48" s="20">
        <v>14596.779388689998</v>
      </c>
      <c r="AQ48" s="20">
        <v>14294.663</v>
      </c>
      <c r="AR48" s="20">
        <v>17010</v>
      </c>
      <c r="AS48" s="20">
        <v>13234.807580919638</v>
      </c>
      <c r="AT48" s="20">
        <v>13309.534</v>
      </c>
      <c r="AU48" s="20">
        <v>13675.267779037289</v>
      </c>
      <c r="AV48" s="20">
        <v>13391.265983407497</v>
      </c>
      <c r="AW48" s="20">
        <v>11467.284333752281</v>
      </c>
      <c r="AX48" s="20">
        <v>11297.301401626295</v>
      </c>
      <c r="AY48" s="20">
        <v>11445.013392017499</v>
      </c>
      <c r="AZ48" s="20">
        <v>13501.20224364</v>
      </c>
      <c r="BA48" s="20">
        <v>10219.943000999996</v>
      </c>
      <c r="BB48" s="20">
        <v>9961.6129999999994</v>
      </c>
      <c r="BC48" s="20">
        <v>13501.201999999999</v>
      </c>
      <c r="BD48" s="20">
        <v>10923.43665944</v>
      </c>
      <c r="BE48" s="20">
        <v>5903.8339999999998</v>
      </c>
      <c r="BF48" s="20">
        <v>5856.2759999999998</v>
      </c>
      <c r="BG48" s="20">
        <v>4660.6890000000003</v>
      </c>
    </row>
    <row r="49" spans="2:59">
      <c r="B49" s="44" t="s">
        <v>219</v>
      </c>
      <c r="C49" s="44">
        <v>2401.3387995900002</v>
      </c>
      <c r="D49" s="44">
        <v>2729.61963904</v>
      </c>
      <c r="E49" s="44">
        <v>2273.5826000642001</v>
      </c>
      <c r="F49" s="44">
        <v>2505.8133736841996</v>
      </c>
      <c r="G49" s="44">
        <v>2451.5148165641999</v>
      </c>
      <c r="H49" s="44">
        <v>2527.3541997341999</v>
      </c>
      <c r="I49" s="44">
        <v>6676.5206657941999</v>
      </c>
      <c r="J49" s="44">
        <v>7100.447917337</v>
      </c>
      <c r="K49" s="119">
        <v>6486.9753890770098</v>
      </c>
      <c r="L49" s="44">
        <v>10078.204739897001</v>
      </c>
      <c r="M49" s="44">
        <v>7585.7666025169892</v>
      </c>
      <c r="N49" s="44">
        <v>7710.4339210869894</v>
      </c>
      <c r="O49" s="44">
        <v>7763.3459765773005</v>
      </c>
      <c r="P49" s="44">
        <v>11423.6014649973</v>
      </c>
      <c r="Q49" s="44">
        <v>11970.802506597302</v>
      </c>
      <c r="R49" s="44">
        <v>12211.127386562621</v>
      </c>
      <c r="S49" s="44">
        <v>12038.07716458721</v>
      </c>
      <c r="T49" s="44">
        <v>14887.28590829916</v>
      </c>
      <c r="U49" s="44">
        <v>6830.938067952</v>
      </c>
      <c r="V49" s="44">
        <v>6826.901148942</v>
      </c>
      <c r="W49" s="44">
        <v>6481.259240112</v>
      </c>
      <c r="X49" s="44">
        <v>9246.3128455269998</v>
      </c>
      <c r="Y49" s="44">
        <v>6439.0025605570008</v>
      </c>
      <c r="Z49" s="44">
        <v>6369.6946260969989</v>
      </c>
      <c r="AA49" s="44">
        <v>5510.4140056583701</v>
      </c>
      <c r="AB49" s="44">
        <v>8129.1140067383694</v>
      </c>
      <c r="AC49" s="44">
        <v>5495.1296016199994</v>
      </c>
      <c r="AD49" s="44">
        <v>5171.6044997700001</v>
      </c>
      <c r="AE49" s="44">
        <v>5241.0713771400005</v>
      </c>
      <c r="AF49" s="21">
        <v>7232</v>
      </c>
      <c r="AG49" s="21">
        <v>8520.2915580899989</v>
      </c>
      <c r="AH49" s="21">
        <v>10267.797344885686</v>
      </c>
      <c r="AI49" s="21">
        <v>10848.862336166363</v>
      </c>
      <c r="AJ49" s="21">
        <v>15507.555947063383</v>
      </c>
      <c r="AK49" s="21">
        <v>10791.935580823521</v>
      </c>
      <c r="AL49" s="21">
        <v>10290.909803629538</v>
      </c>
      <c r="AM49" s="21">
        <v>10998.938409449594</v>
      </c>
      <c r="AN49" s="21">
        <v>13321.849351078061</v>
      </c>
      <c r="AO49" s="21">
        <v>8261.4290000000001</v>
      </c>
      <c r="AP49" s="21">
        <v>6753.2976953899997</v>
      </c>
      <c r="AQ49" s="21">
        <v>7004.7650000000003</v>
      </c>
      <c r="AR49" s="21">
        <v>8548</v>
      </c>
      <c r="AS49" s="21">
        <v>5681.575580919638</v>
      </c>
      <c r="AT49" s="21">
        <v>5856.5720000000001</v>
      </c>
      <c r="AU49" s="21">
        <v>5768.6120000000001</v>
      </c>
      <c r="AV49" s="21">
        <v>6240.3539559999999</v>
      </c>
      <c r="AW49" s="21">
        <v>4502.9100141077006</v>
      </c>
      <c r="AX49" s="21">
        <v>4569.7055785275688</v>
      </c>
      <c r="AY49" s="21">
        <v>4715.6293537199999</v>
      </c>
      <c r="AZ49" s="21">
        <v>6278.7569999999996</v>
      </c>
      <c r="BA49" s="21">
        <v>4623.0020499999973</v>
      </c>
      <c r="BB49" s="21">
        <v>4475.085</v>
      </c>
      <c r="BC49" s="21">
        <v>6278.7569999999996</v>
      </c>
      <c r="BD49" s="21">
        <v>5368.7380000000003</v>
      </c>
      <c r="BE49" s="21">
        <v>3274.1239999999998</v>
      </c>
      <c r="BF49" s="21">
        <v>3263.7489999999998</v>
      </c>
      <c r="BG49" s="21">
        <v>2650.998</v>
      </c>
    </row>
    <row r="50" spans="2:59">
      <c r="B50" s="44" t="s">
        <v>220</v>
      </c>
      <c r="C50" s="44">
        <v>103.68266713</v>
      </c>
      <c r="D50" s="44">
        <v>523.50348759999997</v>
      </c>
      <c r="E50" s="44">
        <v>192.01369743000001</v>
      </c>
      <c r="F50" s="45">
        <v>0</v>
      </c>
      <c r="G50" s="45">
        <v>0</v>
      </c>
      <c r="H50" s="44">
        <v>595.66991361000009</v>
      </c>
      <c r="I50" s="45">
        <v>0</v>
      </c>
      <c r="J50" s="45">
        <v>0</v>
      </c>
      <c r="K50" s="45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v>0</v>
      </c>
      <c r="AC50" s="44">
        <v>0</v>
      </c>
      <c r="AD50" s="44">
        <v>0</v>
      </c>
      <c r="AE50" s="44">
        <v>0</v>
      </c>
      <c r="AF50" s="21">
        <v>0</v>
      </c>
      <c r="AG50" s="21">
        <v>340.84196602000003</v>
      </c>
      <c r="AH50" s="21">
        <v>429.52744345999997</v>
      </c>
      <c r="AI50" s="21">
        <v>350.11599999999999</v>
      </c>
      <c r="AJ50" s="21">
        <v>1055.07991472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</row>
    <row r="51" spans="2:59">
      <c r="B51" s="44" t="s">
        <v>160</v>
      </c>
      <c r="C51" s="44">
        <v>952.22317038000006</v>
      </c>
      <c r="D51" s="44">
        <v>940.91104557000199</v>
      </c>
      <c r="E51" s="44">
        <v>1331.199713950002</v>
      </c>
      <c r="F51" s="44">
        <v>1539.1193617599997</v>
      </c>
      <c r="G51" s="44">
        <v>1044.2905396599999</v>
      </c>
      <c r="H51" s="44">
        <v>980.23397434000094</v>
      </c>
      <c r="I51" s="44">
        <v>2154.1560030099999</v>
      </c>
      <c r="J51" s="44">
        <v>1766.5514242899969</v>
      </c>
      <c r="K51" s="44">
        <v>716.03189719999705</v>
      </c>
      <c r="L51" s="44">
        <v>380.78485206999699</v>
      </c>
      <c r="M51" s="44">
        <v>717.111195260003</v>
      </c>
      <c r="N51" s="44">
        <v>646.36710749000508</v>
      </c>
      <c r="O51" s="44">
        <v>365.71204023999996</v>
      </c>
      <c r="P51" s="44">
        <v>1088.9681352999901</v>
      </c>
      <c r="Q51" s="44">
        <v>2861.2045304499898</v>
      </c>
      <c r="R51" s="44">
        <v>3314.3019973721898</v>
      </c>
      <c r="S51" s="44">
        <v>2607.5018999052299</v>
      </c>
      <c r="T51" s="44">
        <v>1200.6999973239685</v>
      </c>
      <c r="U51" s="44">
        <v>1407.9825576799992</v>
      </c>
      <c r="V51" s="44">
        <v>922.53951081999844</v>
      </c>
      <c r="W51" s="44">
        <v>1274.7555041400001</v>
      </c>
      <c r="X51" s="44">
        <v>916.1010772300001</v>
      </c>
      <c r="Y51" s="44">
        <v>1310.4170740299999</v>
      </c>
      <c r="Z51" s="44">
        <v>1270.7599777300002</v>
      </c>
      <c r="AA51" s="44">
        <v>833.50203618</v>
      </c>
      <c r="AB51" s="44">
        <v>769.62162824999996</v>
      </c>
      <c r="AC51" s="44">
        <v>900.53668626000001</v>
      </c>
      <c r="AD51" s="44">
        <v>1438.7313622300001</v>
      </c>
      <c r="AE51" s="44">
        <v>1378.5252608200001</v>
      </c>
      <c r="AF51" s="21">
        <v>2389</v>
      </c>
      <c r="AG51" s="21">
        <v>4013.7401138599998</v>
      </c>
      <c r="AH51" s="21">
        <v>3184.2083487799996</v>
      </c>
      <c r="AI51" s="21">
        <v>3189.5850517599993</v>
      </c>
      <c r="AJ51" s="21">
        <v>1468.8576274827305</v>
      </c>
      <c r="AK51" s="21">
        <v>816.89609465750982</v>
      </c>
      <c r="AL51" s="21">
        <v>781.05674118089723</v>
      </c>
      <c r="AM51" s="21">
        <v>805.87707368000019</v>
      </c>
      <c r="AN51" s="21">
        <v>1181.9494572300005</v>
      </c>
      <c r="AO51" s="21">
        <v>1148.6013083099995</v>
      </c>
      <c r="AP51" s="21">
        <v>1053.5533985000002</v>
      </c>
      <c r="AQ51" s="21">
        <v>901.09399999999982</v>
      </c>
      <c r="AR51" s="21">
        <v>1201</v>
      </c>
      <c r="AS51" s="21">
        <v>1123.5029999999999</v>
      </c>
      <c r="AT51" s="21">
        <v>1083.307</v>
      </c>
      <c r="AU51" s="21">
        <v>1445.172</v>
      </c>
      <c r="AV51" s="21">
        <v>1043.7089963899996</v>
      </c>
      <c r="AW51" s="21">
        <v>1586.4390428299996</v>
      </c>
      <c r="AX51" s="21">
        <v>1580.6117353200004</v>
      </c>
      <c r="AY51" s="21">
        <v>1914.8949636300001</v>
      </c>
      <c r="AZ51" s="21">
        <v>2152.5320000000002</v>
      </c>
      <c r="BA51" s="21">
        <v>1204.653</v>
      </c>
      <c r="BB51" s="21">
        <v>1261.4829999999999</v>
      </c>
      <c r="BC51" s="21">
        <v>2152.5320000000002</v>
      </c>
      <c r="BD51" s="21">
        <v>1111.3816237700003</v>
      </c>
      <c r="BE51" s="21">
        <v>825.94600000000003</v>
      </c>
      <c r="BF51" s="21">
        <v>810.44399999999996</v>
      </c>
      <c r="BG51" s="21">
        <v>780.84699999999998</v>
      </c>
    </row>
    <row r="52" spans="2:59">
      <c r="B52" s="44" t="s">
        <v>130</v>
      </c>
      <c r="C52" s="45">
        <v>0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4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7">
        <v>0</v>
      </c>
      <c r="AE52" s="47">
        <v>0</v>
      </c>
      <c r="AF52" s="21">
        <v>0</v>
      </c>
      <c r="AG52" s="21">
        <v>2460.9063012400002</v>
      </c>
      <c r="AH52" s="21">
        <v>2355.08663312</v>
      </c>
      <c r="AI52" s="21">
        <v>2293.2499465400001</v>
      </c>
      <c r="AJ52" s="21">
        <v>2308.0125040872699</v>
      </c>
      <c r="AK52" s="21">
        <v>2153.4147885624902</v>
      </c>
      <c r="AL52" s="21">
        <v>2310.6588260691028</v>
      </c>
      <c r="AM52" s="21">
        <v>2526.2825425700003</v>
      </c>
      <c r="AN52" s="21">
        <v>2740.0393982199998</v>
      </c>
      <c r="AO52" s="21">
        <v>2626.5866916900004</v>
      </c>
      <c r="AP52" s="21">
        <v>2624.134</v>
      </c>
      <c r="AQ52" s="21">
        <v>2666.654</v>
      </c>
      <c r="AR52" s="21">
        <v>2726</v>
      </c>
      <c r="AS52" s="21">
        <v>2520.835</v>
      </c>
      <c r="AT52" s="21">
        <v>2463.16</v>
      </c>
      <c r="AU52" s="21">
        <v>2469.6889999999999</v>
      </c>
      <c r="AV52" s="21">
        <v>2498.9973346100001</v>
      </c>
      <c r="AW52" s="21">
        <v>2276.5080281699998</v>
      </c>
      <c r="AX52" s="21">
        <v>2227.3048036800001</v>
      </c>
      <c r="AY52" s="21">
        <v>2211.4800363699997</v>
      </c>
      <c r="AZ52" s="21">
        <v>2263.1219999999998</v>
      </c>
      <c r="BA52" s="21">
        <v>2029.0250000000001</v>
      </c>
      <c r="BB52" s="21">
        <v>1948.066</v>
      </c>
      <c r="BC52" s="21">
        <v>2263.1219999999998</v>
      </c>
      <c r="BD52" s="21">
        <v>1283.0593762299998</v>
      </c>
      <c r="BE52" s="21">
        <v>0</v>
      </c>
      <c r="BF52" s="21">
        <v>0</v>
      </c>
      <c r="BG52" s="21">
        <v>0</v>
      </c>
    </row>
    <row r="53" spans="2:59">
      <c r="B53" s="44" t="s">
        <v>161</v>
      </c>
      <c r="C53" s="44">
        <v>64.212067579999996</v>
      </c>
      <c r="D53" s="44">
        <v>31</v>
      </c>
      <c r="E53" s="44">
        <v>80</v>
      </c>
      <c r="F53" s="44">
        <v>37</v>
      </c>
      <c r="G53" s="44">
        <v>79.711387299999998</v>
      </c>
      <c r="H53" s="44">
        <v>21</v>
      </c>
      <c r="I53" s="44">
        <v>85</v>
      </c>
      <c r="J53" s="44">
        <v>1085</v>
      </c>
      <c r="K53" s="44">
        <v>1085</v>
      </c>
      <c r="L53" s="44">
        <v>1089</v>
      </c>
      <c r="M53" s="44">
        <v>1570</v>
      </c>
      <c r="N53" s="44">
        <v>1966.9890542999999</v>
      </c>
      <c r="O53" s="44">
        <v>2608.3845998300003</v>
      </c>
      <c r="P53" s="44">
        <v>1220</v>
      </c>
      <c r="Q53" s="44">
        <v>3316</v>
      </c>
      <c r="R53" s="44">
        <v>1014.28792779</v>
      </c>
      <c r="S53" s="44">
        <v>2962.9560436300003</v>
      </c>
      <c r="T53" s="44">
        <v>2286.6098528300004</v>
      </c>
      <c r="U53" s="44">
        <v>4208.6869570099998</v>
      </c>
      <c r="V53" s="44">
        <v>2150.11795347</v>
      </c>
      <c r="W53" s="44">
        <v>1066.78442752</v>
      </c>
      <c r="X53" s="44">
        <v>1068.3398474200001</v>
      </c>
      <c r="Y53" s="44">
        <v>506.81619774000001</v>
      </c>
      <c r="Z53" s="44">
        <v>500.30744036999999</v>
      </c>
      <c r="AA53" s="44">
        <v>505.73763220000001</v>
      </c>
      <c r="AB53" s="44">
        <v>480.52690748999999</v>
      </c>
      <c r="AC53" s="44">
        <v>517.13857913999993</v>
      </c>
      <c r="AD53" s="44">
        <v>47.22727519</v>
      </c>
      <c r="AE53" s="44">
        <v>852.46398413999998</v>
      </c>
      <c r="AF53" s="21">
        <v>568</v>
      </c>
      <c r="AG53" s="21">
        <v>517.88283836000005</v>
      </c>
      <c r="AH53" s="21">
        <v>574.90074955</v>
      </c>
      <c r="AI53" s="21">
        <v>522.25127327999996</v>
      </c>
      <c r="AJ53" s="21">
        <v>37.595998460000004</v>
      </c>
      <c r="AK53" s="21">
        <v>1276.2650628599999</v>
      </c>
      <c r="AL53" s="21">
        <v>1681.4018922799999</v>
      </c>
      <c r="AM53" s="21">
        <v>2497.6815972999998</v>
      </c>
      <c r="AN53" s="21">
        <v>2672.3090000000002</v>
      </c>
      <c r="AO53" s="21">
        <v>1849.963</v>
      </c>
      <c r="AP53" s="21">
        <v>1380.066</v>
      </c>
      <c r="AQ53" s="21">
        <v>691.44299999999998</v>
      </c>
      <c r="AR53" s="21">
        <v>1245</v>
      </c>
      <c r="AS53" s="21">
        <v>1104.229</v>
      </c>
      <c r="AT53" s="21">
        <v>1028.751</v>
      </c>
      <c r="AU53" s="21">
        <v>1132.32</v>
      </c>
      <c r="AV53" s="21">
        <v>668.443622</v>
      </c>
      <c r="AW53" s="21">
        <v>848.11714199999994</v>
      </c>
      <c r="AX53" s="21">
        <v>792.25079200000005</v>
      </c>
      <c r="AY53" s="21">
        <v>527.36800000000005</v>
      </c>
      <c r="AZ53" s="21">
        <v>501.84399999999999</v>
      </c>
      <c r="BA53" s="21">
        <v>261.786</v>
      </c>
      <c r="BB53" s="21">
        <v>277.64299999999997</v>
      </c>
      <c r="BC53" s="21">
        <v>501.84399999999999</v>
      </c>
      <c r="BD53" s="21">
        <v>520.67499999999995</v>
      </c>
      <c r="BE53" s="21">
        <v>491.20400000000001</v>
      </c>
      <c r="BF53" s="21">
        <v>502.964</v>
      </c>
      <c r="BG53" s="21">
        <v>262.358</v>
      </c>
    </row>
    <row r="54" spans="2:59">
      <c r="B54" s="44" t="s">
        <v>221</v>
      </c>
      <c r="C54" s="44">
        <v>449.42275640999901</v>
      </c>
      <c r="D54" s="44">
        <v>474</v>
      </c>
      <c r="E54" s="44">
        <v>503</v>
      </c>
      <c r="F54" s="44">
        <v>516</v>
      </c>
      <c r="G54" s="44">
        <v>496.69865587000004</v>
      </c>
      <c r="H54" s="44">
        <v>490</v>
      </c>
      <c r="I54" s="44">
        <v>815</v>
      </c>
      <c r="J54" s="44">
        <v>841</v>
      </c>
      <c r="K54" s="44">
        <v>876</v>
      </c>
      <c r="L54" s="44">
        <v>895</v>
      </c>
      <c r="M54" s="44">
        <v>1011</v>
      </c>
      <c r="N54" s="44">
        <v>951.74197702000197</v>
      </c>
      <c r="O54" s="44">
        <v>946.85965130000091</v>
      </c>
      <c r="P54" s="44">
        <v>947</v>
      </c>
      <c r="Q54" s="44">
        <v>1029</v>
      </c>
      <c r="R54" s="44">
        <v>943.39959230480008</v>
      </c>
      <c r="S54" s="44">
        <v>919.90689339373205</v>
      </c>
      <c r="T54" s="44">
        <v>936.95125865929197</v>
      </c>
      <c r="U54" s="44">
        <v>586.51487833937392</v>
      </c>
      <c r="V54" s="44">
        <v>531.27781460168592</v>
      </c>
      <c r="W54" s="44">
        <v>465.04621932713098</v>
      </c>
      <c r="X54" s="44">
        <v>506.96876210330703</v>
      </c>
      <c r="Y54" s="44">
        <v>553.81298923736199</v>
      </c>
      <c r="Z54" s="44">
        <v>480.52417727048515</v>
      </c>
      <c r="AA54" s="44">
        <v>425.42164801173135</v>
      </c>
      <c r="AB54" s="44">
        <v>0</v>
      </c>
      <c r="AC54" s="44">
        <v>0</v>
      </c>
      <c r="AD54" s="44">
        <v>0</v>
      </c>
      <c r="AE54" s="44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  <c r="AT54" s="21">
        <v>0</v>
      </c>
      <c r="AU54" s="21">
        <v>0</v>
      </c>
      <c r="AV54" s="21">
        <v>0</v>
      </c>
      <c r="AW54" s="21">
        <v>0</v>
      </c>
      <c r="AX54" s="21">
        <v>0</v>
      </c>
      <c r="AY54" s="21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0</v>
      </c>
      <c r="BE54" s="21">
        <v>0</v>
      </c>
      <c r="BF54" s="21">
        <v>0</v>
      </c>
      <c r="BG54" s="21">
        <v>0</v>
      </c>
    </row>
    <row r="55" spans="2:59">
      <c r="B55" s="44" t="s">
        <v>222</v>
      </c>
      <c r="C55" s="44">
        <v>396.57778415000001</v>
      </c>
      <c r="D55" s="44">
        <v>381</v>
      </c>
      <c r="E55" s="44">
        <v>359</v>
      </c>
      <c r="F55" s="44">
        <v>318</v>
      </c>
      <c r="G55" s="44">
        <v>287.18953844999999</v>
      </c>
      <c r="H55" s="44">
        <v>294</v>
      </c>
      <c r="I55" s="44">
        <v>737</v>
      </c>
      <c r="J55" s="44">
        <v>657</v>
      </c>
      <c r="K55" s="44">
        <v>630</v>
      </c>
      <c r="L55" s="44">
        <v>809</v>
      </c>
      <c r="M55" s="44">
        <v>853</v>
      </c>
      <c r="N55" s="44">
        <v>704.95210387999998</v>
      </c>
      <c r="O55" s="44">
        <v>814.11605350000002</v>
      </c>
      <c r="P55" s="44">
        <v>897</v>
      </c>
      <c r="Q55" s="44">
        <v>1291</v>
      </c>
      <c r="R55" s="44">
        <v>1174.7497425752999</v>
      </c>
      <c r="S55" s="44">
        <v>1031.2629621752599</v>
      </c>
      <c r="T55" s="44">
        <v>980.40559523121203</v>
      </c>
      <c r="U55" s="44">
        <v>769.38949582999999</v>
      </c>
      <c r="V55" s="44">
        <v>651.93619450999995</v>
      </c>
      <c r="W55" s="44">
        <v>694.39440408999997</v>
      </c>
      <c r="X55" s="44">
        <v>685.51042617999997</v>
      </c>
      <c r="Y55" s="44">
        <v>695.92793148999988</v>
      </c>
      <c r="Z55" s="44">
        <v>615.19661459000008</v>
      </c>
      <c r="AA55" s="44">
        <v>663.91629528999999</v>
      </c>
      <c r="AB55" s="44">
        <v>639.46358786999997</v>
      </c>
      <c r="AC55" s="44">
        <v>647.40068149000001</v>
      </c>
      <c r="AD55" s="44">
        <v>601.57830980000017</v>
      </c>
      <c r="AE55" s="44">
        <v>609.08601401999999</v>
      </c>
      <c r="AF55" s="21">
        <v>614</v>
      </c>
      <c r="AG55" s="21">
        <v>1110.6157636099999</v>
      </c>
      <c r="AH55" s="21">
        <v>1051.9666027200001</v>
      </c>
      <c r="AI55" s="21">
        <v>1000.9466873599999</v>
      </c>
      <c r="AJ55" s="21">
        <v>1023.0348712499999</v>
      </c>
      <c r="AK55" s="21">
        <v>914.41027023000015</v>
      </c>
      <c r="AL55" s="21">
        <v>804.83362431</v>
      </c>
      <c r="AM55" s="21">
        <v>926.4365317700001</v>
      </c>
      <c r="AN55" s="21">
        <v>863.85759097999994</v>
      </c>
      <c r="AO55" s="21">
        <v>1009.915</v>
      </c>
      <c r="AP55" s="21">
        <v>850.13730834</v>
      </c>
      <c r="AQ55" s="21">
        <v>781.13</v>
      </c>
      <c r="AR55" s="21">
        <v>796</v>
      </c>
      <c r="AS55" s="21">
        <v>939.21900000000005</v>
      </c>
      <c r="AT55" s="21">
        <v>775.76499999999999</v>
      </c>
      <c r="AU55" s="21">
        <v>710.34</v>
      </c>
      <c r="AV55" s="21">
        <v>728.96965599999999</v>
      </c>
      <c r="AW55" s="21">
        <v>964.66238850000013</v>
      </c>
      <c r="AX55" s="21">
        <v>836.81710447</v>
      </c>
      <c r="AY55" s="21">
        <v>712.23599999999999</v>
      </c>
      <c r="AZ55" s="21">
        <v>758.66300000000001</v>
      </c>
      <c r="BA55" s="21">
        <v>803.08699999999999</v>
      </c>
      <c r="BB55" s="21">
        <v>645.42700000000002</v>
      </c>
      <c r="BC55" s="21">
        <v>758.66300000000001</v>
      </c>
      <c r="BD55" s="21">
        <v>589.18600000000004</v>
      </c>
      <c r="BE55" s="21">
        <v>400.16399999999999</v>
      </c>
      <c r="BF55" s="21">
        <v>364.99400000000003</v>
      </c>
      <c r="BG55" s="21">
        <v>217.042</v>
      </c>
    </row>
    <row r="56" spans="2:59">
      <c r="B56" s="44" t="s">
        <v>223</v>
      </c>
      <c r="C56" s="44">
        <v>592.36687708029194</v>
      </c>
      <c r="D56" s="44">
        <v>411</v>
      </c>
      <c r="E56" s="44">
        <v>373</v>
      </c>
      <c r="F56" s="44">
        <v>261</v>
      </c>
      <c r="G56" s="44">
        <v>263.90365589519996</v>
      </c>
      <c r="H56" s="44">
        <v>364</v>
      </c>
      <c r="I56" s="44">
        <v>514</v>
      </c>
      <c r="J56" s="44">
        <v>706</v>
      </c>
      <c r="K56" s="44">
        <v>815</v>
      </c>
      <c r="L56" s="44">
        <v>581</v>
      </c>
      <c r="M56" s="44">
        <v>457</v>
      </c>
      <c r="N56" s="44">
        <v>687.09455044999993</v>
      </c>
      <c r="O56" s="44">
        <v>736.51616145999992</v>
      </c>
      <c r="P56" s="44">
        <v>585</v>
      </c>
      <c r="Q56" s="44">
        <v>797</v>
      </c>
      <c r="R56" s="44">
        <v>896.54922777778097</v>
      </c>
      <c r="S56" s="44">
        <v>647.58927526955699</v>
      </c>
      <c r="T56" s="44">
        <v>530.57292209357104</v>
      </c>
      <c r="U56" s="44">
        <v>355.41132526600001</v>
      </c>
      <c r="V56" s="44">
        <v>467.29347750600004</v>
      </c>
      <c r="W56" s="44">
        <v>363.49344239600003</v>
      </c>
      <c r="X56" s="44">
        <v>370.04504113099995</v>
      </c>
      <c r="Y56" s="44">
        <v>285.40266534099999</v>
      </c>
      <c r="Z56" s="44">
        <v>263.99149429099998</v>
      </c>
      <c r="AA56" s="44">
        <v>272.38902607617996</v>
      </c>
      <c r="AB56" s="44">
        <v>300.48127012617999</v>
      </c>
      <c r="AC56" s="44">
        <v>211.46325739000002</v>
      </c>
      <c r="AD56" s="44">
        <v>363.49841885000001</v>
      </c>
      <c r="AE56" s="44">
        <v>202.59011363999997</v>
      </c>
      <c r="AF56" s="21">
        <v>254</v>
      </c>
      <c r="AG56" s="21">
        <v>695.91767704000017</v>
      </c>
      <c r="AH56" s="21">
        <v>728.79207210962124</v>
      </c>
      <c r="AI56" s="21">
        <v>932.36622221242715</v>
      </c>
      <c r="AJ56" s="21">
        <v>829.29740764132407</v>
      </c>
      <c r="AK56" s="21">
        <v>767.68711371413906</v>
      </c>
      <c r="AL56" s="21">
        <v>684.20964310070826</v>
      </c>
      <c r="AM56" s="21">
        <v>652.18506878111714</v>
      </c>
      <c r="AN56" s="21">
        <v>866.5535202272431</v>
      </c>
      <c r="AO56" s="21">
        <v>733.17499999999995</v>
      </c>
      <c r="AP56" s="21">
        <v>769.16261451000003</v>
      </c>
      <c r="AQ56" s="21">
        <v>719.99900000000002</v>
      </c>
      <c r="AR56" s="21">
        <v>969</v>
      </c>
      <c r="AS56" s="21">
        <v>744.20799999999997</v>
      </c>
      <c r="AT56" s="21">
        <v>728.24099999999999</v>
      </c>
      <c r="AU56" s="21">
        <v>725.46377903728933</v>
      </c>
      <c r="AV56" s="21">
        <v>650.76250640750004</v>
      </c>
      <c r="AW56" s="21">
        <v>162.17882104802263</v>
      </c>
      <c r="AX56" s="21">
        <v>180.17450037872317</v>
      </c>
      <c r="AY56" s="21">
        <v>198.995</v>
      </c>
      <c r="AZ56" s="21">
        <v>332.416</v>
      </c>
      <c r="BA56" s="21">
        <v>238.95</v>
      </c>
      <c r="BB56" s="21">
        <v>299.92500000000001</v>
      </c>
      <c r="BC56" s="21">
        <v>332.416</v>
      </c>
      <c r="BD56" s="21">
        <v>292.65800000000002</v>
      </c>
      <c r="BE56" s="21">
        <v>185.35</v>
      </c>
      <c r="BF56" s="21">
        <v>282.53300000000002</v>
      </c>
      <c r="BG56" s="21">
        <v>191.786</v>
      </c>
    </row>
    <row r="57" spans="2:59">
      <c r="B57" s="44" t="s">
        <v>224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0.6133143300000049</v>
      </c>
      <c r="V57" s="44">
        <v>31.826472239999998</v>
      </c>
      <c r="W57" s="44">
        <v>163.99066096999999</v>
      </c>
      <c r="X57" s="44">
        <v>56.653374569999997</v>
      </c>
      <c r="Y57" s="44">
        <v>98.03654693</v>
      </c>
      <c r="Z57" s="44">
        <v>0.28917404000001801</v>
      </c>
      <c r="AA57" s="44">
        <v>77.558868849999996</v>
      </c>
      <c r="AB57" s="44">
        <v>77.958868851870008</v>
      </c>
      <c r="AC57" s="44">
        <v>-0.43465621999999898</v>
      </c>
      <c r="AD57" s="44">
        <v>0</v>
      </c>
      <c r="AE57" s="44">
        <v>0</v>
      </c>
      <c r="AF57" s="21">
        <v>0</v>
      </c>
      <c r="AG57" s="21">
        <v>2.5065042952296661</v>
      </c>
      <c r="AH57" s="21">
        <v>1.5065042952296661</v>
      </c>
      <c r="AI57" s="21">
        <v>1.6712793100000098</v>
      </c>
      <c r="AJ57" s="21">
        <v>0.80437423000001007</v>
      </c>
      <c r="AK57" s="21">
        <v>1.4756891100000109</v>
      </c>
      <c r="AL57" s="21">
        <v>1.3982529200000129</v>
      </c>
      <c r="AM57" s="21">
        <v>321.20766035000008</v>
      </c>
      <c r="AN57" s="21">
        <v>321.15351219659999</v>
      </c>
      <c r="AO57" s="21">
        <v>0.68700000000000006</v>
      </c>
      <c r="AP57" s="21">
        <v>1.27175243</v>
      </c>
      <c r="AQ57" s="21">
        <v>151.654</v>
      </c>
      <c r="AR57" s="21">
        <v>152</v>
      </c>
      <c r="AS57" s="21">
        <v>99.91</v>
      </c>
      <c r="AT57" s="21">
        <v>0.73799999999999999</v>
      </c>
      <c r="AU57" s="21">
        <v>168.786</v>
      </c>
      <c r="AV57" s="21">
        <v>168.79769300000001</v>
      </c>
      <c r="AW57" s="21">
        <v>0.61556600000000006</v>
      </c>
      <c r="AX57" s="21">
        <v>0.58542100000000008</v>
      </c>
      <c r="AY57" s="21">
        <v>103.396</v>
      </c>
      <c r="AZ57" s="21">
        <v>103.396</v>
      </c>
      <c r="BA57" s="21">
        <v>0</v>
      </c>
      <c r="BB57" s="21">
        <v>2.13</v>
      </c>
      <c r="BC57" s="21">
        <v>103.396</v>
      </c>
      <c r="BD57" s="21">
        <v>116.28700000000001</v>
      </c>
      <c r="BE57" s="21">
        <v>2.9809999999999999</v>
      </c>
      <c r="BF57" s="21">
        <v>3.3490000000000002</v>
      </c>
      <c r="BG57" s="21">
        <v>94.486999999999995</v>
      </c>
    </row>
    <row r="58" spans="2:59">
      <c r="B58" s="44" t="s">
        <v>225</v>
      </c>
      <c r="C58" s="44">
        <v>144.74537577999999</v>
      </c>
      <c r="D58" s="44">
        <v>112</v>
      </c>
      <c r="E58" s="44">
        <v>102</v>
      </c>
      <c r="F58" s="44">
        <v>192</v>
      </c>
      <c r="G58" s="44">
        <v>73.563455640000001</v>
      </c>
      <c r="H58" s="44">
        <v>112</v>
      </c>
      <c r="I58" s="44">
        <v>184</v>
      </c>
      <c r="J58" s="44">
        <v>138</v>
      </c>
      <c r="K58" s="44">
        <v>128</v>
      </c>
      <c r="L58" s="44">
        <v>182</v>
      </c>
      <c r="M58" s="44">
        <v>142</v>
      </c>
      <c r="N58" s="44">
        <v>119.65772702999901</v>
      </c>
      <c r="O58" s="44">
        <v>107.633258029999</v>
      </c>
      <c r="P58" s="44">
        <v>100</v>
      </c>
      <c r="Q58" s="44">
        <v>128</v>
      </c>
      <c r="R58" s="44">
        <v>101.194781850574</v>
      </c>
      <c r="S58" s="44">
        <v>133.149185169161</v>
      </c>
      <c r="T58" s="44">
        <v>231.27142647961699</v>
      </c>
      <c r="U58" s="44">
        <v>81.534520410001008</v>
      </c>
      <c r="V58" s="44">
        <v>64.418615039999992</v>
      </c>
      <c r="W58" s="44">
        <v>46.68946656</v>
      </c>
      <c r="X58" s="44">
        <v>149.13812972999997</v>
      </c>
      <c r="Y58" s="44">
        <v>50.088540389999991</v>
      </c>
      <c r="Z58" s="44">
        <v>38.560560870000018</v>
      </c>
      <c r="AA58" s="44">
        <v>23.883865650000018</v>
      </c>
      <c r="AB58" s="44">
        <v>115.90655773</v>
      </c>
      <c r="AC58" s="44">
        <v>33.097095519999982</v>
      </c>
      <c r="AD58" s="44">
        <v>27.605028489999967</v>
      </c>
      <c r="AE58" s="44">
        <v>49.104654429999982</v>
      </c>
      <c r="AF58" s="21">
        <v>116</v>
      </c>
      <c r="AG58" s="21">
        <v>136.36936174000002</v>
      </c>
      <c r="AH58" s="21">
        <v>112.93432082000001</v>
      </c>
      <c r="AI58" s="21">
        <v>69.515217309999997</v>
      </c>
      <c r="AJ58" s="21">
        <v>112.980403</v>
      </c>
      <c r="AK58" s="21">
        <v>63.545583949999994</v>
      </c>
      <c r="AL58" s="21">
        <v>72.290343829999998</v>
      </c>
      <c r="AM58" s="21">
        <v>37.199431490000002</v>
      </c>
      <c r="AN58" s="21">
        <v>98</v>
      </c>
      <c r="AO58" s="21">
        <v>31.158000000000001</v>
      </c>
      <c r="AP58" s="21">
        <v>46.383000000000003</v>
      </c>
      <c r="AQ58" s="21">
        <v>35.161000000000001</v>
      </c>
      <c r="AR58" s="21">
        <v>36</v>
      </c>
      <c r="AS58" s="21">
        <v>53.991999999999997</v>
      </c>
      <c r="AT58" s="21">
        <v>102.289</v>
      </c>
      <c r="AU58" s="21">
        <v>104.527</v>
      </c>
      <c r="AV58" s="21">
        <v>88.181189000000003</v>
      </c>
      <c r="AW58" s="21">
        <v>1.3350690000000001</v>
      </c>
      <c r="AX58" s="21">
        <v>14.210661</v>
      </c>
      <c r="AY58" s="21">
        <v>14.211</v>
      </c>
      <c r="AZ58" s="21">
        <v>14.211</v>
      </c>
      <c r="BA58" s="21">
        <v>14.211</v>
      </c>
      <c r="BB58" s="21">
        <v>14.211</v>
      </c>
      <c r="BC58" s="21">
        <v>14.211</v>
      </c>
      <c r="BD58" s="21">
        <v>14.211</v>
      </c>
      <c r="BE58" s="21">
        <v>14.211</v>
      </c>
      <c r="BF58" s="21">
        <v>14.212</v>
      </c>
      <c r="BG58" s="21">
        <v>14.212</v>
      </c>
    </row>
    <row r="59" spans="2:59">
      <c r="B59" s="44" t="s">
        <v>226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8.8569530080433125</v>
      </c>
      <c r="Z59" s="44">
        <v>12.29621600455269</v>
      </c>
      <c r="AA59" s="44">
        <v>11.383974796993662</v>
      </c>
      <c r="AB59" s="44">
        <v>128.25167235000001</v>
      </c>
      <c r="AC59" s="44">
        <v>89.022528859999994</v>
      </c>
      <c r="AD59" s="44">
        <v>75.393846840000009</v>
      </c>
      <c r="AE59" s="44">
        <v>76.102639819999993</v>
      </c>
      <c r="AF59" s="21">
        <v>110</v>
      </c>
      <c r="AG59" s="21">
        <v>125.74147201</v>
      </c>
      <c r="AH59" s="21">
        <v>119.19372521</v>
      </c>
      <c r="AI59" s="21">
        <v>132.94269838</v>
      </c>
      <c r="AJ59" s="21">
        <v>151.01915238999999</v>
      </c>
      <c r="AK59" s="21">
        <v>102.99803425</v>
      </c>
      <c r="AL59" s="21">
        <v>92.057506059999994</v>
      </c>
      <c r="AM59" s="21">
        <v>103.67390583</v>
      </c>
      <c r="AN59" s="21">
        <v>115.01144690000001</v>
      </c>
      <c r="AO59" s="21">
        <v>64.510000000000005</v>
      </c>
      <c r="AP59" s="21">
        <v>65.914000000000001</v>
      </c>
      <c r="AQ59" s="21">
        <v>70.055999999999997</v>
      </c>
      <c r="AR59" s="21">
        <v>112</v>
      </c>
      <c r="AS59" s="21">
        <v>50.488</v>
      </c>
      <c r="AT59" s="21">
        <v>48.097999999999999</v>
      </c>
      <c r="AU59" s="21">
        <v>49.133000000000003</v>
      </c>
      <c r="AV59" s="21">
        <v>83.328918000000002</v>
      </c>
      <c r="AW59" s="21">
        <v>43.74189312</v>
      </c>
      <c r="AX59" s="21">
        <v>43.595140030000003</v>
      </c>
      <c r="AY59" s="21">
        <v>42.228999999999999</v>
      </c>
      <c r="AZ59" s="21">
        <v>48.991</v>
      </c>
      <c r="BA59" s="21">
        <v>44.171999999999997</v>
      </c>
      <c r="BB59" s="21">
        <v>43.631</v>
      </c>
      <c r="BC59" s="21">
        <v>48.991</v>
      </c>
      <c r="BD59" s="21">
        <v>68.225999999999999</v>
      </c>
      <c r="BE59" s="21">
        <v>64.168000000000006</v>
      </c>
      <c r="BF59" s="21">
        <v>47.912999999999997</v>
      </c>
      <c r="BG59" s="21">
        <v>45.143999999999998</v>
      </c>
    </row>
    <row r="60" spans="2:59">
      <c r="B60" s="44" t="s">
        <v>242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21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21">
        <v>0</v>
      </c>
      <c r="Z60" s="21">
        <v>0</v>
      </c>
      <c r="AA60" s="21">
        <v>0</v>
      </c>
      <c r="AB60" s="47">
        <v>0</v>
      </c>
      <c r="AC60" s="21">
        <v>0</v>
      </c>
      <c r="AD60" s="21">
        <v>0</v>
      </c>
      <c r="AE60" s="21">
        <v>7.9322264499999999</v>
      </c>
      <c r="AF60" s="21">
        <v>7</v>
      </c>
      <c r="AG60" s="21">
        <v>7.4444351299999996</v>
      </c>
      <c r="AH60" s="21">
        <v>82.166481329999996</v>
      </c>
      <c r="AI60" s="21">
        <v>80.092479149999988</v>
      </c>
      <c r="AJ60" s="21">
        <v>76.138122559999985</v>
      </c>
      <c r="AK60" s="21">
        <v>71.354471009999997</v>
      </c>
      <c r="AL60" s="21">
        <v>76.916504219999993</v>
      </c>
      <c r="AM60" s="21">
        <v>74.858434739999993</v>
      </c>
      <c r="AN60" s="21">
        <v>73</v>
      </c>
      <c r="AO60" s="21">
        <v>72.015000000000001</v>
      </c>
      <c r="AP60" s="21">
        <v>71.512</v>
      </c>
      <c r="AQ60" s="21">
        <v>70.287999999999997</v>
      </c>
      <c r="AR60" s="21">
        <v>69</v>
      </c>
      <c r="AS60" s="21">
        <v>68.361000000000004</v>
      </c>
      <c r="AT60" s="21">
        <v>68.25</v>
      </c>
      <c r="AU60" s="21">
        <v>68.031999999999996</v>
      </c>
      <c r="AV60" s="21">
        <v>63.020675000000004</v>
      </c>
      <c r="AW60" s="21">
        <v>60.779443000000001</v>
      </c>
      <c r="AX60" s="21">
        <v>57.758025000000004</v>
      </c>
      <c r="AY60" s="21">
        <v>56.290999999999997</v>
      </c>
      <c r="AZ60" s="21">
        <v>54.829000000000001</v>
      </c>
      <c r="BA60" s="21">
        <v>53.408999999999999</v>
      </c>
      <c r="BB60" s="21">
        <v>68.444000000000003</v>
      </c>
      <c r="BC60" s="21">
        <v>54.829000000000001</v>
      </c>
      <c r="BD60" s="21">
        <v>297.48399999999998</v>
      </c>
      <c r="BE60" s="21">
        <v>173.078</v>
      </c>
      <c r="BF60" s="21">
        <v>174.83199999999999</v>
      </c>
      <c r="BG60" s="21">
        <v>171.94399999999999</v>
      </c>
    </row>
    <row r="61" spans="2:59">
      <c r="B61" s="44" t="s">
        <v>135</v>
      </c>
      <c r="C61" s="44">
        <v>15.49235492</v>
      </c>
      <c r="D61" s="44">
        <v>85</v>
      </c>
      <c r="E61" s="44">
        <v>81</v>
      </c>
      <c r="F61" s="44">
        <v>86</v>
      </c>
      <c r="G61" s="44">
        <v>314.80216736</v>
      </c>
      <c r="H61" s="44">
        <v>335</v>
      </c>
      <c r="I61" s="44">
        <v>365</v>
      </c>
      <c r="J61" s="44">
        <v>712</v>
      </c>
      <c r="K61" s="44">
        <v>305</v>
      </c>
      <c r="L61" s="44">
        <v>370</v>
      </c>
      <c r="M61" s="44">
        <v>248</v>
      </c>
      <c r="N61" s="44">
        <v>248.53256460748798</v>
      </c>
      <c r="O61" s="44">
        <v>229.86471350270099</v>
      </c>
      <c r="P61" s="44">
        <v>194</v>
      </c>
      <c r="Q61" s="44">
        <v>194</v>
      </c>
      <c r="R61" s="44">
        <v>199.543626690981</v>
      </c>
      <c r="S61" s="44">
        <v>192.27851048417401</v>
      </c>
      <c r="T61" s="44">
        <v>214.39328742052999</v>
      </c>
      <c r="U61" s="44">
        <v>146.25041709999999</v>
      </c>
      <c r="V61" s="44">
        <v>142.29750429000001</v>
      </c>
      <c r="W61" s="44">
        <v>159.78355705000001</v>
      </c>
      <c r="X61" s="44">
        <v>143.0277451927</v>
      </c>
      <c r="Y61" s="44">
        <v>159.62093254999999</v>
      </c>
      <c r="Z61" s="44">
        <v>144.93446129</v>
      </c>
      <c r="AA61" s="44">
        <v>160.46313737</v>
      </c>
      <c r="AB61" s="44">
        <v>153.21967136000001</v>
      </c>
      <c r="AC61" s="44">
        <v>166.87943128999999</v>
      </c>
      <c r="AD61" s="44">
        <v>159.53247468999999</v>
      </c>
      <c r="AE61" s="44">
        <v>145.40218696000005</v>
      </c>
      <c r="AF61" s="21">
        <v>147</v>
      </c>
      <c r="AG61" s="21">
        <v>171.17027537000007</v>
      </c>
      <c r="AH61" s="21">
        <v>1246.9999999999995</v>
      </c>
      <c r="AI61" s="21">
        <v>1446.0000000000016</v>
      </c>
      <c r="AJ61" s="21">
        <v>562.70684955000013</v>
      </c>
      <c r="AK61" s="21">
        <v>1646.6644212736837</v>
      </c>
      <c r="AL61" s="21">
        <v>1285.99747136527</v>
      </c>
      <c r="AM61" s="21">
        <v>924.31650538519864</v>
      </c>
      <c r="AN61" s="21">
        <v>260.61392655055215</v>
      </c>
      <c r="AO61" s="21">
        <v>317.58199999999999</v>
      </c>
      <c r="AP61" s="21">
        <v>23.341603100000007</v>
      </c>
      <c r="AQ61" s="21">
        <v>24.515000000000001</v>
      </c>
      <c r="AR61" s="21">
        <v>33</v>
      </c>
      <c r="AS61" s="21">
        <v>34.869999999999997</v>
      </c>
      <c r="AT61" s="21">
        <v>48.942</v>
      </c>
      <c r="AU61" s="21">
        <v>77.572000000000003</v>
      </c>
      <c r="AV61" s="21">
        <v>80.398939000000098</v>
      </c>
      <c r="AW61" s="21">
        <v>59.526852930000167</v>
      </c>
      <c r="AX61" s="21">
        <v>52.145004999999891</v>
      </c>
      <c r="AY61" s="21">
        <v>87.88179466749996</v>
      </c>
      <c r="AZ61" s="21">
        <v>27.878</v>
      </c>
      <c r="BA61" s="21">
        <v>22.149951000000001</v>
      </c>
      <c r="BB61" s="21">
        <v>12.516999999999999</v>
      </c>
      <c r="BC61" s="21">
        <v>27.878</v>
      </c>
      <c r="BD61" s="21">
        <v>274.291</v>
      </c>
      <c r="BE61" s="21">
        <v>94.331999999999994</v>
      </c>
      <c r="BF61" s="21">
        <v>36.892000000000003</v>
      </c>
      <c r="BG61" s="21">
        <v>14.695</v>
      </c>
    </row>
    <row r="62" spans="2:59">
      <c r="B62" s="44" t="s">
        <v>227</v>
      </c>
      <c r="C62" s="44">
        <v>17.055067650000002</v>
      </c>
      <c r="D62" s="44">
        <v>13</v>
      </c>
      <c r="E62" s="44">
        <v>16</v>
      </c>
      <c r="F62" s="44">
        <v>15</v>
      </c>
      <c r="G62" s="44">
        <v>15.28979951</v>
      </c>
      <c r="H62" s="44">
        <v>14</v>
      </c>
      <c r="I62" s="44">
        <v>17</v>
      </c>
      <c r="J62" s="44">
        <v>14</v>
      </c>
      <c r="K62" s="44">
        <v>22</v>
      </c>
      <c r="L62" s="44">
        <v>27</v>
      </c>
      <c r="M62" s="44">
        <v>40</v>
      </c>
      <c r="N62" s="44">
        <v>29.323984059999997</v>
      </c>
      <c r="O62" s="44">
        <v>29.05102677</v>
      </c>
      <c r="P62" s="44">
        <v>35</v>
      </c>
      <c r="Q62" s="44">
        <v>48</v>
      </c>
      <c r="R62" s="44">
        <v>39.281865619999998</v>
      </c>
      <c r="S62" s="44">
        <v>41.776214500000002</v>
      </c>
      <c r="T62" s="44">
        <v>25.43351487</v>
      </c>
      <c r="U62" s="44">
        <v>20.03893338</v>
      </c>
      <c r="V62" s="44">
        <v>32.784644959999994</v>
      </c>
      <c r="W62" s="44">
        <v>30.931313339999999</v>
      </c>
      <c r="X62" s="44">
        <v>58.980154040000002</v>
      </c>
      <c r="Y62" s="44">
        <v>34.839178200000006</v>
      </c>
      <c r="Z62" s="44">
        <v>42.587166680000003</v>
      </c>
      <c r="AA62" s="44">
        <v>39.060269329999997</v>
      </c>
      <c r="AB62" s="44">
        <v>25.881015010000002</v>
      </c>
      <c r="AC62" s="44">
        <v>25.651170499999999</v>
      </c>
      <c r="AD62" s="44">
        <v>32.472416100000004</v>
      </c>
      <c r="AE62" s="44">
        <v>35.123531390000004</v>
      </c>
      <c r="AF62" s="21">
        <v>43</v>
      </c>
      <c r="AG62" s="21">
        <v>66.121506449999998</v>
      </c>
      <c r="AH62" s="21">
        <v>66.909777919999996</v>
      </c>
      <c r="AI62" s="21">
        <v>82.988375329999997</v>
      </c>
      <c r="AJ62" s="21">
        <v>121.14509815</v>
      </c>
      <c r="AK62" s="21">
        <v>61.538117339999999</v>
      </c>
      <c r="AL62" s="21">
        <v>77.921381929999995</v>
      </c>
      <c r="AM62" s="21">
        <v>64.030691639999986</v>
      </c>
      <c r="AN62" s="21">
        <v>94.255583290000004</v>
      </c>
      <c r="AO62" s="21">
        <v>62.831000000000003</v>
      </c>
      <c r="AP62" s="21">
        <v>71.269000000000005</v>
      </c>
      <c r="AQ62" s="21">
        <v>71.108000000000004</v>
      </c>
      <c r="AR62" s="21">
        <v>89</v>
      </c>
      <c r="AS62" s="21">
        <v>69.043999999999997</v>
      </c>
      <c r="AT62" s="21">
        <v>82.302000000000007</v>
      </c>
      <c r="AU62" s="21">
        <v>83.903000000000006</v>
      </c>
      <c r="AV62" s="21">
        <v>112.97626200000001</v>
      </c>
      <c r="AW62" s="21">
        <v>76.304133000000007</v>
      </c>
      <c r="AX62" s="21">
        <v>85.255027999999996</v>
      </c>
      <c r="AY62" s="21">
        <v>87.91</v>
      </c>
      <c r="AZ62" s="21">
        <v>89.682000000000002</v>
      </c>
      <c r="BA62" s="21">
        <v>63.816000000000003</v>
      </c>
      <c r="BB62" s="21">
        <v>33.926000000000002</v>
      </c>
      <c r="BC62" s="21">
        <v>89.682000000000002</v>
      </c>
      <c r="BD62" s="21">
        <v>33.613999999999997</v>
      </c>
      <c r="BE62" s="21">
        <v>25.16</v>
      </c>
      <c r="BF62" s="21">
        <v>45.284999999999997</v>
      </c>
      <c r="BG62" s="21">
        <v>25.538</v>
      </c>
    </row>
    <row r="63" spans="2:59">
      <c r="B63" s="44" t="s">
        <v>228</v>
      </c>
      <c r="C63" s="44">
        <v>13.554881590000001</v>
      </c>
      <c r="D63" s="44">
        <v>11</v>
      </c>
      <c r="E63" s="44">
        <v>14</v>
      </c>
      <c r="F63" s="44">
        <v>12</v>
      </c>
      <c r="G63" s="44">
        <v>5.9854859200000003</v>
      </c>
      <c r="H63" s="44">
        <v>11</v>
      </c>
      <c r="I63" s="44">
        <v>19</v>
      </c>
      <c r="J63" s="44">
        <v>14</v>
      </c>
      <c r="K63" s="44">
        <v>11</v>
      </c>
      <c r="L63" s="44">
        <v>122</v>
      </c>
      <c r="M63" s="44">
        <v>21</v>
      </c>
      <c r="N63" s="44">
        <v>6.0226836899999494</v>
      </c>
      <c r="O63" s="44">
        <v>15.941530740000001</v>
      </c>
      <c r="P63" s="44">
        <v>17</v>
      </c>
      <c r="Q63" s="44">
        <v>14</v>
      </c>
      <c r="R63" s="44">
        <v>14.155312959802</v>
      </c>
      <c r="S63" s="44">
        <v>40.946194390958297</v>
      </c>
      <c r="T63" s="44">
        <v>6.39959345521439</v>
      </c>
      <c r="U63" s="44">
        <v>5.2702279299999999</v>
      </c>
      <c r="V63" s="44">
        <v>3.9959124299999997</v>
      </c>
      <c r="W63" s="44">
        <v>7.3976584399999998</v>
      </c>
      <c r="X63" s="44">
        <v>9.9921917799999989</v>
      </c>
      <c r="Y63" s="44">
        <v>9.3637264200000008</v>
      </c>
      <c r="Z63" s="44">
        <v>12.534374029999999</v>
      </c>
      <c r="AA63" s="44">
        <v>3.31500168</v>
      </c>
      <c r="AB63" s="44">
        <v>2.8789884400000001</v>
      </c>
      <c r="AC63" s="44">
        <v>3.4710472400000003</v>
      </c>
      <c r="AD63" s="44">
        <v>2.40360306</v>
      </c>
      <c r="AE63" s="44">
        <v>2.5994786400000001</v>
      </c>
      <c r="AF63" s="21">
        <v>4</v>
      </c>
      <c r="AG63" s="21">
        <v>4.7024823100000006</v>
      </c>
      <c r="AH63" s="21">
        <v>7.5917708800000003</v>
      </c>
      <c r="AI63" s="21">
        <v>9.5776537099999999</v>
      </c>
      <c r="AJ63" s="21">
        <v>5.8349792899999997</v>
      </c>
      <c r="AK63" s="21">
        <v>8.1314941400000009</v>
      </c>
      <c r="AL63" s="21">
        <v>7.6566108800000006</v>
      </c>
      <c r="AM63" s="21">
        <v>0</v>
      </c>
      <c r="AN63" s="21">
        <v>1</v>
      </c>
      <c r="AO63" s="21">
        <v>3.3170000000000002</v>
      </c>
      <c r="AP63" s="21">
        <v>4.4279999999999999</v>
      </c>
      <c r="AQ63" s="21">
        <v>23.388999999999999</v>
      </c>
      <c r="AR63" s="21">
        <v>21</v>
      </c>
      <c r="AS63" s="21">
        <v>1.4590000000000001</v>
      </c>
      <c r="AT63" s="21">
        <v>3.3119999999999998</v>
      </c>
      <c r="AU63" s="21">
        <v>20.178000000000001</v>
      </c>
      <c r="AV63" s="21">
        <v>24.550311000000001</v>
      </c>
      <c r="AW63" s="21">
        <v>13.148719999999999</v>
      </c>
      <c r="AX63" s="21">
        <v>9.412882999999999</v>
      </c>
      <c r="AY63" s="21">
        <v>12.273999999999999</v>
      </c>
      <c r="AZ63" s="21">
        <v>12.957000000000001</v>
      </c>
      <c r="BA63" s="21">
        <v>6.0540000000000003</v>
      </c>
      <c r="BB63" s="21">
        <v>6.0540000000000003</v>
      </c>
      <c r="BC63" s="21">
        <v>12.957000000000001</v>
      </c>
      <c r="BD63" s="21">
        <v>6.3719999999999999</v>
      </c>
      <c r="BE63" s="21">
        <v>1.595</v>
      </c>
      <c r="BF63" s="21">
        <v>10.135</v>
      </c>
      <c r="BG63" s="21">
        <v>0</v>
      </c>
    </row>
    <row r="64" spans="2:59">
      <c r="B64" s="44" t="s">
        <v>131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0</v>
      </c>
      <c r="AB64" s="47">
        <v>0</v>
      </c>
      <c r="AC64" s="47">
        <v>0</v>
      </c>
      <c r="AD64" s="47">
        <v>0</v>
      </c>
      <c r="AE64" s="47">
        <v>0</v>
      </c>
      <c r="AF64" s="21">
        <v>0</v>
      </c>
      <c r="AG64" s="21">
        <v>0</v>
      </c>
      <c r="AH64" s="21">
        <v>0</v>
      </c>
      <c r="AI64" s="21">
        <v>0</v>
      </c>
      <c r="AJ64" s="21">
        <v>0</v>
      </c>
      <c r="AK64" s="21">
        <v>0</v>
      </c>
      <c r="AL64" s="21">
        <v>0</v>
      </c>
      <c r="AM64" s="21">
        <v>0</v>
      </c>
      <c r="AN64" s="21">
        <v>0</v>
      </c>
      <c r="AO64" s="21">
        <v>0</v>
      </c>
      <c r="AP64" s="21">
        <v>0</v>
      </c>
      <c r="AQ64" s="21">
        <v>0</v>
      </c>
      <c r="AR64" s="21">
        <v>0</v>
      </c>
      <c r="AS64" s="21">
        <v>0</v>
      </c>
      <c r="AT64" s="21">
        <v>0</v>
      </c>
      <c r="AU64" s="21">
        <v>0</v>
      </c>
      <c r="AV64" s="21">
        <v>155.36757</v>
      </c>
      <c r="AW64" s="21">
        <v>162.37195800000001</v>
      </c>
      <c r="AX64" s="21">
        <v>169.14718999999999</v>
      </c>
      <c r="AY64" s="21">
        <v>94.397000000000006</v>
      </c>
      <c r="AZ64" s="21">
        <v>171.21199999999999</v>
      </c>
      <c r="BA64" s="21">
        <v>85.164000000000001</v>
      </c>
      <c r="BB64" s="21">
        <v>45.091999999999999</v>
      </c>
      <c r="BC64" s="21">
        <v>171.21199999999999</v>
      </c>
      <c r="BD64" s="21">
        <v>54.070999999999998</v>
      </c>
      <c r="BE64" s="21">
        <v>54.072000000000003</v>
      </c>
      <c r="BF64" s="21">
        <v>52.054000000000002</v>
      </c>
      <c r="BG64" s="21">
        <v>0</v>
      </c>
    </row>
    <row r="65" spans="2:59">
      <c r="B65" s="44" t="s">
        <v>132</v>
      </c>
      <c r="C65" s="44">
        <v>170.52264879999998</v>
      </c>
      <c r="D65" s="44">
        <v>168</v>
      </c>
      <c r="E65" s="44">
        <v>160</v>
      </c>
      <c r="F65" s="44">
        <v>167</v>
      </c>
      <c r="G65" s="44">
        <v>221.41141013000001</v>
      </c>
      <c r="H65" s="44">
        <v>156</v>
      </c>
      <c r="I65" s="44">
        <v>205</v>
      </c>
      <c r="J65" s="44">
        <v>259</v>
      </c>
      <c r="K65" s="47">
        <v>249</v>
      </c>
      <c r="L65" s="44">
        <v>383</v>
      </c>
      <c r="M65" s="47">
        <v>311</v>
      </c>
      <c r="N65" s="47">
        <v>301.49765351999997</v>
      </c>
      <c r="O65" s="47">
        <v>260.24833670999999</v>
      </c>
      <c r="P65" s="47">
        <v>297</v>
      </c>
      <c r="Q65" s="47">
        <v>268</v>
      </c>
      <c r="R65" s="47">
        <v>368.13180693565999</v>
      </c>
      <c r="S65" s="44">
        <v>292.24390173916299</v>
      </c>
      <c r="T65" s="47">
        <v>365.49429530021405</v>
      </c>
      <c r="U65" s="47">
        <v>126.64363026999999</v>
      </c>
      <c r="V65" s="47">
        <v>171.28249637000002</v>
      </c>
      <c r="W65" s="47">
        <v>212.62897667999999</v>
      </c>
      <c r="X65" s="47">
        <v>249.63727588</v>
      </c>
      <c r="Y65" s="44">
        <v>76.050002519999993</v>
      </c>
      <c r="Z65" s="44">
        <v>151.30355602</v>
      </c>
      <c r="AA65" s="44">
        <v>124.65155978999999</v>
      </c>
      <c r="AB65" s="47">
        <v>146.18627069999999</v>
      </c>
      <c r="AC65" s="44">
        <v>56.226109710000003</v>
      </c>
      <c r="AD65" s="44">
        <v>79.2155743</v>
      </c>
      <c r="AE65" s="44">
        <v>103.17766509</v>
      </c>
      <c r="AF65" s="21">
        <v>224</v>
      </c>
      <c r="AG65" s="21">
        <v>326.92186031</v>
      </c>
      <c r="AH65" s="21">
        <v>350.35562097999997</v>
      </c>
      <c r="AI65" s="21">
        <v>426.37432226999999</v>
      </c>
      <c r="AJ65" s="21">
        <v>420.22580669147169</v>
      </c>
      <c r="AK65" s="21">
        <v>306.44715745344081</v>
      </c>
      <c r="AL65" s="21">
        <v>309.09805928291354</v>
      </c>
      <c r="AM65" s="21">
        <v>235.99678161343653</v>
      </c>
      <c r="AN65" s="21">
        <v>214.35840763385116</v>
      </c>
      <c r="AO65" s="21">
        <v>138.96600000000001</v>
      </c>
      <c r="AP65" s="21">
        <v>141.321</v>
      </c>
      <c r="AQ65" s="21">
        <v>130.797</v>
      </c>
      <c r="AR65" s="21">
        <v>115</v>
      </c>
      <c r="AS65" s="21">
        <v>82.725999999999999</v>
      </c>
      <c r="AT65" s="21">
        <v>84.912000000000006</v>
      </c>
      <c r="AU65" s="21">
        <v>89.534000000000006</v>
      </c>
      <c r="AV65" s="21">
        <v>92.119755999999995</v>
      </c>
      <c r="AW65" s="21">
        <v>77.686293000000006</v>
      </c>
      <c r="AX65" s="21">
        <v>77.228169999999992</v>
      </c>
      <c r="AY65" s="21">
        <v>78.74524362999999</v>
      </c>
      <c r="AZ65" s="21">
        <v>81.91524364</v>
      </c>
      <c r="BA65" s="21">
        <v>77.608999999999995</v>
      </c>
      <c r="BB65" s="21">
        <v>84.661000000000001</v>
      </c>
      <c r="BC65" s="21">
        <v>81.915000000000006</v>
      </c>
      <c r="BD65" s="21">
        <v>63.021000000000001</v>
      </c>
      <c r="BE65" s="21">
        <v>19.768999999999998</v>
      </c>
      <c r="BF65" s="21">
        <v>17.86</v>
      </c>
      <c r="BG65" s="21">
        <v>0</v>
      </c>
    </row>
    <row r="66" spans="2:59">
      <c r="B66" s="44" t="s">
        <v>229</v>
      </c>
      <c r="C66" s="44">
        <v>22.036053370000001</v>
      </c>
      <c r="D66" s="44">
        <v>0</v>
      </c>
      <c r="E66" s="44">
        <v>0</v>
      </c>
      <c r="F66" s="44">
        <v>11981</v>
      </c>
      <c r="G66" s="44">
        <v>11111.51471343</v>
      </c>
      <c r="H66" s="44">
        <v>11487</v>
      </c>
      <c r="I66" s="44">
        <v>0</v>
      </c>
      <c r="J66" s="44">
        <v>0</v>
      </c>
      <c r="K66" s="44">
        <v>0</v>
      </c>
      <c r="L66" s="44">
        <v>62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3.9968028886500001E-18</v>
      </c>
      <c r="S66" s="44">
        <v>0</v>
      </c>
      <c r="T66" s="44">
        <v>3.1529295438575498E-3</v>
      </c>
      <c r="U66" s="44">
        <v>9.6857547760010097E-11</v>
      </c>
      <c r="V66" s="44">
        <v>9.6857547760010097E-11</v>
      </c>
      <c r="W66" s="44">
        <v>21503.5706853302</v>
      </c>
      <c r="X66" s="44">
        <v>23873.9108604143</v>
      </c>
      <c r="Y66" s="44">
        <v>20087.936325732499</v>
      </c>
      <c r="Z66" s="44">
        <v>19836.956391482498</v>
      </c>
      <c r="AA66" s="44">
        <v>21131.429048872498</v>
      </c>
      <c r="AB66" s="44">
        <v>17823.698182062501</v>
      </c>
      <c r="AC66" s="44">
        <v>14641.597976712519</v>
      </c>
      <c r="AD66" s="44">
        <v>13884.76269452144</v>
      </c>
      <c r="AE66" s="44">
        <v>14960.522119147892</v>
      </c>
      <c r="AF66" s="21">
        <v>15632</v>
      </c>
      <c r="AG66" s="21">
        <v>3124.126583175369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  <c r="AT66" s="21">
        <v>0</v>
      </c>
      <c r="AU66" s="21">
        <v>0</v>
      </c>
      <c r="AV66" s="21">
        <v>0</v>
      </c>
      <c r="AW66" s="21">
        <v>0</v>
      </c>
      <c r="AX66" s="21">
        <v>0</v>
      </c>
      <c r="AY66" s="21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0</v>
      </c>
    </row>
    <row r="67" spans="2:59">
      <c r="B67" s="44" t="s">
        <v>121</v>
      </c>
      <c r="C67" s="44">
        <v>419.57927388000002</v>
      </c>
      <c r="D67" s="44">
        <v>344.69347343993036</v>
      </c>
      <c r="E67" s="44">
        <v>547.3959283427165</v>
      </c>
      <c r="F67" s="44">
        <v>510.2825872127155</v>
      </c>
      <c r="G67" s="44">
        <v>349.11209154278902</v>
      </c>
      <c r="H67" s="44">
        <v>359.81992102279224</v>
      </c>
      <c r="I67" s="44">
        <v>1193.0387821999961</v>
      </c>
      <c r="J67" s="44">
        <v>1264.1445128665523</v>
      </c>
      <c r="K67" s="44">
        <v>1345.939578276498</v>
      </c>
      <c r="L67" s="44">
        <v>1571.4978488565016</v>
      </c>
      <c r="M67" s="44">
        <v>1334.908239746502</v>
      </c>
      <c r="N67" s="44">
        <v>1172.2518397864815</v>
      </c>
      <c r="O67" s="44">
        <v>1849.397075392566</v>
      </c>
      <c r="P67" s="44">
        <v>1678.0608248079111</v>
      </c>
      <c r="Q67" s="44">
        <v>1032.9850976579121</v>
      </c>
      <c r="R67" s="44">
        <v>1319.7395714594552</v>
      </c>
      <c r="S67" s="44">
        <v>1514.1898784580901</v>
      </c>
      <c r="T67" s="44">
        <v>1469.0154806307141</v>
      </c>
      <c r="U67" s="44">
        <v>435.01132000780353</v>
      </c>
      <c r="V67" s="44">
        <v>478.94705273547623</v>
      </c>
      <c r="W67" s="44">
        <v>242.68406154521188</v>
      </c>
      <c r="X67" s="44">
        <v>251.87876872782601</v>
      </c>
      <c r="Y67" s="44">
        <v>238.19122218620012</v>
      </c>
      <c r="Z67" s="44">
        <v>208.14783143619991</v>
      </c>
      <c r="AA67" s="44">
        <v>204.93263050499999</v>
      </c>
      <c r="AB67" s="44">
        <v>198.365240185</v>
      </c>
      <c r="AC67" s="44">
        <v>267.07442738999998</v>
      </c>
      <c r="AD67" s="44">
        <v>277.47434517999989</v>
      </c>
      <c r="AE67" s="44">
        <v>248.15784945999999</v>
      </c>
      <c r="AF67" s="21">
        <v>242</v>
      </c>
      <c r="AG67" s="21">
        <v>702.4431561279664</v>
      </c>
      <c r="AH67" s="21">
        <v>1086.4253434984034</v>
      </c>
      <c r="AI67" s="21">
        <v>1304.1267415325099</v>
      </c>
      <c r="AJ67" s="21">
        <v>1593.8043398257435</v>
      </c>
      <c r="AK67" s="21">
        <v>1216.955280281252</v>
      </c>
      <c r="AL67" s="21">
        <v>836.60371250075843</v>
      </c>
      <c r="AM67" s="21">
        <v>664.50884585399012</v>
      </c>
      <c r="AN67" s="21">
        <v>1023.0238494638761</v>
      </c>
      <c r="AO67" s="21">
        <v>963.88800000000003</v>
      </c>
      <c r="AP67" s="21">
        <v>740.98801642000001</v>
      </c>
      <c r="AQ67" s="21">
        <v>952.61</v>
      </c>
      <c r="AR67" s="21">
        <v>898</v>
      </c>
      <c r="AS67" s="21">
        <v>660.38800000000003</v>
      </c>
      <c r="AT67" s="21">
        <v>934.89499999999998</v>
      </c>
      <c r="AU67" s="21">
        <v>762.00599999999997</v>
      </c>
      <c r="AV67" s="21">
        <v>691.28859900000009</v>
      </c>
      <c r="AW67" s="21">
        <v>630.95896904655808</v>
      </c>
      <c r="AX67" s="21">
        <v>601.0993642200001</v>
      </c>
      <c r="AY67" s="21">
        <v>587.07500000000005</v>
      </c>
      <c r="AZ67" s="21">
        <v>608.79700000000003</v>
      </c>
      <c r="BA67" s="21">
        <v>692.81700000000001</v>
      </c>
      <c r="BB67" s="21">
        <v>743.31799999999998</v>
      </c>
      <c r="BC67" s="21">
        <v>608.79700000000003</v>
      </c>
      <c r="BD67" s="21">
        <v>830.16165943999999</v>
      </c>
      <c r="BE67" s="21">
        <v>277.68</v>
      </c>
      <c r="BF67" s="21">
        <v>228.518</v>
      </c>
      <c r="BG67" s="21">
        <v>191.63800000000001</v>
      </c>
    </row>
    <row r="68" spans="2:59">
      <c r="B68" s="48" t="s">
        <v>133</v>
      </c>
      <c r="C68" s="48">
        <v>10432.914444009708</v>
      </c>
      <c r="D68" s="48">
        <v>11104.062035479999</v>
      </c>
      <c r="E68" s="48">
        <v>11633.868962159999</v>
      </c>
      <c r="F68" s="48">
        <v>12538.57254395</v>
      </c>
      <c r="G68" s="48">
        <v>13072.497940559999</v>
      </c>
      <c r="H68" s="48">
        <v>12359.368021729999</v>
      </c>
      <c r="I68" s="48">
        <v>14515.984349689999</v>
      </c>
      <c r="J68" s="48">
        <v>14716.492071370001</v>
      </c>
      <c r="K68" s="48">
        <v>15286.51937228</v>
      </c>
      <c r="L68" s="48">
        <v>16511.341250609999</v>
      </c>
      <c r="M68" s="48">
        <v>18243.911489779988</v>
      </c>
      <c r="N68" s="48">
        <v>17567.839725969992</v>
      </c>
      <c r="O68" s="48">
        <v>17122.982225359992</v>
      </c>
      <c r="P68" s="48">
        <v>18005.446379479999</v>
      </c>
      <c r="Q68" s="48">
        <v>24045.780970640004</v>
      </c>
      <c r="R68" s="48">
        <v>25870.681747427076</v>
      </c>
      <c r="S68" s="48">
        <v>23734.9371204421</v>
      </c>
      <c r="T68" s="48">
        <v>21344.163342595759</v>
      </c>
      <c r="U68" s="48">
        <v>17537.531860880965</v>
      </c>
      <c r="V68" s="48">
        <v>10754.770631060259</v>
      </c>
      <c r="W68" s="48">
        <v>12140.170825977648</v>
      </c>
      <c r="X68" s="48">
        <v>11242.46586672388</v>
      </c>
      <c r="Y68" s="48">
        <v>11365.19040462568</v>
      </c>
      <c r="Z68" s="48">
        <v>10511.773774012387</v>
      </c>
      <c r="AA68" s="48">
        <v>10686.135252865361</v>
      </c>
      <c r="AB68" s="48">
        <v>5673.6736535022401</v>
      </c>
      <c r="AC68" s="48">
        <v>5634.913561227434</v>
      </c>
      <c r="AD68" s="48">
        <v>5872.2333314504413</v>
      </c>
      <c r="AE68" s="48">
        <v>4673.676920150001</v>
      </c>
      <c r="AF68" s="20">
        <v>5038</v>
      </c>
      <c r="AG68" s="20">
        <v>6991.8544923908685</v>
      </c>
      <c r="AH68" s="20">
        <v>7484.3023526739007</v>
      </c>
      <c r="AI68" s="20">
        <v>7516.9288169471547</v>
      </c>
      <c r="AJ68" s="20">
        <v>8616.4289934898225</v>
      </c>
      <c r="AK68" s="20">
        <v>8274.3829191221957</v>
      </c>
      <c r="AL68" s="20">
        <v>7767.021092133944</v>
      </c>
      <c r="AM68" s="20">
        <v>7577.4768324397373</v>
      </c>
      <c r="AN68" s="20">
        <v>7169.73545768652</v>
      </c>
      <c r="AO68" s="20">
        <v>8142.6989999999987</v>
      </c>
      <c r="AP68" s="20">
        <v>7451.9025903500005</v>
      </c>
      <c r="AQ68" s="20">
        <v>8583.9077545499986</v>
      </c>
      <c r="AR68" s="20">
        <v>8285</v>
      </c>
      <c r="AS68" s="20">
        <v>8688.2266535399995</v>
      </c>
      <c r="AT68" s="20">
        <v>8671.56</v>
      </c>
      <c r="AU68" s="20">
        <v>9205.31</v>
      </c>
      <c r="AV68" s="20">
        <v>10372.890271859998</v>
      </c>
      <c r="AW68" s="20">
        <v>12166.053510189999</v>
      </c>
      <c r="AX68" s="20">
        <v>12150.95973228</v>
      </c>
      <c r="AY68" s="20">
        <v>10319.665999209999</v>
      </c>
      <c r="AZ68" s="20">
        <v>10173.377</v>
      </c>
      <c r="BA68" s="20">
        <v>10832.744000000001</v>
      </c>
      <c r="BB68" s="20">
        <v>10685.409</v>
      </c>
      <c r="BC68" s="20">
        <v>10173.378000000001</v>
      </c>
      <c r="BD68" s="20">
        <v>9348.2338990000007</v>
      </c>
      <c r="BE68" s="20">
        <v>5764.0640000000003</v>
      </c>
      <c r="BF68" s="20">
        <v>5226.0079999999998</v>
      </c>
      <c r="BG68" s="20">
        <v>4746.1080000000002</v>
      </c>
    </row>
    <row r="69" spans="2:59">
      <c r="B69" s="44" t="s">
        <v>160</v>
      </c>
      <c r="C69" s="44">
        <v>168.25024882</v>
      </c>
      <c r="D69" s="44">
        <v>983.06203547999894</v>
      </c>
      <c r="E69" s="44">
        <v>1370.8689621599988</v>
      </c>
      <c r="F69" s="44">
        <v>1341.5725439500002</v>
      </c>
      <c r="G69" s="44">
        <v>2243.51204912</v>
      </c>
      <c r="H69" s="44">
        <v>2204.0136943799989</v>
      </c>
      <c r="I69" s="44">
        <v>2986.6173506499999</v>
      </c>
      <c r="J69" s="44">
        <v>3044.4487870000003</v>
      </c>
      <c r="K69" s="44">
        <v>3979.41049673</v>
      </c>
      <c r="L69" s="44">
        <v>4058.5165846299997</v>
      </c>
      <c r="M69" s="44">
        <v>4047.7297906699896</v>
      </c>
      <c r="N69" s="44">
        <v>3979.4838475899896</v>
      </c>
      <c r="O69" s="44">
        <v>4264.0684748399899</v>
      </c>
      <c r="P69" s="44">
        <v>3463.6719805799999</v>
      </c>
      <c r="Q69" s="44">
        <v>3136.7809706400039</v>
      </c>
      <c r="R69" s="44">
        <v>2751.7522162647119</v>
      </c>
      <c r="S69" s="44">
        <v>1439.1253395165782</v>
      </c>
      <c r="T69" s="44">
        <v>1129.8254701090207</v>
      </c>
      <c r="U69" s="44">
        <v>105.87652066</v>
      </c>
      <c r="V69" s="44">
        <v>302.22153116999999</v>
      </c>
      <c r="W69" s="44">
        <v>306.87459812999998</v>
      </c>
      <c r="X69" s="44">
        <v>313.48876934999998</v>
      </c>
      <c r="Y69" s="44">
        <v>728.27233293000018</v>
      </c>
      <c r="Z69" s="44">
        <v>716.11818606999987</v>
      </c>
      <c r="AA69" s="44">
        <v>642.35323783999957</v>
      </c>
      <c r="AB69" s="44">
        <v>802.51370298000006</v>
      </c>
      <c r="AC69" s="44">
        <v>808.11768905000008</v>
      </c>
      <c r="AD69" s="44">
        <v>668.94236977000014</v>
      </c>
      <c r="AE69" s="44">
        <v>663.40733194000006</v>
      </c>
      <c r="AF69" s="21">
        <v>1008</v>
      </c>
      <c r="AG69" s="21">
        <v>1250.41660441</v>
      </c>
      <c r="AH69" s="21">
        <v>1803.4090456899999</v>
      </c>
      <c r="AI69" s="21">
        <v>2051.81680332</v>
      </c>
      <c r="AJ69" s="21">
        <v>3099.8565386724772</v>
      </c>
      <c r="AK69" s="21">
        <v>3369.6770949454217</v>
      </c>
      <c r="AL69" s="21">
        <v>2853.6277477474655</v>
      </c>
      <c r="AM69" s="21">
        <v>2522.8716799100002</v>
      </c>
      <c r="AN69" s="21">
        <v>2101.9285036300003</v>
      </c>
      <c r="AO69" s="21">
        <v>1719.3072686999999</v>
      </c>
      <c r="AP69" s="21">
        <v>1672.8028513500001</v>
      </c>
      <c r="AQ69" s="21">
        <v>1999.8589999999999</v>
      </c>
      <c r="AR69" s="21">
        <v>1583</v>
      </c>
      <c r="AS69" s="21">
        <v>1724.1079999999999</v>
      </c>
      <c r="AT69" s="21">
        <v>1648.9190000000001</v>
      </c>
      <c r="AU69" s="21">
        <v>2013.778</v>
      </c>
      <c r="AV69" s="21">
        <v>2409.4133206699994</v>
      </c>
      <c r="AW69" s="21">
        <v>1830.6638918100837</v>
      </c>
      <c r="AX69" s="21">
        <v>1844.1692331400136</v>
      </c>
      <c r="AY69" s="21">
        <v>1528.6963912104106</v>
      </c>
      <c r="AZ69" s="21">
        <v>1553.6262331600003</v>
      </c>
      <c r="BA69" s="21">
        <v>2770.3090458699994</v>
      </c>
      <c r="BB69" s="21">
        <v>2666.0041386799999</v>
      </c>
      <c r="BC69" s="21">
        <v>1553.6262331600003</v>
      </c>
      <c r="BD69" s="21">
        <v>2141.8409999999999</v>
      </c>
      <c r="BE69" s="21">
        <v>1760.845</v>
      </c>
      <c r="BF69" s="21">
        <v>1272</v>
      </c>
      <c r="BG69" s="21">
        <v>864.08500000000004</v>
      </c>
    </row>
    <row r="70" spans="2:59">
      <c r="B70" s="44" t="s">
        <v>130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0</v>
      </c>
      <c r="AB70" s="47">
        <v>0</v>
      </c>
      <c r="AC70" s="47">
        <v>0</v>
      </c>
      <c r="AD70" s="47">
        <v>0</v>
      </c>
      <c r="AE70" s="47">
        <v>0</v>
      </c>
      <c r="AF70" s="21">
        <v>0</v>
      </c>
      <c r="AG70" s="21">
        <v>227.73543771999999</v>
      </c>
      <c r="AH70" s="21">
        <v>192.84487152000003</v>
      </c>
      <c r="AI70" s="21">
        <v>170.84086324999996</v>
      </c>
      <c r="AJ70" s="21">
        <v>166.70912695752298</v>
      </c>
      <c r="AK70" s="21">
        <v>121.92046559457862</v>
      </c>
      <c r="AL70" s="21">
        <v>99.085991292533691</v>
      </c>
      <c r="AM70" s="21">
        <v>112.83214605000001</v>
      </c>
      <c r="AN70" s="21">
        <v>135.79349824000002</v>
      </c>
      <c r="AO70" s="21">
        <v>120.09473130000001</v>
      </c>
      <c r="AP70" s="21">
        <v>122.19499999999999</v>
      </c>
      <c r="AQ70" s="21">
        <v>125.79900000000001</v>
      </c>
      <c r="AR70" s="21">
        <v>141</v>
      </c>
      <c r="AS70" s="21">
        <v>120.107</v>
      </c>
      <c r="AT70" s="21">
        <v>108.43600000000001</v>
      </c>
      <c r="AU70" s="21">
        <v>115.19</v>
      </c>
      <c r="AV70" s="21">
        <v>130.33788733</v>
      </c>
      <c r="AW70" s="21">
        <v>111.89340688</v>
      </c>
      <c r="AX70" s="21">
        <v>115.85307900999999</v>
      </c>
      <c r="AY70" s="21">
        <v>111.90309300999999</v>
      </c>
      <c r="AZ70" s="21">
        <v>129.30000000000001</v>
      </c>
      <c r="BA70" s="21">
        <v>94.207999999999998</v>
      </c>
      <c r="BB70" s="21">
        <v>113.997</v>
      </c>
      <c r="BC70" s="21">
        <v>129.30000000000001</v>
      </c>
      <c r="BD70" s="21">
        <v>102.10599999999999</v>
      </c>
      <c r="BE70" s="21">
        <v>0</v>
      </c>
      <c r="BF70" s="21">
        <v>0</v>
      </c>
      <c r="BG70" s="21">
        <v>0</v>
      </c>
    </row>
    <row r="71" spans="2:59">
      <c r="B71" s="44" t="s">
        <v>112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0</v>
      </c>
      <c r="AB71" s="47">
        <v>0</v>
      </c>
      <c r="AC71" s="47">
        <v>0</v>
      </c>
      <c r="AD71" s="47">
        <v>0</v>
      </c>
      <c r="AE71" s="47">
        <v>0</v>
      </c>
      <c r="AF71" s="21">
        <v>0</v>
      </c>
      <c r="AG71" s="21">
        <v>0</v>
      </c>
      <c r="AH71" s="21">
        <v>0</v>
      </c>
      <c r="AI71" s="21">
        <v>0</v>
      </c>
      <c r="AJ71" s="21">
        <v>0</v>
      </c>
      <c r="AK71" s="21">
        <v>0</v>
      </c>
      <c r="AL71" s="21">
        <v>0</v>
      </c>
      <c r="AM71" s="21">
        <v>0</v>
      </c>
      <c r="AN71" s="21">
        <v>0</v>
      </c>
      <c r="AO71" s="21">
        <v>0</v>
      </c>
      <c r="AP71" s="21">
        <v>0</v>
      </c>
      <c r="AQ71" s="21">
        <v>0</v>
      </c>
      <c r="AR71" s="21">
        <v>0</v>
      </c>
      <c r="AS71" s="21">
        <v>0</v>
      </c>
      <c r="AT71" s="21">
        <v>0</v>
      </c>
      <c r="AU71" s="21">
        <v>0</v>
      </c>
      <c r="AV71" s="21">
        <v>0</v>
      </c>
      <c r="AW71" s="21">
        <v>2487.5186543099162</v>
      </c>
      <c r="AX71" s="21">
        <v>2437.1373328499863</v>
      </c>
      <c r="AY71" s="21">
        <v>2383.3725157795893</v>
      </c>
      <c r="AZ71" s="21">
        <v>2420.4557668399998</v>
      </c>
      <c r="BA71" s="21">
        <v>2496.5259541300006</v>
      </c>
      <c r="BB71" s="21">
        <v>2417.4268613200002</v>
      </c>
      <c r="BC71" s="21">
        <v>2420.4557668399998</v>
      </c>
      <c r="BD71" s="21">
        <v>2280.5169999999998</v>
      </c>
      <c r="BE71" s="21">
        <v>1158.923</v>
      </c>
      <c r="BF71" s="21">
        <v>1126.675</v>
      </c>
      <c r="BG71" s="21">
        <v>1100.607</v>
      </c>
    </row>
    <row r="72" spans="2:59">
      <c r="B72" s="44" t="s">
        <v>161</v>
      </c>
      <c r="C72" s="44">
        <v>3367.59196238</v>
      </c>
      <c r="D72" s="44">
        <v>3319</v>
      </c>
      <c r="E72" s="44">
        <v>3269</v>
      </c>
      <c r="F72" s="44">
        <v>3243</v>
      </c>
      <c r="G72" s="44">
        <v>3192.1725320700002</v>
      </c>
      <c r="H72" s="44">
        <v>2657</v>
      </c>
      <c r="I72" s="44">
        <v>2632</v>
      </c>
      <c r="J72" s="44">
        <v>2590</v>
      </c>
      <c r="K72" s="44">
        <v>2554</v>
      </c>
      <c r="L72" s="44">
        <v>3524</v>
      </c>
      <c r="M72" s="44">
        <v>3499</v>
      </c>
      <c r="N72" s="44">
        <v>2996.65125592</v>
      </c>
      <c r="O72" s="44">
        <v>1501.0008228800002</v>
      </c>
      <c r="P72" s="44">
        <v>3378</v>
      </c>
      <c r="Q72" s="44">
        <v>8080</v>
      </c>
      <c r="R72" s="44">
        <v>10561.03452861</v>
      </c>
      <c r="S72" s="44">
        <v>10793.49348117</v>
      </c>
      <c r="T72" s="44">
        <v>9575.7204723799987</v>
      </c>
      <c r="U72" s="44">
        <v>9548.2797494900005</v>
      </c>
      <c r="V72" s="44">
        <v>2823.3366362200004</v>
      </c>
      <c r="W72" s="44">
        <v>3889.8049909400002</v>
      </c>
      <c r="X72" s="44">
        <v>2437.5974914699996</v>
      </c>
      <c r="Y72" s="44">
        <v>4088.6687833800001</v>
      </c>
      <c r="Z72" s="44">
        <v>3337.6922633000004</v>
      </c>
      <c r="AA72" s="44">
        <v>3335.7509827600002</v>
      </c>
      <c r="AB72" s="44">
        <v>2534.21054538</v>
      </c>
      <c r="AC72" s="44">
        <v>2532.3044080999998</v>
      </c>
      <c r="AD72" s="44">
        <v>2980.2924436399999</v>
      </c>
      <c r="AE72" s="44">
        <v>1905.5625958199998</v>
      </c>
      <c r="AF72" s="21">
        <v>1904</v>
      </c>
      <c r="AG72" s="21">
        <v>898.20940308000002</v>
      </c>
      <c r="AH72" s="21">
        <v>897.91021062000004</v>
      </c>
      <c r="AI72" s="21">
        <v>897.61456004999991</v>
      </c>
      <c r="AJ72" s="21">
        <v>897.32574755999997</v>
      </c>
      <c r="AK72" s="21">
        <v>897.04035409000005</v>
      </c>
      <c r="AL72" s="21">
        <v>896.76156141999991</v>
      </c>
      <c r="AM72" s="21">
        <v>896.48606920000009</v>
      </c>
      <c r="AN72" s="21">
        <v>896</v>
      </c>
      <c r="AO72" s="21">
        <v>2097.2069999999999</v>
      </c>
      <c r="AP72" s="21">
        <v>1599.731</v>
      </c>
      <c r="AQ72" s="21">
        <v>2399.1439999999998</v>
      </c>
      <c r="AR72" s="21">
        <v>2599</v>
      </c>
      <c r="AS72" s="21">
        <v>2897.32</v>
      </c>
      <c r="AT72" s="21">
        <v>2895.991</v>
      </c>
      <c r="AU72" s="21">
        <v>2994.6689999999999</v>
      </c>
      <c r="AV72" s="21">
        <v>3741.3528070000002</v>
      </c>
      <c r="AW72" s="21">
        <v>3826.581608</v>
      </c>
      <c r="AX72" s="21">
        <v>3813.6916099999999</v>
      </c>
      <c r="AY72" s="21">
        <v>2298.1590000000001</v>
      </c>
      <c r="AZ72" s="21">
        <v>2137.518</v>
      </c>
      <c r="BA72" s="21">
        <v>1529.3330000000001</v>
      </c>
      <c r="BB72" s="21">
        <v>1488.213</v>
      </c>
      <c r="BC72" s="21">
        <v>2137.518</v>
      </c>
      <c r="BD72" s="21">
        <v>1067.472</v>
      </c>
      <c r="BE72" s="21">
        <v>1051.519</v>
      </c>
      <c r="BF72" s="21">
        <v>1035.6949999999999</v>
      </c>
      <c r="BG72" s="21">
        <v>1238.702</v>
      </c>
    </row>
    <row r="73" spans="2:59">
      <c r="B73" s="44" t="s">
        <v>134</v>
      </c>
      <c r="C73" s="4">
        <v>0</v>
      </c>
      <c r="D73" s="4">
        <v>0</v>
      </c>
      <c r="E73" s="44">
        <v>0</v>
      </c>
      <c r="F73" s="44">
        <v>0</v>
      </c>
      <c r="G73" s="44">
        <v>0</v>
      </c>
      <c r="H73" s="4">
        <v>0</v>
      </c>
      <c r="I73" s="44">
        <v>79</v>
      </c>
      <c r="J73" s="44">
        <v>77</v>
      </c>
      <c r="K73" s="21">
        <v>66</v>
      </c>
      <c r="L73" s="44">
        <v>68</v>
      </c>
      <c r="M73" s="47">
        <v>100</v>
      </c>
      <c r="N73" s="47">
        <v>93.122538000000006</v>
      </c>
      <c r="O73" s="21">
        <v>108.270657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4</v>
      </c>
      <c r="AH73" s="21">
        <v>4</v>
      </c>
      <c r="AI73" s="21">
        <v>4</v>
      </c>
      <c r="AJ73" s="21">
        <v>4</v>
      </c>
      <c r="AK73" s="21">
        <v>4</v>
      </c>
      <c r="AL73" s="21">
        <v>4</v>
      </c>
      <c r="AM73" s="21">
        <v>4</v>
      </c>
      <c r="AN73" s="21">
        <v>8</v>
      </c>
      <c r="AO73" s="21">
        <v>8</v>
      </c>
      <c r="AP73" s="21">
        <v>8</v>
      </c>
      <c r="AQ73" s="21">
        <v>8</v>
      </c>
      <c r="AR73" s="21">
        <v>12</v>
      </c>
      <c r="AS73" s="21">
        <v>0</v>
      </c>
      <c r="AT73" s="21">
        <v>0</v>
      </c>
      <c r="AU73" s="21">
        <v>0</v>
      </c>
      <c r="AV73" s="21">
        <v>0</v>
      </c>
      <c r="AW73" s="21">
        <v>0</v>
      </c>
      <c r="AX73" s="21">
        <v>0</v>
      </c>
      <c r="AY73" s="21">
        <v>0</v>
      </c>
      <c r="AZ73" s="21">
        <v>0</v>
      </c>
      <c r="BA73" s="21">
        <v>0</v>
      </c>
      <c r="BB73" s="21">
        <v>0</v>
      </c>
      <c r="BC73" s="21">
        <v>0</v>
      </c>
      <c r="BD73" s="21">
        <v>0</v>
      </c>
      <c r="BE73" s="21">
        <v>0</v>
      </c>
      <c r="BF73" s="21">
        <v>0</v>
      </c>
      <c r="BG73" s="21">
        <v>0</v>
      </c>
    </row>
    <row r="74" spans="2:59">
      <c r="B74" s="44" t="s">
        <v>242</v>
      </c>
      <c r="C74" s="4">
        <v>0</v>
      </c>
      <c r="D74" s="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21">
        <v>0</v>
      </c>
      <c r="T74" s="47">
        <v>0</v>
      </c>
      <c r="U74" s="47">
        <v>0</v>
      </c>
      <c r="V74" s="47">
        <v>0</v>
      </c>
      <c r="W74" s="47">
        <v>0</v>
      </c>
      <c r="X74" s="47">
        <v>0</v>
      </c>
      <c r="Y74" s="21">
        <v>0</v>
      </c>
      <c r="Z74" s="21">
        <v>0</v>
      </c>
      <c r="AA74" s="21">
        <v>0</v>
      </c>
      <c r="AB74" s="47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  <c r="AI74" s="21">
        <v>26.763100000000001</v>
      </c>
      <c r="AJ74" s="21">
        <v>28.026050000000001</v>
      </c>
      <c r="AK74" s="21">
        <v>0</v>
      </c>
      <c r="AL74" s="21">
        <v>62.487188609999997</v>
      </c>
      <c r="AM74" s="21">
        <v>60.731809409999997</v>
      </c>
      <c r="AN74" s="21">
        <v>57</v>
      </c>
      <c r="AO74" s="21">
        <v>53.704999999999998</v>
      </c>
      <c r="AP74" s="21">
        <v>118.071</v>
      </c>
      <c r="AQ74" s="21">
        <v>112.86799999999999</v>
      </c>
      <c r="AR74" s="21">
        <v>108</v>
      </c>
      <c r="AS74" s="21">
        <v>105.651</v>
      </c>
      <c r="AT74" s="21">
        <v>163.262</v>
      </c>
      <c r="AU74" s="21">
        <v>157.78800000000001</v>
      </c>
      <c r="AV74" s="21">
        <v>158.200671</v>
      </c>
      <c r="AW74" s="21">
        <v>149.668127</v>
      </c>
      <c r="AX74" s="21">
        <v>198.821911</v>
      </c>
      <c r="AY74" s="21">
        <v>193.672</v>
      </c>
      <c r="AZ74" s="21">
        <v>188.602</v>
      </c>
      <c r="BA74" s="21">
        <v>183.71600000000001</v>
      </c>
      <c r="BB74" s="21">
        <v>226.584</v>
      </c>
      <c r="BC74" s="21">
        <v>188.602</v>
      </c>
      <c r="BD74" s="21">
        <v>215.06</v>
      </c>
      <c r="BE74" s="21">
        <v>0</v>
      </c>
      <c r="BF74" s="21">
        <v>0</v>
      </c>
      <c r="BG74" s="21">
        <v>0</v>
      </c>
    </row>
    <row r="75" spans="2:59">
      <c r="B75" s="44" t="s">
        <v>135</v>
      </c>
      <c r="C75" s="44">
        <v>0</v>
      </c>
      <c r="D75" s="44">
        <v>0</v>
      </c>
      <c r="E75" s="44">
        <v>1.09139364212751E-14</v>
      </c>
      <c r="F75" s="44">
        <v>1.09139364212751E-14</v>
      </c>
      <c r="G75" s="44">
        <v>30.702049449999997</v>
      </c>
      <c r="H75" s="44">
        <v>23.354327349999998</v>
      </c>
      <c r="I75" s="44">
        <v>24.36699904</v>
      </c>
      <c r="J75" s="44">
        <v>91.043284369999995</v>
      </c>
      <c r="K75" s="47">
        <v>90.108875549999993</v>
      </c>
      <c r="L75" s="44">
        <v>95.824665980000006</v>
      </c>
      <c r="M75" s="47">
        <v>120.18169911</v>
      </c>
      <c r="N75" s="47">
        <v>133.14635125999999</v>
      </c>
      <c r="O75" s="47">
        <v>167.21313193999998</v>
      </c>
      <c r="P75" s="47">
        <v>167.77439889999999</v>
      </c>
      <c r="Q75" s="47"/>
      <c r="R75" s="47"/>
      <c r="S75" s="21">
        <v>0</v>
      </c>
      <c r="T75" s="47"/>
      <c r="U75" s="47"/>
      <c r="V75" s="47"/>
      <c r="W75" s="47"/>
      <c r="X75" s="47"/>
      <c r="Y75" s="21"/>
      <c r="Z75" s="21"/>
      <c r="AA75" s="21"/>
      <c r="AB75" s="47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</row>
    <row r="76" spans="2:59">
      <c r="B76" s="44" t="s">
        <v>221</v>
      </c>
      <c r="C76" s="44">
        <v>3872.4811127299999</v>
      </c>
      <c r="D76" s="44">
        <v>3826</v>
      </c>
      <c r="E76" s="44">
        <v>3570</v>
      </c>
      <c r="F76" s="44">
        <v>3664</v>
      </c>
      <c r="G76" s="44">
        <v>3555.3459884899999</v>
      </c>
      <c r="H76" s="44">
        <v>3547</v>
      </c>
      <c r="I76" s="44">
        <v>5052</v>
      </c>
      <c r="J76" s="44">
        <v>5183</v>
      </c>
      <c r="K76" s="44">
        <v>5194</v>
      </c>
      <c r="L76" s="44">
        <v>5223</v>
      </c>
      <c r="M76" s="44">
        <v>6936</v>
      </c>
      <c r="N76" s="44">
        <v>6989.1793726000005</v>
      </c>
      <c r="O76" s="44">
        <v>7453.2102448100004</v>
      </c>
      <c r="P76" s="44">
        <v>7427</v>
      </c>
      <c r="Q76" s="44">
        <v>9221</v>
      </c>
      <c r="R76" s="44">
        <v>9573.9654478355606</v>
      </c>
      <c r="S76" s="44">
        <v>7959.8783921998702</v>
      </c>
      <c r="T76" s="44">
        <v>7730.44107740458</v>
      </c>
      <c r="U76" s="44">
        <v>5440.4827029607395</v>
      </c>
      <c r="V76" s="44">
        <v>5298.0798968863801</v>
      </c>
      <c r="W76" s="44">
        <v>5335.9184313921896</v>
      </c>
      <c r="X76" s="44">
        <v>6159.3281166521501</v>
      </c>
      <c r="Y76" s="44">
        <v>3951.7199521160251</v>
      </c>
      <c r="Z76" s="44">
        <v>3883.7422737374609</v>
      </c>
      <c r="AA76" s="44">
        <v>4259.8523213122553</v>
      </c>
      <c r="AB76" s="44">
        <v>0</v>
      </c>
      <c r="AC76" s="44">
        <v>0</v>
      </c>
      <c r="AD76" s="44">
        <v>0</v>
      </c>
      <c r="AE76" s="44">
        <v>0</v>
      </c>
      <c r="AF76" s="21">
        <v>0</v>
      </c>
      <c r="AG76" s="21">
        <v>0</v>
      </c>
      <c r="AH76" s="21">
        <v>0</v>
      </c>
      <c r="AI76" s="21">
        <v>0</v>
      </c>
      <c r="AJ76" s="21">
        <v>0</v>
      </c>
      <c r="AK76" s="21">
        <v>0</v>
      </c>
      <c r="AL76" s="21">
        <v>0</v>
      </c>
      <c r="AM76" s="21">
        <v>0</v>
      </c>
      <c r="AN76" s="21">
        <v>0</v>
      </c>
      <c r="AO76" s="21">
        <v>0</v>
      </c>
      <c r="AP76" s="21">
        <v>0</v>
      </c>
      <c r="AQ76" s="21">
        <v>0</v>
      </c>
      <c r="AR76" s="21">
        <v>0</v>
      </c>
      <c r="AS76" s="21">
        <v>0</v>
      </c>
      <c r="AT76" s="21">
        <v>0</v>
      </c>
      <c r="AU76" s="21">
        <v>0</v>
      </c>
      <c r="AV76" s="21">
        <v>0</v>
      </c>
      <c r="AW76" s="21">
        <v>0</v>
      </c>
      <c r="AX76" s="21">
        <v>0</v>
      </c>
      <c r="AY76" s="21">
        <v>0</v>
      </c>
      <c r="AZ76" s="21">
        <v>0</v>
      </c>
      <c r="BA76" s="21">
        <v>0</v>
      </c>
      <c r="BB76" s="21">
        <v>0</v>
      </c>
      <c r="BC76" s="21">
        <v>0</v>
      </c>
      <c r="BD76" s="21">
        <v>0</v>
      </c>
      <c r="BE76" s="21">
        <v>0</v>
      </c>
      <c r="BF76" s="21">
        <v>0</v>
      </c>
      <c r="BG76" s="21">
        <v>0</v>
      </c>
    </row>
    <row r="77" spans="2:59">
      <c r="B77" s="44" t="s">
        <v>122</v>
      </c>
      <c r="C77" s="44">
        <v>271.32406156000002</v>
      </c>
      <c r="D77" s="44">
        <v>270</v>
      </c>
      <c r="E77" s="44">
        <v>4</v>
      </c>
      <c r="F77" s="44">
        <v>4</v>
      </c>
      <c r="G77" s="44">
        <v>4.2870231700001105</v>
      </c>
      <c r="H77" s="44">
        <v>1</v>
      </c>
      <c r="I77" s="44">
        <v>845</v>
      </c>
      <c r="J77" s="44">
        <v>871</v>
      </c>
      <c r="K77" s="44">
        <v>862</v>
      </c>
      <c r="L77" s="44">
        <v>935</v>
      </c>
      <c r="M77" s="44">
        <v>951</v>
      </c>
      <c r="N77" s="44">
        <v>903.76286252</v>
      </c>
      <c r="O77" s="44">
        <v>1038.4389974800001</v>
      </c>
      <c r="P77" s="44">
        <v>1034</v>
      </c>
      <c r="Q77" s="44">
        <v>1037</v>
      </c>
      <c r="R77" s="44">
        <v>671.34368001994005</v>
      </c>
      <c r="S77" s="44">
        <v>1230.3938224752301</v>
      </c>
      <c r="T77" s="44">
        <v>747.43561105599701</v>
      </c>
      <c r="U77" s="44">
        <v>310.98788979799201</v>
      </c>
      <c r="V77" s="44">
        <v>224.55769260164899</v>
      </c>
      <c r="W77" s="44">
        <v>498.76307487200302</v>
      </c>
      <c r="X77" s="44">
        <v>311.88436596000003</v>
      </c>
      <c r="Y77" s="44">
        <v>537.18116157999998</v>
      </c>
      <c r="Z77" s="44">
        <v>547.71273420000011</v>
      </c>
      <c r="AA77" s="44">
        <v>424.02753986000005</v>
      </c>
      <c r="AB77" s="44">
        <v>393.65889785999991</v>
      </c>
      <c r="AC77" s="44">
        <v>364.27530849000004</v>
      </c>
      <c r="AD77" s="44">
        <v>258.01400000000012</v>
      </c>
      <c r="AE77" s="44">
        <v>330.80065783000032</v>
      </c>
      <c r="AF77" s="21">
        <v>317</v>
      </c>
      <c r="AG77" s="21">
        <v>1038.6420986783683</v>
      </c>
      <c r="AH77" s="21">
        <v>1058.2083528248572</v>
      </c>
      <c r="AI77" s="21">
        <v>1148.1476850301722</v>
      </c>
      <c r="AJ77" s="21">
        <v>1184.1400992816864</v>
      </c>
      <c r="AK77" s="21">
        <v>1195.0009692981757</v>
      </c>
      <c r="AL77" s="21">
        <v>1213.5975763646652</v>
      </c>
      <c r="AM77" s="21">
        <v>1181.3552672800001</v>
      </c>
      <c r="AN77" s="21">
        <v>1132.6232190000001</v>
      </c>
      <c r="AO77" s="21">
        <v>1128.864</v>
      </c>
      <c r="AP77" s="21">
        <v>1041.9048948899999</v>
      </c>
      <c r="AQ77" s="21">
        <v>1061.3587545500002</v>
      </c>
      <c r="AR77" s="21">
        <v>1061</v>
      </c>
      <c r="AS77" s="21">
        <v>1089.5816535399999</v>
      </c>
      <c r="AT77" s="21">
        <v>1111.0160000000001</v>
      </c>
      <c r="AU77" s="21">
        <v>1136.2739999999999</v>
      </c>
      <c r="AV77" s="21">
        <v>1137.3759698600002</v>
      </c>
      <c r="AW77" s="21">
        <v>1107.5376561900002</v>
      </c>
      <c r="AX77" s="21">
        <v>1103.6074575600001</v>
      </c>
      <c r="AY77" s="21">
        <v>1107.39199921</v>
      </c>
      <c r="AZ77" s="21">
        <v>1114.873</v>
      </c>
      <c r="BA77" s="21">
        <v>1129.19</v>
      </c>
      <c r="BB77" s="21">
        <v>1102.204</v>
      </c>
      <c r="BC77" s="21">
        <v>1114.873</v>
      </c>
      <c r="BD77" s="21">
        <v>1028.9860000000001</v>
      </c>
      <c r="BE77" s="21">
        <v>0</v>
      </c>
      <c r="BF77" s="21">
        <v>0</v>
      </c>
      <c r="BG77" s="21">
        <v>0</v>
      </c>
    </row>
    <row r="78" spans="2:59">
      <c r="B78" s="44" t="s">
        <v>230</v>
      </c>
      <c r="C78" s="44">
        <v>664.34049408970793</v>
      </c>
      <c r="D78" s="44">
        <v>69</v>
      </c>
      <c r="E78" s="44">
        <v>56</v>
      </c>
      <c r="F78" s="44">
        <v>80</v>
      </c>
      <c r="G78" s="44">
        <v>104.3240028</v>
      </c>
      <c r="H78" s="44">
        <v>55</v>
      </c>
      <c r="I78" s="44">
        <v>82</v>
      </c>
      <c r="J78" s="44">
        <v>106</v>
      </c>
      <c r="K78" s="44">
        <v>130</v>
      </c>
      <c r="L78" s="44">
        <v>153</v>
      </c>
      <c r="M78" s="44">
        <v>175</v>
      </c>
      <c r="N78" s="44">
        <v>214.51630567999999</v>
      </c>
      <c r="O78" s="44">
        <v>225.13180994000001</v>
      </c>
      <c r="P78" s="44">
        <v>248</v>
      </c>
      <c r="Q78" s="44">
        <v>314</v>
      </c>
      <c r="R78" s="44">
        <v>340.506930160205</v>
      </c>
      <c r="S78" s="44">
        <v>349.41028574596896</v>
      </c>
      <c r="T78" s="44">
        <v>375.65441340842096</v>
      </c>
      <c r="U78" s="44">
        <v>399.20735460999998</v>
      </c>
      <c r="V78" s="44">
        <v>423.05121607999996</v>
      </c>
      <c r="W78" s="44">
        <v>446.71948083000001</v>
      </c>
      <c r="X78" s="44">
        <v>374.67127763000002</v>
      </c>
      <c r="Y78" s="44">
        <v>494.55929012000001</v>
      </c>
      <c r="Z78" s="44">
        <v>516.97577036999996</v>
      </c>
      <c r="AA78" s="44">
        <v>540.25804805999996</v>
      </c>
      <c r="AB78" s="44">
        <v>565.76499403000003</v>
      </c>
      <c r="AC78" s="44">
        <v>680.71924719000003</v>
      </c>
      <c r="AD78" s="44">
        <v>765.31490586999996</v>
      </c>
      <c r="AE78" s="44">
        <v>528.00594058000001</v>
      </c>
      <c r="AF78" s="21">
        <v>540</v>
      </c>
      <c r="AG78" s="21">
        <v>545.38286978999997</v>
      </c>
      <c r="AH78" s="21">
        <v>554.63321239000004</v>
      </c>
      <c r="AI78" s="21">
        <v>563.28664365999998</v>
      </c>
      <c r="AJ78" s="21">
        <v>572.18165786999998</v>
      </c>
      <c r="AK78" s="21">
        <v>580.06566615999998</v>
      </c>
      <c r="AL78" s="21">
        <v>587.04750194000007</v>
      </c>
      <c r="AM78" s="21">
        <v>609.39777747000005</v>
      </c>
      <c r="AN78" s="21">
        <v>617</v>
      </c>
      <c r="AO78" s="21">
        <v>953.79300000000001</v>
      </c>
      <c r="AP78" s="21">
        <v>974.46</v>
      </c>
      <c r="AQ78" s="21">
        <v>1054.4929999999999</v>
      </c>
      <c r="AR78" s="21">
        <v>1073</v>
      </c>
      <c r="AS78" s="21">
        <v>1091.1890000000001</v>
      </c>
      <c r="AT78" s="21">
        <v>1108.691</v>
      </c>
      <c r="AU78" s="21">
        <v>1184.7750000000001</v>
      </c>
      <c r="AV78" s="21">
        <v>1204.5428160000001</v>
      </c>
      <c r="AW78" s="21">
        <v>1227.7193829999999</v>
      </c>
      <c r="AX78" s="21">
        <v>1243.629054</v>
      </c>
      <c r="AY78" s="21">
        <v>1302.0740000000001</v>
      </c>
      <c r="AZ78" s="21">
        <v>1291.81</v>
      </c>
      <c r="BA78" s="21">
        <v>1446.855</v>
      </c>
      <c r="BB78" s="21">
        <v>1487.8589999999999</v>
      </c>
      <c r="BC78" s="21">
        <v>1291.81</v>
      </c>
      <c r="BD78" s="21">
        <v>1377.758</v>
      </c>
      <c r="BE78" s="21">
        <v>1313.3130000000001</v>
      </c>
      <c r="BF78" s="21">
        <v>1294.751</v>
      </c>
      <c r="BG78" s="21">
        <v>1232.6310000000001</v>
      </c>
    </row>
    <row r="79" spans="2:59">
      <c r="B79" s="44" t="s">
        <v>231</v>
      </c>
      <c r="C79" s="44">
        <v>1610.63598813</v>
      </c>
      <c r="D79" s="44">
        <v>2152</v>
      </c>
      <c r="E79" s="44">
        <v>2891</v>
      </c>
      <c r="F79" s="44">
        <v>2840</v>
      </c>
      <c r="G79" s="44">
        <v>2681.8723507699997</v>
      </c>
      <c r="H79" s="44">
        <v>2629</v>
      </c>
      <c r="I79" s="44">
        <v>1664</v>
      </c>
      <c r="J79" s="44">
        <v>1665</v>
      </c>
      <c r="K79" s="44">
        <v>1472</v>
      </c>
      <c r="L79" s="44">
        <v>1442</v>
      </c>
      <c r="M79" s="44">
        <v>1456</v>
      </c>
      <c r="N79" s="44">
        <v>1371.9846447399998</v>
      </c>
      <c r="O79" s="44">
        <v>1387.2693704800001</v>
      </c>
      <c r="P79" s="44">
        <v>1386</v>
      </c>
      <c r="Q79" s="44">
        <v>1330</v>
      </c>
      <c r="R79" s="44">
        <v>1311.6778087591699</v>
      </c>
      <c r="S79" s="44">
        <v>1313.3724632859801</v>
      </c>
      <c r="T79" s="44">
        <v>1305.0483462734499</v>
      </c>
      <c r="U79" s="44">
        <v>1263.31198422223</v>
      </c>
      <c r="V79" s="44">
        <v>1235.36818525223</v>
      </c>
      <c r="W79" s="44">
        <v>1275.5133065100001</v>
      </c>
      <c r="X79" s="44">
        <v>1197.06018354</v>
      </c>
      <c r="Y79" s="44">
        <v>1166.2342968400001</v>
      </c>
      <c r="Z79" s="44">
        <v>1127.0232274100001</v>
      </c>
      <c r="AA79" s="44">
        <v>1154.8651277399999</v>
      </c>
      <c r="AB79" s="44">
        <v>1107.78483102</v>
      </c>
      <c r="AC79" s="44">
        <v>1038.4541371800001</v>
      </c>
      <c r="AD79" s="44">
        <v>1016.06640588</v>
      </c>
      <c r="AE79" s="44">
        <v>1116.1772391699999</v>
      </c>
      <c r="AF79" s="21">
        <v>1177</v>
      </c>
      <c r="AG79" s="21">
        <v>1831.0034654624999</v>
      </c>
      <c r="AH79" s="21">
        <v>1784.0031533157262</v>
      </c>
      <c r="AI79" s="21">
        <v>1436.6869735368259</v>
      </c>
      <c r="AJ79" s="21">
        <v>1396.3054367099999</v>
      </c>
      <c r="AK79" s="21">
        <v>1395.3303101927636</v>
      </c>
      <c r="AL79" s="21">
        <v>1309.8767529699999</v>
      </c>
      <c r="AM79" s="21">
        <v>1369.8254703499999</v>
      </c>
      <c r="AN79" s="21">
        <v>1344.44534503</v>
      </c>
      <c r="AO79" s="21">
        <v>1153.4359999999999</v>
      </c>
      <c r="AP79" s="21">
        <v>1346.38393344</v>
      </c>
      <c r="AQ79" s="21">
        <v>1200.7190000000001</v>
      </c>
      <c r="AR79" s="21">
        <v>1147</v>
      </c>
      <c r="AS79" s="21">
        <v>1101.3209999999999</v>
      </c>
      <c r="AT79" s="21">
        <v>1078.1880000000001</v>
      </c>
      <c r="AU79" s="21">
        <v>794.51</v>
      </c>
      <c r="AV79" s="21">
        <v>774.361041</v>
      </c>
      <c r="AW79" s="21">
        <v>751.75079999999991</v>
      </c>
      <c r="AX79" s="21">
        <v>721.07146172</v>
      </c>
      <c r="AY79" s="21">
        <v>700.62800000000004</v>
      </c>
      <c r="AZ79" s="21">
        <v>680.12300000000005</v>
      </c>
      <c r="BA79" s="21">
        <v>529.15599999999995</v>
      </c>
      <c r="BB79" s="21">
        <v>514.57399999999996</v>
      </c>
      <c r="BC79" s="21">
        <v>680.12300000000005</v>
      </c>
      <c r="BD79" s="21">
        <v>809.33689900000002</v>
      </c>
      <c r="BE79" s="21">
        <v>0</v>
      </c>
      <c r="BF79" s="21">
        <v>0</v>
      </c>
      <c r="BG79" s="21">
        <v>0</v>
      </c>
    </row>
    <row r="80" spans="2:59">
      <c r="B80" s="44" t="s">
        <v>132</v>
      </c>
      <c r="C80" s="44">
        <v>69.696680360000002</v>
      </c>
      <c r="D80" s="44">
        <v>75</v>
      </c>
      <c r="E80" s="44">
        <v>80</v>
      </c>
      <c r="F80" s="44">
        <v>85</v>
      </c>
      <c r="G80" s="44">
        <v>91.496234670000007</v>
      </c>
      <c r="H80" s="44">
        <v>97</v>
      </c>
      <c r="I80" s="44">
        <v>102</v>
      </c>
      <c r="J80" s="44">
        <v>71</v>
      </c>
      <c r="K80" s="47">
        <v>62</v>
      </c>
      <c r="L80" s="44">
        <v>65</v>
      </c>
      <c r="M80" s="47">
        <v>21</v>
      </c>
      <c r="N80" s="47">
        <v>15.938256639999999</v>
      </c>
      <c r="O80" s="47">
        <v>17.520288909999998</v>
      </c>
      <c r="P80" s="47">
        <v>19</v>
      </c>
      <c r="Q80" s="47">
        <v>22</v>
      </c>
      <c r="R80" s="47">
        <v>21.199004169999998</v>
      </c>
      <c r="S80" s="44">
        <v>23.486483589999999</v>
      </c>
      <c r="T80" s="47">
        <v>25.692185009999999</v>
      </c>
      <c r="U80" s="47">
        <v>28.062497609999902</v>
      </c>
      <c r="V80" s="47">
        <v>30.530967870000001</v>
      </c>
      <c r="W80" s="47">
        <v>18.1575061600001</v>
      </c>
      <c r="X80" s="47">
        <v>25.692185009999999</v>
      </c>
      <c r="Y80" s="44">
        <v>12.477805140000001</v>
      </c>
      <c r="Z80" s="44">
        <v>15.43902059</v>
      </c>
      <c r="AA80" s="44">
        <v>18.78041026</v>
      </c>
      <c r="AB80" s="47">
        <v>21.675540890000001</v>
      </c>
      <c r="AC80" s="44">
        <v>16.42074749</v>
      </c>
      <c r="AD80" s="44">
        <v>18.955714839999999</v>
      </c>
      <c r="AE80" s="44">
        <v>21.834016649999999</v>
      </c>
      <c r="AF80" s="21">
        <v>24</v>
      </c>
      <c r="AG80" s="21">
        <v>1137.2825858399999</v>
      </c>
      <c r="AH80" s="21">
        <v>1117.1298565100001</v>
      </c>
      <c r="AI80" s="21">
        <v>1170.65620717</v>
      </c>
      <c r="AJ80" s="21">
        <v>1223.10756945</v>
      </c>
      <c r="AK80" s="21">
        <v>652.64061248999997</v>
      </c>
      <c r="AL80" s="21">
        <v>689.86418026999991</v>
      </c>
      <c r="AM80" s="21">
        <v>776.99510233000001</v>
      </c>
      <c r="AN80" s="21">
        <v>833.56910019999998</v>
      </c>
      <c r="AO80" s="21">
        <v>810.49</v>
      </c>
      <c r="AP80" s="21">
        <v>483.07499999999999</v>
      </c>
      <c r="AQ80" s="21">
        <v>514.34</v>
      </c>
      <c r="AR80" s="21">
        <v>456</v>
      </c>
      <c r="AS80" s="21">
        <v>430.17099999999999</v>
      </c>
      <c r="AT80" s="21">
        <v>440.82100000000003</v>
      </c>
      <c r="AU80" s="21">
        <v>454.17399999999998</v>
      </c>
      <c r="AV80" s="21">
        <v>471.66468400000002</v>
      </c>
      <c r="AW80" s="21">
        <v>365.30902899999995</v>
      </c>
      <c r="AX80" s="21">
        <v>374.840463</v>
      </c>
      <c r="AY80" s="21">
        <v>367.50099999999998</v>
      </c>
      <c r="AZ80" s="21">
        <v>381.40600000000001</v>
      </c>
      <c r="BA80" s="21">
        <v>390.65600000000001</v>
      </c>
      <c r="BB80" s="21">
        <v>407.45699999999999</v>
      </c>
      <c r="BC80" s="21">
        <v>381.40600000000001</v>
      </c>
      <c r="BD80" s="21">
        <v>187.46600000000001</v>
      </c>
      <c r="BE80" s="21">
        <v>11.057</v>
      </c>
      <c r="BF80" s="21">
        <v>13.331</v>
      </c>
      <c r="BG80" s="21">
        <v>0</v>
      </c>
    </row>
    <row r="81" spans="2:59">
      <c r="B81" s="44" t="s">
        <v>232</v>
      </c>
      <c r="C81" s="44">
        <v>-1.0004441719502201E-13</v>
      </c>
      <c r="D81" s="44">
        <v>0</v>
      </c>
      <c r="E81" s="44">
        <v>0</v>
      </c>
      <c r="F81" s="44">
        <v>892</v>
      </c>
      <c r="G81" s="44">
        <v>889.27007102000005</v>
      </c>
      <c r="H81" s="44">
        <v>863</v>
      </c>
      <c r="I81" s="44">
        <v>758</v>
      </c>
      <c r="J81" s="44">
        <v>725</v>
      </c>
      <c r="K81" s="44">
        <v>642</v>
      </c>
      <c r="L81" s="44">
        <v>689</v>
      </c>
      <c r="M81" s="44">
        <v>679</v>
      </c>
      <c r="N81" s="44">
        <v>591.0706007</v>
      </c>
      <c r="O81" s="44">
        <v>675.57808677000003</v>
      </c>
      <c r="P81" s="44">
        <v>591</v>
      </c>
      <c r="Q81" s="44">
        <v>618</v>
      </c>
      <c r="R81" s="44">
        <v>568.00834707000001</v>
      </c>
      <c r="S81" s="44">
        <v>561.24839229999998</v>
      </c>
      <c r="T81" s="44">
        <v>386.47997229100002</v>
      </c>
      <c r="U81" s="44">
        <v>373.11465873999998</v>
      </c>
      <c r="V81" s="44">
        <v>338.75180560000001</v>
      </c>
      <c r="W81" s="44">
        <v>315.61801691345602</v>
      </c>
      <c r="X81" s="44">
        <v>278.618369806614</v>
      </c>
      <c r="Y81" s="44">
        <v>361.13460100965472</v>
      </c>
      <c r="Z81" s="44">
        <v>311.06856795492598</v>
      </c>
      <c r="AA81" s="44">
        <v>260.81757184310555</v>
      </c>
      <c r="AB81" s="44">
        <v>194.75964112755</v>
      </c>
      <c r="AC81" s="44">
        <v>143.23618406743424</v>
      </c>
      <c r="AD81" s="44">
        <v>107.83104369044048</v>
      </c>
      <c r="AE81" s="44">
        <v>61.630113680000001</v>
      </c>
      <c r="AF81" s="21">
        <v>0</v>
      </c>
      <c r="AG81" s="21">
        <v>0</v>
      </c>
      <c r="AH81" s="21">
        <v>0</v>
      </c>
      <c r="AI81" s="21">
        <v>0</v>
      </c>
      <c r="AJ81" s="21">
        <v>0</v>
      </c>
      <c r="AK81" s="21">
        <v>0</v>
      </c>
      <c r="AL81" s="21">
        <v>0</v>
      </c>
      <c r="AM81" s="21">
        <v>0</v>
      </c>
      <c r="AN81" s="21">
        <v>0</v>
      </c>
      <c r="AO81" s="21">
        <v>0</v>
      </c>
      <c r="AP81" s="21">
        <v>0</v>
      </c>
      <c r="AQ81" s="21">
        <v>0</v>
      </c>
      <c r="AR81" s="21">
        <v>0</v>
      </c>
      <c r="AS81" s="21">
        <v>0</v>
      </c>
      <c r="AT81" s="21">
        <v>0</v>
      </c>
      <c r="AU81" s="21">
        <v>0</v>
      </c>
      <c r="AV81" s="21">
        <v>0</v>
      </c>
      <c r="AW81" s="21">
        <v>0</v>
      </c>
      <c r="AX81" s="21">
        <v>0</v>
      </c>
      <c r="AY81" s="21">
        <v>0</v>
      </c>
      <c r="AZ81" s="21">
        <v>0</v>
      </c>
      <c r="BA81" s="21">
        <v>0</v>
      </c>
      <c r="BB81" s="21">
        <v>0</v>
      </c>
      <c r="BC81" s="21">
        <v>0</v>
      </c>
      <c r="BD81" s="21">
        <v>0</v>
      </c>
      <c r="BE81" s="21">
        <v>0</v>
      </c>
      <c r="BF81" s="21">
        <v>0</v>
      </c>
      <c r="BG81" s="21">
        <v>0</v>
      </c>
    </row>
    <row r="82" spans="2:59">
      <c r="B82" s="44" t="s">
        <v>121</v>
      </c>
      <c r="C82" s="44">
        <v>408.59389594000004</v>
      </c>
      <c r="D82" s="44">
        <v>410</v>
      </c>
      <c r="E82" s="44">
        <v>393</v>
      </c>
      <c r="F82" s="44">
        <v>389</v>
      </c>
      <c r="G82" s="44">
        <v>279.51563900000002</v>
      </c>
      <c r="H82" s="44">
        <v>283</v>
      </c>
      <c r="I82" s="44">
        <v>291</v>
      </c>
      <c r="J82" s="44">
        <v>293</v>
      </c>
      <c r="K82" s="44">
        <v>235</v>
      </c>
      <c r="L82" s="44">
        <v>258</v>
      </c>
      <c r="M82" s="44">
        <v>259</v>
      </c>
      <c r="N82" s="44">
        <v>278.98369031999999</v>
      </c>
      <c r="O82" s="44">
        <v>285.28034030999999</v>
      </c>
      <c r="P82" s="44">
        <v>291</v>
      </c>
      <c r="Q82" s="44">
        <v>287</v>
      </c>
      <c r="R82" s="44">
        <v>71.193784537486096</v>
      </c>
      <c r="S82" s="44">
        <v>64.528460158467993</v>
      </c>
      <c r="T82" s="44">
        <v>67.865794663291453</v>
      </c>
      <c r="U82" s="44">
        <v>68.208502789999997</v>
      </c>
      <c r="V82" s="44">
        <v>78.87269938</v>
      </c>
      <c r="W82" s="44">
        <v>52.801420229999998</v>
      </c>
      <c r="X82" s="44">
        <v>48.548070680000002</v>
      </c>
      <c r="Y82" s="44">
        <v>24.942181510000001</v>
      </c>
      <c r="Z82" s="44">
        <v>56.001730380000005</v>
      </c>
      <c r="AA82" s="44">
        <v>49.430013189999997</v>
      </c>
      <c r="AB82" s="44">
        <v>53.305500214689999</v>
      </c>
      <c r="AC82" s="44">
        <v>51.385839659999988</v>
      </c>
      <c r="AD82" s="44">
        <v>56.816447759999988</v>
      </c>
      <c r="AE82" s="44">
        <v>46.259024479999994</v>
      </c>
      <c r="AF82" s="21">
        <v>64</v>
      </c>
      <c r="AG82" s="21">
        <v>59.182027409999996</v>
      </c>
      <c r="AH82" s="21">
        <v>48.829949803317035</v>
      </c>
      <c r="AI82" s="21">
        <v>47.115980930155871</v>
      </c>
      <c r="AJ82" s="21">
        <v>44.776766988135911</v>
      </c>
      <c r="AK82" s="21">
        <v>58.707446351257111</v>
      </c>
      <c r="AL82" s="21">
        <v>50.672591519279962</v>
      </c>
      <c r="AM82" s="21">
        <v>42.981510439737761</v>
      </c>
      <c r="AN82" s="21">
        <v>43.375791586519668</v>
      </c>
      <c r="AO82" s="21">
        <v>97.802000000000007</v>
      </c>
      <c r="AP82" s="21">
        <v>85.278999999999996</v>
      </c>
      <c r="AQ82" s="21">
        <v>107.327</v>
      </c>
      <c r="AR82" s="21">
        <v>105</v>
      </c>
      <c r="AS82" s="21">
        <v>128.77799999999999</v>
      </c>
      <c r="AT82" s="21">
        <v>116.236</v>
      </c>
      <c r="AU82" s="21">
        <v>354.15199999999999</v>
      </c>
      <c r="AV82" s="21">
        <v>345.641075</v>
      </c>
      <c r="AW82" s="21">
        <v>307.410954</v>
      </c>
      <c r="AX82" s="21">
        <v>298.13812999999999</v>
      </c>
      <c r="AY82" s="21">
        <v>326.26799999999997</v>
      </c>
      <c r="AZ82" s="21">
        <v>275.66300000000001</v>
      </c>
      <c r="BA82" s="21">
        <v>262.79500000000002</v>
      </c>
      <c r="BB82" s="21">
        <v>261.08999999999997</v>
      </c>
      <c r="BC82" s="21">
        <v>275.66399999999999</v>
      </c>
      <c r="BD82" s="21">
        <v>137.691</v>
      </c>
      <c r="BE82" s="21">
        <v>171.11199999999999</v>
      </c>
      <c r="BF82" s="21">
        <v>61.298000000000002</v>
      </c>
      <c r="BG82" s="21">
        <v>153.15</v>
      </c>
    </row>
    <row r="83" spans="2:59">
      <c r="B83" s="48" t="s">
        <v>136</v>
      </c>
      <c r="C83" s="48">
        <v>4666.724944666671</v>
      </c>
      <c r="D83" s="48">
        <v>4721.6921115495543</v>
      </c>
      <c r="E83" s="48">
        <v>5018.8152754595667</v>
      </c>
      <c r="F83" s="48">
        <v>13719.145410477915</v>
      </c>
      <c r="G83" s="48">
        <v>13667.012299469767</v>
      </c>
      <c r="H83" s="48">
        <v>13733.019804876869</v>
      </c>
      <c r="I83" s="48">
        <v>15910.415770108046</v>
      </c>
      <c r="J83" s="48">
        <v>16782.566734012868</v>
      </c>
      <c r="K83" s="48">
        <v>16800.685905243346</v>
      </c>
      <c r="L83" s="48">
        <v>16380.71849691326</v>
      </c>
      <c r="M83" s="48">
        <v>16161.683947343319</v>
      </c>
      <c r="N83" s="48">
        <v>15400.804873611907</v>
      </c>
      <c r="O83" s="48">
        <v>17183.4938356985</v>
      </c>
      <c r="P83" s="48">
        <v>16806.993563393247</v>
      </c>
      <c r="Q83" s="48">
        <v>16241.829455705252</v>
      </c>
      <c r="R83" s="48">
        <v>15618.681409565941</v>
      </c>
      <c r="S83" s="48">
        <v>13938.181068882444</v>
      </c>
      <c r="T83" s="48">
        <v>13511.450014009859</v>
      </c>
      <c r="U83" s="48">
        <v>10772.578752206275</v>
      </c>
      <c r="V83" s="48">
        <v>10652.558467089988</v>
      </c>
      <c r="W83" s="48">
        <v>13567.600636352723</v>
      </c>
      <c r="X83" s="48">
        <v>13159.587662094656</v>
      </c>
      <c r="Y83" s="48">
        <v>12988.381946562811</v>
      </c>
      <c r="Z83" s="48">
        <v>12949.376621548556</v>
      </c>
      <c r="AA83" s="48">
        <v>12428.60598469648</v>
      </c>
      <c r="AB83" s="48">
        <v>13042.169921887169</v>
      </c>
      <c r="AC83" s="48">
        <v>12828.005762265213</v>
      </c>
      <c r="AD83" s="48">
        <v>12715.363999113415</v>
      </c>
      <c r="AE83" s="48">
        <v>12552.223000545988</v>
      </c>
      <c r="AF83" s="20">
        <v>12597</v>
      </c>
      <c r="AG83" s="20">
        <v>12636.784754538949</v>
      </c>
      <c r="AH83" s="20">
        <v>12883.185374426668</v>
      </c>
      <c r="AI83" s="20">
        <v>13275.793038038522</v>
      </c>
      <c r="AJ83" s="20">
        <v>13352.188424376043</v>
      </c>
      <c r="AK83" s="20">
        <v>13792.79896034356</v>
      </c>
      <c r="AL83" s="20">
        <v>14409.901442286995</v>
      </c>
      <c r="AM83" s="20">
        <v>14716.547578545858</v>
      </c>
      <c r="AN83" s="20">
        <v>14482.463818090504</v>
      </c>
      <c r="AO83" s="20">
        <v>13800.789000000001</v>
      </c>
      <c r="AP83" s="20">
        <v>13413.46</v>
      </c>
      <c r="AQ83" s="20">
        <v>13079.308000000001</v>
      </c>
      <c r="AR83" s="20">
        <v>12712</v>
      </c>
      <c r="AS83" s="20">
        <v>11652.488347317814</v>
      </c>
      <c r="AT83" s="20">
        <v>11420.959000000001</v>
      </c>
      <c r="AU83" s="20">
        <v>11357.404028602714</v>
      </c>
      <c r="AV83" s="20">
        <v>11067.950991640002</v>
      </c>
      <c r="AW83" s="20">
        <v>10697.686277224615</v>
      </c>
      <c r="AX83" s="20">
        <v>10506.778728159123</v>
      </c>
      <c r="AY83" s="20">
        <v>10265.48724441</v>
      </c>
      <c r="AZ83" s="20">
        <v>10094.424999999999</v>
      </c>
      <c r="BA83" s="20">
        <v>9900.02</v>
      </c>
      <c r="BB83" s="20">
        <v>9776.3490000000002</v>
      </c>
      <c r="BC83" s="20">
        <v>10094.424999999999</v>
      </c>
      <c r="BD83" s="20">
        <v>9500.5920000000006</v>
      </c>
      <c r="BE83" s="20">
        <v>6878.7539999999999</v>
      </c>
      <c r="BF83" s="20">
        <v>6775.35</v>
      </c>
      <c r="BG83" s="20">
        <v>6700.4939999999997</v>
      </c>
    </row>
    <row r="84" spans="2:59">
      <c r="B84" s="44" t="s">
        <v>137</v>
      </c>
      <c r="C84" s="44">
        <v>4660.4763506894305</v>
      </c>
      <c r="D84" s="44">
        <v>4716.6921115495543</v>
      </c>
      <c r="E84" s="44">
        <v>5015.8152754595667</v>
      </c>
      <c r="F84" s="44">
        <v>11220.145410477915</v>
      </c>
      <c r="G84" s="44">
        <v>11442.025177409827</v>
      </c>
      <c r="H84" s="44">
        <v>11545.019804876869</v>
      </c>
      <c r="I84" s="44">
        <v>13539.415770108046</v>
      </c>
      <c r="J84" s="44">
        <v>14268.566734012868</v>
      </c>
      <c r="K84" s="47">
        <v>14282.685905243346</v>
      </c>
      <c r="L84" s="44">
        <v>13649.71849691326</v>
      </c>
      <c r="M84" s="47">
        <v>13256.683947343319</v>
      </c>
      <c r="N84" s="47">
        <v>12677.575898143257</v>
      </c>
      <c r="O84" s="47">
        <v>14007.08932541682</v>
      </c>
      <c r="P84" s="47">
        <v>13694.993563393247</v>
      </c>
      <c r="Q84" s="47">
        <v>13090.829455705252</v>
      </c>
      <c r="R84" s="47">
        <v>12565.179667597611</v>
      </c>
      <c r="S84" s="44">
        <v>11240.231577070115</v>
      </c>
      <c r="T84" s="47">
        <v>10942.718953406291</v>
      </c>
      <c r="U84" s="47">
        <v>10772.578752206273</v>
      </c>
      <c r="V84" s="47">
        <v>10652.558467089988</v>
      </c>
      <c r="W84" s="47">
        <v>10283.670084111183</v>
      </c>
      <c r="X84" s="47">
        <v>10234.566633395416</v>
      </c>
      <c r="Y84" s="44">
        <v>9964.1510234390425</v>
      </c>
      <c r="Z84" s="44">
        <v>9957.9900052453158</v>
      </c>
      <c r="AA84" s="44">
        <v>9535.2748865153335</v>
      </c>
      <c r="AB84" s="44">
        <v>10188.536158953215</v>
      </c>
      <c r="AC84" s="44">
        <v>10053.413078905091</v>
      </c>
      <c r="AD84" s="44">
        <v>10008.12678013722</v>
      </c>
      <c r="AE84" s="44">
        <v>9854.0970839079491</v>
      </c>
      <c r="AF84" s="44">
        <v>9860</v>
      </c>
      <c r="AG84" s="44">
        <v>10020.00038492048</v>
      </c>
      <c r="AH84" s="44">
        <v>10110.080802183615</v>
      </c>
      <c r="AI84" s="44">
        <v>10325.175945661904</v>
      </c>
      <c r="AJ84" s="44">
        <v>10354.378774233806</v>
      </c>
      <c r="AK84" s="44">
        <v>10367.821245881923</v>
      </c>
      <c r="AL84" s="44">
        <v>10727.123401717476</v>
      </c>
      <c r="AM84" s="44">
        <v>10765.551590145416</v>
      </c>
      <c r="AN84" s="44">
        <v>10580.350951274177</v>
      </c>
      <c r="AO84" s="44">
        <v>10235.278</v>
      </c>
      <c r="AP84" s="44">
        <v>9995.375</v>
      </c>
      <c r="AQ84" s="44">
        <v>9755.9830000000002</v>
      </c>
      <c r="AR84" s="44">
        <v>9483</v>
      </c>
      <c r="AS84" s="44">
        <v>9029.9019999999982</v>
      </c>
      <c r="AT84" s="44">
        <v>8773.93</v>
      </c>
      <c r="AU84" s="44">
        <v>8745.3490000000002</v>
      </c>
      <c r="AV84" s="44">
        <v>8494.7249570000022</v>
      </c>
      <c r="AW84" s="44">
        <v>8220.774718900866</v>
      </c>
      <c r="AX84" s="44">
        <v>8051.0420674645802</v>
      </c>
      <c r="AY84" s="44">
        <v>7800.5690000000004</v>
      </c>
      <c r="AZ84" s="44">
        <v>7625.2729999999992</v>
      </c>
      <c r="BA84" s="44">
        <v>7456.9790000000003</v>
      </c>
      <c r="BB84" s="44">
        <v>7327.598</v>
      </c>
      <c r="BC84" s="44">
        <v>7625.2729999999992</v>
      </c>
      <c r="BD84" s="44">
        <v>7023.3220000000001</v>
      </c>
      <c r="BE84" s="44">
        <v>6816.94</v>
      </c>
      <c r="BF84" s="44">
        <v>6706.7890000000007</v>
      </c>
      <c r="BG84" s="44">
        <v>6614.71</v>
      </c>
    </row>
    <row r="85" spans="2:59">
      <c r="B85" s="44" t="s">
        <v>233</v>
      </c>
      <c r="C85" s="44">
        <v>2511.16781373</v>
      </c>
      <c r="D85" s="44">
        <v>1807</v>
      </c>
      <c r="E85" s="44">
        <v>1807</v>
      </c>
      <c r="F85" s="44">
        <v>8466</v>
      </c>
      <c r="G85" s="44">
        <v>8466.4692624299987</v>
      </c>
      <c r="H85" s="44">
        <v>5861</v>
      </c>
      <c r="I85" s="44">
        <v>5860</v>
      </c>
      <c r="J85" s="44">
        <v>5860</v>
      </c>
      <c r="K85" s="44">
        <v>5859</v>
      </c>
      <c r="L85" s="44">
        <v>5859</v>
      </c>
      <c r="M85" s="44">
        <v>5858</v>
      </c>
      <c r="N85" s="44">
        <v>5855.6553431700004</v>
      </c>
      <c r="O85" s="44">
        <v>5649.8665856899997</v>
      </c>
      <c r="P85" s="44">
        <v>5434</v>
      </c>
      <c r="Q85" s="44">
        <v>6865</v>
      </c>
      <c r="R85" s="44">
        <v>6858.98813204003</v>
      </c>
      <c r="S85" s="44">
        <v>6858.9569843400104</v>
      </c>
      <c r="T85" s="44">
        <v>6857.2746030799508</v>
      </c>
      <c r="U85" s="44">
        <v>6849.82366052</v>
      </c>
      <c r="V85" s="44">
        <v>6836.1797797199997</v>
      </c>
      <c r="W85" s="44">
        <v>6824.7571669600002</v>
      </c>
      <c r="X85" s="44">
        <v>6824.5117223699999</v>
      </c>
      <c r="Y85" s="44">
        <v>6823.53662145</v>
      </c>
      <c r="Z85" s="44">
        <v>6823.3682909800009</v>
      </c>
      <c r="AA85" s="44">
        <v>6822.4943764500003</v>
      </c>
      <c r="AB85" s="44">
        <v>6822.2871985800011</v>
      </c>
      <c r="AC85" s="44">
        <v>6818.0000435500006</v>
      </c>
      <c r="AD85" s="44">
        <v>6817.7691026700004</v>
      </c>
      <c r="AE85" s="44">
        <v>6815.37241197</v>
      </c>
      <c r="AF85" s="21">
        <v>6811</v>
      </c>
      <c r="AG85" s="21">
        <v>6808.09261384</v>
      </c>
      <c r="AH85" s="21">
        <v>6806.9340330899995</v>
      </c>
      <c r="AI85" s="21">
        <v>6806.4749369300007</v>
      </c>
      <c r="AJ85" s="21">
        <v>6806.1293567700004</v>
      </c>
      <c r="AK85" s="21">
        <v>6805.99651937</v>
      </c>
      <c r="AL85" s="21">
        <v>6804.9960551899994</v>
      </c>
      <c r="AM85" s="21">
        <v>6792.5176741199994</v>
      </c>
      <c r="AN85" s="21">
        <v>6792</v>
      </c>
      <c r="AO85" s="21">
        <v>6789.085</v>
      </c>
      <c r="AP85" s="21">
        <v>6786.1710000000003</v>
      </c>
      <c r="AQ85" s="21">
        <v>6779.8220000000001</v>
      </c>
      <c r="AR85" s="21">
        <v>6764</v>
      </c>
      <c r="AS85" s="21">
        <v>6759.8090000000002</v>
      </c>
      <c r="AT85" s="21">
        <v>6758.9309999999996</v>
      </c>
      <c r="AU85" s="21">
        <v>6711.1229999999996</v>
      </c>
      <c r="AV85" s="21">
        <v>6710.0353330000007</v>
      </c>
      <c r="AW85" s="21">
        <v>6701.8182419999985</v>
      </c>
      <c r="AX85" s="21">
        <v>6701.571046</v>
      </c>
      <c r="AY85" s="21">
        <v>6129.92</v>
      </c>
      <c r="AZ85" s="21">
        <v>6129.4049999999997</v>
      </c>
      <c r="BA85" s="21">
        <v>6129.1559999999999</v>
      </c>
      <c r="BB85" s="21">
        <v>6118.232</v>
      </c>
      <c r="BC85" s="21">
        <v>6129.4049999999997</v>
      </c>
      <c r="BD85" s="21">
        <v>5579.259</v>
      </c>
      <c r="BE85" s="21">
        <v>5574.3789999999999</v>
      </c>
      <c r="BF85" s="21">
        <v>5573.4380000000001</v>
      </c>
      <c r="BG85" s="21">
        <v>5378.0619999999999</v>
      </c>
    </row>
    <row r="86" spans="2:59">
      <c r="B86" s="44" t="s">
        <v>234</v>
      </c>
      <c r="C86" s="44">
        <v>-75.468831319999993</v>
      </c>
      <c r="D86" s="44">
        <v>25.696230720000301</v>
      </c>
      <c r="E86" s="44">
        <v>21.013589469999999</v>
      </c>
      <c r="F86" s="44">
        <v>19.692795660000503</v>
      </c>
      <c r="G86" s="44">
        <v>14.557659910000201</v>
      </c>
      <c r="H86" s="44">
        <v>317.70401390000001</v>
      </c>
      <c r="I86" s="44">
        <v>307.84207676000102</v>
      </c>
      <c r="J86" s="44">
        <v>301.87593394000004</v>
      </c>
      <c r="K86" s="44">
        <v>296.53084201000001</v>
      </c>
      <c r="L86" s="44">
        <v>291.18731098000001</v>
      </c>
      <c r="M86" s="44">
        <v>285.15716223000004</v>
      </c>
      <c r="N86" s="44">
        <v>287.51225657000003</v>
      </c>
      <c r="O86" s="44">
        <v>270.03732857999995</v>
      </c>
      <c r="P86" s="44">
        <v>479.48389654999903</v>
      </c>
      <c r="Q86" s="44">
        <v>467.59617677</v>
      </c>
      <c r="R86" s="44">
        <v>464.61529949999897</v>
      </c>
      <c r="S86" s="44">
        <v>455.64559399000001</v>
      </c>
      <c r="T86" s="44">
        <v>447.76851753999995</v>
      </c>
      <c r="U86" s="44">
        <v>438.79383214999996</v>
      </c>
      <c r="V86" s="44">
        <v>438.24869408000001</v>
      </c>
      <c r="W86" s="44">
        <v>426.09134525999997</v>
      </c>
      <c r="X86" s="44">
        <v>413.76799742000003</v>
      </c>
      <c r="Y86" s="44">
        <v>405.86003850000003</v>
      </c>
      <c r="Z86" s="44">
        <v>400.23862100999997</v>
      </c>
      <c r="AA86" s="44">
        <v>378.77871776000006</v>
      </c>
      <c r="AB86" s="44">
        <v>355.03882883</v>
      </c>
      <c r="AC86" s="44">
        <v>354.67689871000005</v>
      </c>
      <c r="AD86" s="44">
        <v>349.03540915999997</v>
      </c>
      <c r="AE86" s="44">
        <v>336.22877553999996</v>
      </c>
      <c r="AF86" s="21">
        <v>331</v>
      </c>
      <c r="AG86" s="21">
        <v>321.39289909565599</v>
      </c>
      <c r="AH86" s="21">
        <v>312.92095319841536</v>
      </c>
      <c r="AI86" s="21">
        <v>307.76145382999999</v>
      </c>
      <c r="AJ86" s="21">
        <v>302.19260376999989</v>
      </c>
      <c r="AK86" s="21">
        <v>300.4441693870881</v>
      </c>
      <c r="AL86" s="21">
        <v>290.65717504914176</v>
      </c>
      <c r="AM86" s="21">
        <v>285.80608063</v>
      </c>
      <c r="AN86" s="21">
        <v>282</v>
      </c>
      <c r="AO86" s="21">
        <v>264.84199999999998</v>
      </c>
      <c r="AP86" s="21">
        <v>257.27699999999993</v>
      </c>
      <c r="AQ86" s="21">
        <v>250.75200000000001</v>
      </c>
      <c r="AR86" s="21">
        <v>233</v>
      </c>
      <c r="AS86" s="21">
        <v>220.09200000000001</v>
      </c>
      <c r="AT86" s="21">
        <v>214.08699999999999</v>
      </c>
      <c r="AU86" s="21">
        <v>242.13200000000001</v>
      </c>
      <c r="AV86" s="21">
        <v>228.45871900000003</v>
      </c>
      <c r="AW86" s="21">
        <v>211.23108299999998</v>
      </c>
      <c r="AX86" s="21">
        <v>202.12487199999998</v>
      </c>
      <c r="AY86" s="21">
        <v>392.12799999999999</v>
      </c>
      <c r="AZ86" s="21">
        <v>384.34199999999998</v>
      </c>
      <c r="BA86" s="21">
        <v>377.34199999999998</v>
      </c>
      <c r="BB86" s="21">
        <v>370.26</v>
      </c>
      <c r="BC86" s="21">
        <v>384.34199999999998</v>
      </c>
      <c r="BD86" s="21">
        <v>463.14800000000002</v>
      </c>
      <c r="BE86" s="21">
        <v>448.72899999999998</v>
      </c>
      <c r="BF86" s="21">
        <v>441.78199999999998</v>
      </c>
      <c r="BG86" s="21">
        <v>519.06200000000001</v>
      </c>
    </row>
    <row r="87" spans="2:59">
      <c r="B87" s="44" t="s">
        <v>235</v>
      </c>
      <c r="C87" s="44">
        <v>2225.6820531294302</v>
      </c>
      <c r="D87" s="44">
        <v>2885.657680359554</v>
      </c>
      <c r="E87" s="44">
        <v>3188.5161639695666</v>
      </c>
      <c r="F87" s="44">
        <v>4420.6269439579137</v>
      </c>
      <c r="G87" s="44">
        <v>4799.8239926098286</v>
      </c>
      <c r="H87" s="44">
        <v>7118.2604747668693</v>
      </c>
      <c r="I87" s="44">
        <v>8388.0555980080462</v>
      </c>
      <c r="J87" s="44">
        <v>8461.2189725628668</v>
      </c>
      <c r="K87" s="44">
        <v>8463.0983831133453</v>
      </c>
      <c r="L87" s="44">
        <v>6925.1252327032598</v>
      </c>
      <c r="M87" s="44">
        <v>6115.4568160733197</v>
      </c>
      <c r="N87" s="44">
        <v>6137.2639025232575</v>
      </c>
      <c r="O87" s="44">
        <v>6250.4310864568206</v>
      </c>
      <c r="P87" s="44">
        <v>6090.6162952232471</v>
      </c>
      <c r="Q87" s="44">
        <v>4270.1524132552522</v>
      </c>
      <c r="R87" s="44">
        <v>3838.74298875758</v>
      </c>
      <c r="S87" s="44">
        <v>3434.4189543399152</v>
      </c>
      <c r="T87" s="44">
        <v>3529</v>
      </c>
      <c r="U87" s="44">
        <v>3575.3941380262736</v>
      </c>
      <c r="V87" s="44">
        <v>3422.2417280899895</v>
      </c>
      <c r="W87" s="44">
        <v>3105.6231636811817</v>
      </c>
      <c r="X87" s="44">
        <v>3062.5882513975307</v>
      </c>
      <c r="Y87" s="44">
        <v>2817.9463389090433</v>
      </c>
      <c r="Z87" s="44">
        <v>2805.6729834353159</v>
      </c>
      <c r="AA87" s="44">
        <v>2393.6522031153327</v>
      </c>
      <c r="AB87" s="44">
        <v>3060.205782729764</v>
      </c>
      <c r="AC87" s="44">
        <v>2925.7877056983216</v>
      </c>
      <c r="AD87" s="44">
        <v>2888.1258412583506</v>
      </c>
      <c r="AE87" s="44">
        <v>2763.446639028537</v>
      </c>
      <c r="AF87" s="21">
        <v>2718</v>
      </c>
      <c r="AG87" s="21">
        <v>2890.5148719848257</v>
      </c>
      <c r="AH87" s="21">
        <v>3004.8039505720453</v>
      </c>
      <c r="AI87" s="21">
        <v>3281.6572212535175</v>
      </c>
      <c r="AJ87" s="21">
        <v>3333.0143413654196</v>
      </c>
      <c r="AK87" s="21">
        <v>3355.1920454482524</v>
      </c>
      <c r="AL87" s="21">
        <v>3639.1760206383351</v>
      </c>
      <c r="AM87" s="21">
        <v>3692.2278353954175</v>
      </c>
      <c r="AN87" s="21">
        <v>3505.3509512741766</v>
      </c>
      <c r="AO87" s="21">
        <v>3181.3510000000001</v>
      </c>
      <c r="AP87" s="21">
        <v>2951.9270000000001</v>
      </c>
      <c r="AQ87" s="21">
        <v>2725.4090000000001</v>
      </c>
      <c r="AR87" s="21">
        <v>2486</v>
      </c>
      <c r="AS87" s="21">
        <v>2050.0010000000002</v>
      </c>
      <c r="AT87" s="21">
        <v>1800.912</v>
      </c>
      <c r="AU87" s="21">
        <v>1792.0940000000001</v>
      </c>
      <c r="AV87" s="21">
        <v>1556.2309050000001</v>
      </c>
      <c r="AW87" s="21">
        <v>1307.7253939008676</v>
      </c>
      <c r="AX87" s="21">
        <v>1147.3461494645803</v>
      </c>
      <c r="AY87" s="21">
        <v>1278.521</v>
      </c>
      <c r="AZ87" s="21">
        <v>1111.5260000000001</v>
      </c>
      <c r="BA87" s="21">
        <v>950.48099999999999</v>
      </c>
      <c r="BB87" s="21">
        <v>839.10599999999999</v>
      </c>
      <c r="BC87" s="21">
        <v>1111.5260000000001</v>
      </c>
      <c r="BD87" s="21">
        <v>980.91499999999996</v>
      </c>
      <c r="BE87" s="21">
        <v>855.64599999999996</v>
      </c>
      <c r="BF87" s="21">
        <v>760.12900000000002</v>
      </c>
      <c r="BG87" s="21">
        <v>802.53</v>
      </c>
    </row>
    <row r="88" spans="2:59">
      <c r="B88" s="44" t="s">
        <v>236</v>
      </c>
      <c r="C88" s="44">
        <v>0</v>
      </c>
      <c r="D88" s="44">
        <v>0</v>
      </c>
      <c r="E88" s="44">
        <v>0</v>
      </c>
      <c r="F88" s="21">
        <v>0</v>
      </c>
      <c r="G88" s="21">
        <v>0</v>
      </c>
      <c r="H88" s="44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21">
        <v>0</v>
      </c>
      <c r="AB88" s="21">
        <v>0</v>
      </c>
      <c r="AC88" s="21">
        <v>0</v>
      </c>
      <c r="AD88" s="21">
        <v>0</v>
      </c>
      <c r="AE88" s="21">
        <v>0</v>
      </c>
      <c r="AF88" s="21">
        <v>0</v>
      </c>
      <c r="AG88" s="21">
        <v>0</v>
      </c>
      <c r="AH88" s="21">
        <v>-14.578134676846243</v>
      </c>
      <c r="AI88" s="21">
        <v>-70.717666351613346</v>
      </c>
      <c r="AJ88" s="21">
        <v>-86.957527671613377</v>
      </c>
      <c r="AK88" s="21">
        <v>-93.811488323417336</v>
      </c>
      <c r="AL88" s="21">
        <v>-7.7058491599999996</v>
      </c>
      <c r="AM88" s="21">
        <v>-5</v>
      </c>
      <c r="AN88" s="21">
        <v>1</v>
      </c>
      <c r="AO88" s="21">
        <v>0</v>
      </c>
      <c r="AP88" s="21">
        <v>0</v>
      </c>
      <c r="AQ88" s="21">
        <v>0</v>
      </c>
      <c r="AR88" s="21">
        <v>0</v>
      </c>
      <c r="AS88" s="21">
        <v>0</v>
      </c>
      <c r="AT88" s="21">
        <v>0</v>
      </c>
      <c r="AU88" s="21">
        <v>0</v>
      </c>
      <c r="AV88" s="21">
        <v>0</v>
      </c>
      <c r="AW88" s="21">
        <v>0</v>
      </c>
      <c r="AX88" s="21">
        <v>0</v>
      </c>
      <c r="AY88" s="21">
        <v>0</v>
      </c>
      <c r="AZ88" s="21">
        <v>0</v>
      </c>
      <c r="BA88" s="21">
        <v>0</v>
      </c>
      <c r="BB88" s="21">
        <v>0</v>
      </c>
      <c r="BC88" s="21">
        <v>0</v>
      </c>
      <c r="BD88" s="21">
        <v>0</v>
      </c>
      <c r="BE88" s="21">
        <v>0</v>
      </c>
      <c r="BF88" s="21">
        <v>0</v>
      </c>
      <c r="BG88" s="21">
        <v>0</v>
      </c>
    </row>
    <row r="89" spans="2:59">
      <c r="B89" s="44" t="s">
        <v>237</v>
      </c>
      <c r="C89" s="44">
        <v>-0.90468484999999998</v>
      </c>
      <c r="D89" s="44">
        <v>-1.6617995300004555</v>
      </c>
      <c r="E89" s="44">
        <v>-0.71447798000022678</v>
      </c>
      <c r="F89" s="44">
        <v>-1686.1743291400001</v>
      </c>
      <c r="G89" s="44">
        <v>-1838.8257375400001</v>
      </c>
      <c r="H89" s="44">
        <v>-1751.94468379</v>
      </c>
      <c r="I89" s="44">
        <v>-1016.4819046599999</v>
      </c>
      <c r="J89" s="44">
        <v>-354.52817249000003</v>
      </c>
      <c r="K89" s="44">
        <v>-335.94331987999999</v>
      </c>
      <c r="L89" s="44">
        <v>574.40595323000002</v>
      </c>
      <c r="M89" s="44">
        <v>998.06996904000005</v>
      </c>
      <c r="N89" s="44">
        <v>397.14439587999999</v>
      </c>
      <c r="O89" s="44">
        <v>1836.75432469</v>
      </c>
      <c r="P89" s="44">
        <v>1690.8933716200002</v>
      </c>
      <c r="Q89" s="44">
        <v>1488.0808656800002</v>
      </c>
      <c r="R89" s="44">
        <v>1402.8332473</v>
      </c>
      <c r="S89" s="44">
        <v>491.21004440018999</v>
      </c>
      <c r="T89" s="44">
        <v>106.81054605000001</v>
      </c>
      <c r="U89" s="44">
        <v>-91.432878490000007</v>
      </c>
      <c r="V89" s="44">
        <v>-44.111734799999994</v>
      </c>
      <c r="W89" s="44">
        <v>-72.801591790000003</v>
      </c>
      <c r="X89" s="44">
        <v>-66.3013377921135</v>
      </c>
      <c r="Y89" s="44">
        <v>-83.191975420000006</v>
      </c>
      <c r="Z89" s="44">
        <v>-71.28989018</v>
      </c>
      <c r="AA89" s="44">
        <v>-59.650410810000004</v>
      </c>
      <c r="AB89" s="44">
        <v>-48.995651186548685</v>
      </c>
      <c r="AC89" s="44">
        <v>-45.051569053231404</v>
      </c>
      <c r="AD89" s="44">
        <v>-46.803572951132551</v>
      </c>
      <c r="AE89" s="44">
        <v>-60.950742630588451</v>
      </c>
      <c r="AF89" s="21">
        <v>0</v>
      </c>
      <c r="AG89" s="21">
        <v>0</v>
      </c>
      <c r="AH89" s="21">
        <v>0</v>
      </c>
      <c r="AI89" s="21">
        <v>0</v>
      </c>
      <c r="AJ89" s="21">
        <v>0</v>
      </c>
      <c r="AK89" s="21">
        <v>0</v>
      </c>
      <c r="AL89" s="21">
        <v>0</v>
      </c>
      <c r="AM89" s="21">
        <v>0</v>
      </c>
      <c r="AN89" s="21">
        <v>0</v>
      </c>
      <c r="AO89" s="21">
        <v>0</v>
      </c>
      <c r="AP89" s="21">
        <v>0</v>
      </c>
      <c r="AQ89" s="21">
        <v>0</v>
      </c>
      <c r="AR89" s="21">
        <v>0</v>
      </c>
      <c r="AS89" s="21">
        <v>0</v>
      </c>
      <c r="AT89" s="21">
        <v>0</v>
      </c>
      <c r="AU89" s="21">
        <v>0</v>
      </c>
      <c r="AV89" s="21">
        <v>0</v>
      </c>
      <c r="AW89" s="21">
        <v>0</v>
      </c>
      <c r="AX89" s="21">
        <v>0</v>
      </c>
      <c r="AY89" s="21">
        <v>0</v>
      </c>
      <c r="AZ89" s="21">
        <v>0</v>
      </c>
      <c r="BA89" s="21">
        <v>0</v>
      </c>
      <c r="BB89" s="21">
        <v>0</v>
      </c>
      <c r="BC89" s="21">
        <v>0</v>
      </c>
      <c r="BD89" s="21">
        <v>0</v>
      </c>
      <c r="BE89" s="21">
        <v>0</v>
      </c>
      <c r="BF89" s="21">
        <v>0</v>
      </c>
      <c r="BG89" s="21">
        <v>0</v>
      </c>
    </row>
    <row r="90" spans="2:59">
      <c r="B90" s="44" t="s">
        <v>238</v>
      </c>
      <c r="C90" s="44">
        <v>6.2485939772405601</v>
      </c>
      <c r="D90" s="44">
        <v>5</v>
      </c>
      <c r="E90" s="44">
        <v>3</v>
      </c>
      <c r="F90" s="44">
        <v>2499</v>
      </c>
      <c r="G90" s="44">
        <v>2224.9871220599398</v>
      </c>
      <c r="H90" s="44">
        <v>2188</v>
      </c>
      <c r="I90" s="44">
        <v>2371</v>
      </c>
      <c r="J90" s="44">
        <v>2514</v>
      </c>
      <c r="K90" s="44">
        <v>2518</v>
      </c>
      <c r="L90" s="44">
        <v>2731</v>
      </c>
      <c r="M90" s="44">
        <v>2905</v>
      </c>
      <c r="N90" s="44">
        <v>2723.2289754686499</v>
      </c>
      <c r="O90" s="44">
        <v>3176.4045102816804</v>
      </c>
      <c r="P90" s="44">
        <v>3112</v>
      </c>
      <c r="Q90" s="44">
        <v>3151</v>
      </c>
      <c r="R90" s="44">
        <v>3053.50174196833</v>
      </c>
      <c r="S90" s="44">
        <v>2697.9494918123301</v>
      </c>
      <c r="T90" s="44">
        <v>2570.5963473399102</v>
      </c>
      <c r="U90" s="44">
        <v>1.6381136447307699E-12</v>
      </c>
      <c r="V90" s="44">
        <v>5.0206949708808697E-13</v>
      </c>
      <c r="W90" s="44">
        <v>3283.9305522415402</v>
      </c>
      <c r="X90" s="44">
        <v>2925.0210286992401</v>
      </c>
      <c r="Y90" s="44">
        <v>3024.2309231237691</v>
      </c>
      <c r="Z90" s="44">
        <v>2991.386616303239</v>
      </c>
      <c r="AA90" s="44">
        <v>2893.3310981811464</v>
      </c>
      <c r="AB90" s="44">
        <v>2853.633762933955</v>
      </c>
      <c r="AC90" s="44">
        <v>2774.5926833601234</v>
      </c>
      <c r="AD90" s="44">
        <v>2707.2372189761945</v>
      </c>
      <c r="AE90" s="44">
        <v>2698.1259166380387</v>
      </c>
      <c r="AF90" s="21">
        <v>2737</v>
      </c>
      <c r="AG90" s="21">
        <v>2616.7843696184673</v>
      </c>
      <c r="AH90" s="21">
        <v>2773.1045722430536</v>
      </c>
      <c r="AI90" s="21">
        <v>2950.6170923766176</v>
      </c>
      <c r="AJ90" s="21">
        <v>2997.8096501422365</v>
      </c>
      <c r="AK90" s="21">
        <v>3424.9777144616369</v>
      </c>
      <c r="AL90" s="21">
        <v>3682.7780405695198</v>
      </c>
      <c r="AM90" s="21">
        <v>3950.9959884004415</v>
      </c>
      <c r="AN90" s="21">
        <v>3902.1128668163278</v>
      </c>
      <c r="AO90" s="21">
        <v>3565.511</v>
      </c>
      <c r="AP90" s="21">
        <v>3418.085</v>
      </c>
      <c r="AQ90" s="21">
        <v>3323.3249999999998</v>
      </c>
      <c r="AR90" s="21">
        <v>3229</v>
      </c>
      <c r="AS90" s="21">
        <v>2622.5863473178156</v>
      </c>
      <c r="AT90" s="21">
        <v>2647.029</v>
      </c>
      <c r="AU90" s="21">
        <v>2612.0550286027133</v>
      </c>
      <c r="AV90" s="21">
        <v>2573.2260346400003</v>
      </c>
      <c r="AW90" s="21">
        <v>2476.9115583237494</v>
      </c>
      <c r="AX90" s="21">
        <v>2455.7366606945425</v>
      </c>
      <c r="AY90" s="21">
        <v>2464.9182444099997</v>
      </c>
      <c r="AZ90" s="21">
        <v>2469.152</v>
      </c>
      <c r="BA90" s="21">
        <v>2443.0410000000002</v>
      </c>
      <c r="BB90" s="21">
        <v>2448.7510000000002</v>
      </c>
      <c r="BC90" s="21">
        <v>2469.152</v>
      </c>
      <c r="BD90" s="21">
        <v>2477.27</v>
      </c>
      <c r="BE90" s="21">
        <v>61.814</v>
      </c>
      <c r="BF90" s="21">
        <v>68.561000000000007</v>
      </c>
      <c r="BG90" s="21">
        <v>85.784000000000006</v>
      </c>
    </row>
    <row r="91" spans="2:59">
      <c r="B91" s="48" t="s">
        <v>138</v>
      </c>
      <c r="C91" s="48">
        <v>20862.549166986671</v>
      </c>
      <c r="D91" s="48">
        <v>22050.481792679486</v>
      </c>
      <c r="E91" s="48">
        <v>22684.876177406484</v>
      </c>
      <c r="F91" s="48">
        <v>44397.933277084827</v>
      </c>
      <c r="G91" s="48">
        <v>43454.497957301952</v>
      </c>
      <c r="H91" s="48">
        <v>43839.465835313866</v>
      </c>
      <c r="I91" s="48">
        <v>43391.115570802242</v>
      </c>
      <c r="J91" s="48">
        <v>46056.202659876421</v>
      </c>
      <c r="K91" s="48">
        <v>44757.152142076855</v>
      </c>
      <c r="L91" s="48">
        <v>49442.547188346754</v>
      </c>
      <c r="M91" s="48">
        <v>48696.381474646805</v>
      </c>
      <c r="N91" s="48">
        <v>47513.509766502859</v>
      </c>
      <c r="O91" s="48">
        <v>50033.546485111059</v>
      </c>
      <c r="P91" s="48">
        <v>53295.070367978442</v>
      </c>
      <c r="Q91" s="48">
        <v>63237.602561050451</v>
      </c>
      <c r="R91" s="48">
        <v>63085.825996892156</v>
      </c>
      <c r="S91" s="48">
        <v>60094.996313027063</v>
      </c>
      <c r="T91" s="48">
        <v>57990.149642140466</v>
      </c>
      <c r="U91" s="48">
        <v>43284.396258592511</v>
      </c>
      <c r="V91" s="48">
        <v>33882.947896065511</v>
      </c>
      <c r="W91" s="48">
        <v>58421.181079830902</v>
      </c>
      <c r="X91" s="48">
        <v>61988.550028744656</v>
      </c>
      <c r="Y91" s="48">
        <v>54907.935197520594</v>
      </c>
      <c r="Z91" s="48">
        <v>53409.234457762679</v>
      </c>
      <c r="AA91" s="48">
        <v>53102.800237822608</v>
      </c>
      <c r="AB91" s="48">
        <v>47707.397442553331</v>
      </c>
      <c r="AC91" s="48">
        <v>41517.173260395168</v>
      </c>
      <c r="AD91" s="48">
        <v>40749.097179585289</v>
      </c>
      <c r="AE91" s="48">
        <v>41137.759021843885</v>
      </c>
      <c r="AF91" s="20">
        <v>45217</v>
      </c>
      <c r="AG91" s="20">
        <v>41956.383102068379</v>
      </c>
      <c r="AH91" s="20">
        <v>42033.850466659511</v>
      </c>
      <c r="AI91" s="20">
        <v>43483.388139296971</v>
      </c>
      <c r="AJ91" s="20">
        <v>47242.710814257793</v>
      </c>
      <c r="AK91" s="20">
        <v>42266.901039121789</v>
      </c>
      <c r="AL91" s="20">
        <v>41489.932907980125</v>
      </c>
      <c r="AM91" s="20">
        <v>43127.217891438937</v>
      </c>
      <c r="AN91" s="20">
        <v>45499.574319547202</v>
      </c>
      <c r="AO91" s="20">
        <v>39228.111999999994</v>
      </c>
      <c r="AP91" s="20">
        <v>35462.141979039996</v>
      </c>
      <c r="AQ91" s="20">
        <v>35957.878754549994</v>
      </c>
      <c r="AR91" s="20">
        <v>38007</v>
      </c>
      <c r="AS91" s="20">
        <v>33575.522581777455</v>
      </c>
      <c r="AT91" s="20">
        <v>33402.053</v>
      </c>
      <c r="AU91" s="20">
        <v>34237.981807640004</v>
      </c>
      <c r="AV91" s="20">
        <v>34832.107246907493</v>
      </c>
      <c r="AW91" s="20">
        <v>34331.024121166891</v>
      </c>
      <c r="AX91" s="20">
        <v>33955.039862065416</v>
      </c>
      <c r="AY91" s="20">
        <v>32030.166635637499</v>
      </c>
      <c r="AZ91" s="20">
        <v>33769.004243639996</v>
      </c>
      <c r="BA91" s="20">
        <v>30952.707000999995</v>
      </c>
      <c r="BB91" s="20">
        <v>30423.370999999999</v>
      </c>
      <c r="BC91" s="20">
        <v>33769.004999999997</v>
      </c>
      <c r="BD91" s="20">
        <v>29772.262558440001</v>
      </c>
      <c r="BE91" s="20">
        <v>18608.465</v>
      </c>
      <c r="BF91" s="20">
        <v>17926.195</v>
      </c>
      <c r="BG91" s="20">
        <v>16193.075000000001</v>
      </c>
    </row>
    <row r="92" spans="2:59" s="2" customFormat="1" ht="3.75" customHeight="1">
      <c r="B92" s="50"/>
      <c r="C92" s="50"/>
      <c r="D92" s="50"/>
      <c r="E92" s="50"/>
      <c r="F92" s="50"/>
      <c r="G92" s="50"/>
      <c r="H92" s="50"/>
      <c r="I92" s="50"/>
      <c r="J92" s="50"/>
      <c r="L92" s="50"/>
      <c r="M92" s="8"/>
      <c r="N92" s="8"/>
      <c r="O92" s="9"/>
      <c r="P92" s="9"/>
      <c r="Q92" s="9"/>
    </row>
    <row r="93" spans="2:59" ht="22.5">
      <c r="B93" s="50" t="s">
        <v>140</v>
      </c>
      <c r="C93" s="50"/>
      <c r="D93" s="50"/>
      <c r="E93" s="50"/>
      <c r="F93" s="50"/>
      <c r="G93" s="50"/>
      <c r="H93" s="50"/>
      <c r="I93" s="50"/>
      <c r="J93" s="50"/>
      <c r="K93" s="2"/>
      <c r="L93" s="50"/>
    </row>
    <row r="94" spans="2:59">
      <c r="J94" s="4"/>
      <c r="K94" s="2"/>
    </row>
  </sheetData>
  <pageMargins left="0.511811024" right="0.511811024" top="0.78740157499999996" bottom="0.78740157499999996" header="0.31496062000000002" footer="0.31496062000000002"/>
  <pageSetup paperSize="9"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4:K32"/>
  <sheetViews>
    <sheetView showGridLines="0" zoomScale="90" zoomScaleNormal="90" workbookViewId="0">
      <pane xSplit="2" ySplit="6" topLeftCell="C7" activePane="bottomRight" state="frozen"/>
      <selection activeCell="C90" sqref="C90"/>
      <selection pane="topRight" activeCell="C90" sqref="C90"/>
      <selection pane="bottomLeft" activeCell="C90" sqref="C90"/>
      <selection pane="bottomRight" activeCell="C7" sqref="C7"/>
    </sheetView>
  </sheetViews>
  <sheetFormatPr defaultColWidth="9.140625" defaultRowHeight="15"/>
  <cols>
    <col min="1" max="1" width="2.5703125" style="4" customWidth="1"/>
    <col min="2" max="2" width="67.28515625" style="6" customWidth="1"/>
    <col min="3" max="9" width="9.140625" style="6" customWidth="1"/>
    <col min="10" max="16384" width="9.140625" style="4"/>
  </cols>
  <sheetData>
    <row r="4" spans="2:11" ht="20.25" customHeight="1"/>
    <row r="5" spans="2:11" ht="2.25" customHeight="1"/>
    <row r="6" spans="2:11" s="57" customFormat="1">
      <c r="B6" s="108" t="s">
        <v>151</v>
      </c>
      <c r="C6" s="109" t="s">
        <v>309</v>
      </c>
      <c r="D6" s="109" t="s">
        <v>297</v>
      </c>
      <c r="E6" s="109" t="s">
        <v>292</v>
      </c>
      <c r="F6" s="109" t="s">
        <v>291</v>
      </c>
      <c r="G6" s="109" t="s">
        <v>284</v>
      </c>
      <c r="H6" s="109" t="s">
        <v>283</v>
      </c>
      <c r="I6" s="109" t="s">
        <v>279</v>
      </c>
      <c r="J6" s="136" t="s">
        <v>256</v>
      </c>
      <c r="K6" s="136" t="s">
        <v>247</v>
      </c>
    </row>
    <row r="7" spans="2:11" ht="5.25" customHeight="1">
      <c r="B7" s="58"/>
      <c r="C7" s="58"/>
      <c r="D7" s="58"/>
      <c r="E7" s="58"/>
      <c r="F7" s="58"/>
      <c r="G7" s="58"/>
      <c r="H7" s="58"/>
      <c r="I7" s="58"/>
      <c r="J7" s="58"/>
      <c r="K7" s="16"/>
    </row>
    <row r="8" spans="2:11">
      <c r="B8" s="67" t="s">
        <v>159</v>
      </c>
      <c r="C8" s="33">
        <v>-1016.43523796</v>
      </c>
      <c r="D8" s="33">
        <v>-971.91104556999971</v>
      </c>
      <c r="E8" s="33">
        <v>-1411.1997139499997</v>
      </c>
      <c r="F8" s="33">
        <v>-1576.1193617599997</v>
      </c>
      <c r="G8" s="33">
        <v>-1124.00192696</v>
      </c>
      <c r="H8" s="33">
        <v>-1001.2339743400009</v>
      </c>
      <c r="I8" s="33">
        <v>-1102.51740301</v>
      </c>
      <c r="J8" s="102">
        <v>-2046.75888029</v>
      </c>
      <c r="K8" s="102">
        <v>-1283.71169164</v>
      </c>
    </row>
    <row r="9" spans="2:11">
      <c r="B9" s="96" t="s">
        <v>160</v>
      </c>
      <c r="C9" s="32">
        <v>-952.22317038000006</v>
      </c>
      <c r="D9" s="32">
        <v>-940.91104556999971</v>
      </c>
      <c r="E9" s="32">
        <v>-1331.1997139499997</v>
      </c>
      <c r="F9" s="32">
        <v>-1539.1193617599997</v>
      </c>
      <c r="G9" s="32">
        <v>-1044.2905396599999</v>
      </c>
      <c r="H9" s="32">
        <v>-980.23397434000094</v>
      </c>
      <c r="I9" s="32">
        <v>-1017.51740301</v>
      </c>
      <c r="J9" s="32">
        <v>-961.75888028999998</v>
      </c>
      <c r="K9" s="32">
        <v>-198.85562220000008</v>
      </c>
    </row>
    <row r="10" spans="2:11">
      <c r="B10" s="96" t="s">
        <v>161</v>
      </c>
      <c r="C10" s="32">
        <v>-64.212067579999996</v>
      </c>
      <c r="D10" s="32">
        <v>-31</v>
      </c>
      <c r="E10" s="32">
        <v>-80</v>
      </c>
      <c r="F10" s="32">
        <v>-37</v>
      </c>
      <c r="G10" s="32">
        <v>-79.711387299999998</v>
      </c>
      <c r="H10" s="32">
        <v>-21</v>
      </c>
      <c r="I10" s="32">
        <v>-85</v>
      </c>
      <c r="J10" s="32">
        <v>-1085</v>
      </c>
      <c r="K10" s="32">
        <v>-1084.8560694400001</v>
      </c>
    </row>
    <row r="11" spans="2:11">
      <c r="B11" s="67" t="s">
        <v>162</v>
      </c>
      <c r="C11" s="33">
        <v>-3535.8422111999998</v>
      </c>
      <c r="D11" s="33">
        <v>-4302.0620354800003</v>
      </c>
      <c r="E11" s="33">
        <v>-4639.8689621599997</v>
      </c>
      <c r="F11" s="33">
        <v>-4584.5725439500002</v>
      </c>
      <c r="G11" s="33">
        <v>-5435.6845811900002</v>
      </c>
      <c r="H11" s="33">
        <v>-4861.0136943799989</v>
      </c>
      <c r="I11" s="33">
        <v>-4908.4097506500002</v>
      </c>
      <c r="J11" s="33">
        <v>-4815.7086190000009</v>
      </c>
      <c r="K11" s="33">
        <v>-5626.6009594799998</v>
      </c>
    </row>
    <row r="12" spans="2:11">
      <c r="B12" s="96" t="s">
        <v>160</v>
      </c>
      <c r="C12" s="32">
        <v>-168.25024882</v>
      </c>
      <c r="D12" s="32">
        <v>-983.06203547999996</v>
      </c>
      <c r="E12" s="32">
        <v>-1370.8689621599997</v>
      </c>
      <c r="F12" s="32">
        <v>-1341.5725439500002</v>
      </c>
      <c r="G12" s="32">
        <v>-2243.51204912</v>
      </c>
      <c r="H12" s="32">
        <v>-2204.0136943799989</v>
      </c>
      <c r="I12" s="32">
        <v>-2276.4097506500002</v>
      </c>
      <c r="J12" s="32">
        <v>-2225.7086190000005</v>
      </c>
      <c r="K12" s="32">
        <v>-3072.5269367299998</v>
      </c>
    </row>
    <row r="13" spans="2:11">
      <c r="B13" s="96" t="s">
        <v>161</v>
      </c>
      <c r="C13" s="65">
        <v>-3367.59196238</v>
      </c>
      <c r="D13" s="65">
        <v>-3319</v>
      </c>
      <c r="E13" s="65">
        <v>-3269</v>
      </c>
      <c r="F13" s="65">
        <v>-3243</v>
      </c>
      <c r="G13" s="65">
        <v>-3192.1725320700002</v>
      </c>
      <c r="H13" s="65">
        <v>-2657</v>
      </c>
      <c r="I13" s="65">
        <v>-2632</v>
      </c>
      <c r="J13" s="65">
        <v>-2590</v>
      </c>
      <c r="K13" s="65">
        <v>-2554.07402275</v>
      </c>
    </row>
    <row r="14" spans="2:11">
      <c r="B14" s="68" t="s">
        <v>163</v>
      </c>
      <c r="C14" s="33">
        <v>-4552.2774491599994</v>
      </c>
      <c r="D14" s="33">
        <v>-5273.9730810500005</v>
      </c>
      <c r="E14" s="33">
        <v>-6051.0686761099996</v>
      </c>
      <c r="F14" s="33">
        <v>-6160.6919057100004</v>
      </c>
      <c r="G14" s="33">
        <v>-6559.68650815</v>
      </c>
      <c r="H14" s="33">
        <v>-5862.2476687199996</v>
      </c>
      <c r="I14" s="33">
        <v>-6010.9271536599999</v>
      </c>
      <c r="J14" s="33">
        <v>-6862.4674992900009</v>
      </c>
      <c r="K14" s="33">
        <v>-6910.3126511199998</v>
      </c>
    </row>
    <row r="15" spans="2:11">
      <c r="B15" s="95" t="s">
        <v>164</v>
      </c>
      <c r="C15" s="66">
        <v>2832.0825285700002</v>
      </c>
      <c r="D15" s="66">
        <v>2971</v>
      </c>
      <c r="E15" s="66">
        <v>3028</v>
      </c>
      <c r="F15" s="66">
        <v>3217</v>
      </c>
      <c r="G15" s="66">
        <v>3516.3553563532</v>
      </c>
      <c r="H15" s="66">
        <v>3752</v>
      </c>
      <c r="I15" s="66">
        <v>2478.6253500000003</v>
      </c>
      <c r="J15" s="66">
        <v>2348.2108199999902</v>
      </c>
      <c r="K15" s="66">
        <v>2168.360135854</v>
      </c>
    </row>
    <row r="16" spans="2:11">
      <c r="B16" s="68" t="s">
        <v>165</v>
      </c>
      <c r="C16" s="33">
        <v>-1720.1949205899991</v>
      </c>
      <c r="D16" s="33">
        <v>-2302.9730810500005</v>
      </c>
      <c r="E16" s="33">
        <v>-3023.0686761099996</v>
      </c>
      <c r="F16" s="33">
        <v>-2943.6919057100004</v>
      </c>
      <c r="G16" s="33">
        <v>-3043.3311517968</v>
      </c>
      <c r="H16" s="33">
        <v>-2110.2476687199996</v>
      </c>
      <c r="I16" s="33">
        <v>-3532.3018036599997</v>
      </c>
      <c r="J16" s="33">
        <v>-4514.2566792900107</v>
      </c>
      <c r="K16" s="33">
        <v>-4741.9525152659999</v>
      </c>
    </row>
    <row r="17" spans="1:11">
      <c r="B17" s="67" t="s">
        <v>171</v>
      </c>
      <c r="C17" s="33">
        <v>1388.4286868622962</v>
      </c>
      <c r="D17" s="33">
        <v>1305.3716289925212</v>
      </c>
      <c r="E17" s="33">
        <v>1192.496793383671</v>
      </c>
      <c r="F17" s="33">
        <v>1145.5771294102103</v>
      </c>
      <c r="G17" s="33">
        <v>1145.5771294102103</v>
      </c>
      <c r="H17" s="33">
        <v>1145.5771294102103</v>
      </c>
      <c r="I17" s="66">
        <v>1175.6979744470386</v>
      </c>
      <c r="J17" s="33">
        <v>1159.4881106344203</v>
      </c>
      <c r="K17" s="33">
        <v>1251.1168530513319</v>
      </c>
    </row>
    <row r="18" spans="1:11">
      <c r="B18" s="68" t="s">
        <v>172</v>
      </c>
      <c r="C18" s="69">
        <v>-1.2389508635675484</v>
      </c>
      <c r="D18" s="69">
        <v>-1.764227925519894</v>
      </c>
      <c r="E18" s="69">
        <v>-2.5350748889916428</v>
      </c>
      <c r="F18" s="69">
        <v>-2.569614764590781</v>
      </c>
      <c r="G18" s="69">
        <v>-2.6565920998821184</v>
      </c>
      <c r="H18" s="69">
        <v>-1.8420825752749106</v>
      </c>
      <c r="I18" s="69">
        <v>-3.00442960729037</v>
      </c>
      <c r="J18" s="69">
        <v>-3.8933186445698094</v>
      </c>
      <c r="K18" s="69">
        <v>-3.7901755569041504</v>
      </c>
    </row>
    <row r="19" spans="1:11">
      <c r="B19" s="97" t="s">
        <v>173</v>
      </c>
      <c r="C19" s="65">
        <v>114.65804814000006</v>
      </c>
      <c r="D19" s="65">
        <v>117.64169312000085</v>
      </c>
      <c r="E19" s="65">
        <v>53.71112554000085</v>
      </c>
      <c r="F19" s="65">
        <v>28.961665690000018</v>
      </c>
      <c r="G19" s="65">
        <v>30.35375496000006</v>
      </c>
      <c r="H19" s="65">
        <v>83.730068079999967</v>
      </c>
      <c r="I19" s="65">
        <v>56.360281370000848</v>
      </c>
      <c r="J19" s="65">
        <v>60.266625610000801</v>
      </c>
      <c r="K19" s="65">
        <v>74.994880559999729</v>
      </c>
    </row>
    <row r="20" spans="1:11">
      <c r="B20" s="67" t="s">
        <v>166</v>
      </c>
      <c r="C20" s="33">
        <v>-1605.536872449999</v>
      </c>
      <c r="D20" s="33">
        <v>-2185.3313879299994</v>
      </c>
      <c r="E20" s="33">
        <v>-2969.3575505699987</v>
      </c>
      <c r="F20" s="33">
        <v>-2914.7302400200006</v>
      </c>
      <c r="G20" s="33">
        <v>-3012.9773968367999</v>
      </c>
      <c r="H20" s="33">
        <v>-2026.5176006399997</v>
      </c>
      <c r="I20" s="33">
        <v>-3475.9415222899988</v>
      </c>
      <c r="J20" s="33">
        <v>-4453.9900536800096</v>
      </c>
      <c r="K20" s="33">
        <v>-4666.9576347060001</v>
      </c>
    </row>
    <row r="21" spans="1:11">
      <c r="B21" s="70" t="s">
        <v>174</v>
      </c>
      <c r="C21" s="71">
        <v>-1.1563697060151823</v>
      </c>
      <c r="D21" s="71">
        <v>-1.6741066983481374</v>
      </c>
      <c r="E21" s="71">
        <v>-2.490033991743108</v>
      </c>
      <c r="F21" s="71">
        <v>-2.5443334762807477</v>
      </c>
      <c r="G21" s="71">
        <v>-2.6300956255891763</v>
      </c>
      <c r="H21" s="71">
        <v>-1.7689927187035703</v>
      </c>
      <c r="I21" s="71">
        <v>-2.9564918863833416</v>
      </c>
      <c r="J21" s="71">
        <v>-3.8413417203933076</v>
      </c>
      <c r="K21" s="71">
        <v>-3.7302332098906832</v>
      </c>
    </row>
    <row r="22" spans="1:11" s="60" customFormat="1" ht="3.75" customHeight="1">
      <c r="B22" s="8"/>
      <c r="C22" s="8"/>
      <c r="D22" s="8"/>
      <c r="E22" s="8"/>
      <c r="F22" s="8"/>
      <c r="G22" s="8"/>
      <c r="H22" s="8"/>
      <c r="I22" s="8"/>
    </row>
    <row r="23" spans="1:11" s="60" customFormat="1">
      <c r="B23" s="53" t="s">
        <v>167</v>
      </c>
      <c r="C23" s="53"/>
      <c r="D23" s="55"/>
      <c r="E23" s="55"/>
      <c r="F23" s="55"/>
      <c r="G23" s="55"/>
      <c r="H23" s="55"/>
      <c r="I23" s="55"/>
    </row>
    <row r="24" spans="1:11" s="57" customFormat="1">
      <c r="A24" s="60"/>
      <c r="B24" s="53" t="s">
        <v>294</v>
      </c>
      <c r="C24" s="53"/>
      <c r="D24" s="55"/>
      <c r="E24" s="55"/>
      <c r="F24" s="55"/>
      <c r="G24" s="55"/>
      <c r="H24" s="55"/>
      <c r="I24" s="55"/>
    </row>
    <row r="25" spans="1:11" s="57" customFormat="1">
      <c r="A25" s="60"/>
      <c r="B25" s="53" t="s">
        <v>168</v>
      </c>
      <c r="C25" s="53"/>
      <c r="D25" s="55"/>
      <c r="E25" s="55"/>
    </row>
    <row r="26" spans="1:11">
      <c r="B26" s="55"/>
      <c r="F26" s="57"/>
      <c r="G26" s="57"/>
      <c r="H26" s="57"/>
      <c r="I26" s="57"/>
      <c r="J26" s="57"/>
    </row>
    <row r="27" spans="1:11">
      <c r="F27" s="57"/>
      <c r="G27" s="57"/>
      <c r="H27" s="57"/>
      <c r="I27" s="57"/>
      <c r="J27" s="57"/>
    </row>
    <row r="28" spans="1:11">
      <c r="F28" s="57"/>
      <c r="G28" s="57"/>
      <c r="H28" s="57"/>
      <c r="I28" s="57"/>
      <c r="J28" s="57"/>
    </row>
    <row r="29" spans="1:11">
      <c r="F29" s="57"/>
      <c r="G29" s="57"/>
      <c r="H29" s="57"/>
      <c r="I29" s="57"/>
      <c r="J29" s="57"/>
    </row>
    <row r="30" spans="1:11">
      <c r="F30" s="57"/>
      <c r="G30" s="57"/>
      <c r="H30" s="57"/>
      <c r="I30" s="57"/>
      <c r="J30" s="57"/>
    </row>
    <row r="31" spans="1:11">
      <c r="F31" s="57"/>
      <c r="G31" s="57"/>
      <c r="H31" s="57"/>
      <c r="I31" s="57"/>
      <c r="J31" s="57"/>
    </row>
    <row r="32" spans="1:11">
      <c r="F32" s="57"/>
      <c r="G32" s="57"/>
      <c r="H32" s="57"/>
      <c r="I32" s="57"/>
      <c r="J32" s="57"/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BG55"/>
  <sheetViews>
    <sheetView showGridLines="0" zoomScale="90" zoomScaleNormal="90" workbookViewId="0">
      <pane xSplit="2" ySplit="6" topLeftCell="C7" activePane="bottomRight" state="frozen"/>
      <selection activeCell="C90" sqref="C90"/>
      <selection pane="topRight" activeCell="C90" sqref="C90"/>
      <selection pane="bottomLeft" activeCell="C90" sqref="C90"/>
      <selection pane="bottomRight" activeCell="C7" sqref="C7"/>
    </sheetView>
  </sheetViews>
  <sheetFormatPr defaultColWidth="9.140625" defaultRowHeight="15"/>
  <cols>
    <col min="1" max="1" width="2.7109375" style="73" customWidth="1"/>
    <col min="2" max="2" width="45.28515625" style="2" bestFit="1" customWidth="1"/>
    <col min="3" max="21" width="9.140625" style="2" customWidth="1"/>
    <col min="22" max="58" width="9.140625" style="73" customWidth="1"/>
    <col min="59" max="16384" width="9.140625" style="73"/>
  </cols>
  <sheetData>
    <row r="1" spans="2:59" s="2" customFormat="1">
      <c r="J1" s="3"/>
    </row>
    <row r="2" spans="2:59" s="2" customFormat="1">
      <c r="J2" s="3"/>
    </row>
    <row r="3" spans="2:59" s="2" customFormat="1">
      <c r="J3" s="3"/>
    </row>
    <row r="4" spans="2:59" s="2" customFormat="1" ht="20.25" customHeight="1">
      <c r="J4" s="3"/>
    </row>
    <row r="5" spans="2:59" s="2" customFormat="1" ht="2.25" customHeight="1">
      <c r="J5" s="25"/>
    </row>
    <row r="6" spans="2:59" s="4" customFormat="1">
      <c r="B6" s="40" t="s">
        <v>151</v>
      </c>
      <c r="C6" s="54" t="s">
        <v>309</v>
      </c>
      <c r="D6" s="54" t="s">
        <v>297</v>
      </c>
      <c r="E6" s="54" t="s">
        <v>292</v>
      </c>
      <c r="F6" s="54" t="s">
        <v>291</v>
      </c>
      <c r="G6" s="54" t="s">
        <v>284</v>
      </c>
      <c r="H6" s="54" t="s">
        <v>283</v>
      </c>
      <c r="I6" s="54" t="s">
        <v>279</v>
      </c>
      <c r="J6" s="54" t="s">
        <v>256</v>
      </c>
      <c r="K6" s="30" t="s">
        <v>247</v>
      </c>
      <c r="L6" s="51" t="s">
        <v>243</v>
      </c>
      <c r="M6" s="51" t="s">
        <v>241</v>
      </c>
      <c r="N6" s="51" t="s">
        <v>8</v>
      </c>
      <c r="O6" s="51" t="s">
        <v>6</v>
      </c>
      <c r="P6" s="51" t="s">
        <v>5</v>
      </c>
      <c r="Q6" s="51" t="s">
        <v>4</v>
      </c>
      <c r="R6" s="51" t="s">
        <v>3</v>
      </c>
      <c r="S6" s="51" t="s">
        <v>2</v>
      </c>
      <c r="T6" s="51" t="s">
        <v>9</v>
      </c>
      <c r="U6" s="51" t="s">
        <v>37</v>
      </c>
      <c r="V6" s="51" t="s">
        <v>38</v>
      </c>
      <c r="W6" s="51" t="s">
        <v>39</v>
      </c>
      <c r="X6" s="51" t="s">
        <v>40</v>
      </c>
      <c r="Y6" s="51" t="s">
        <v>41</v>
      </c>
      <c r="Z6" s="51" t="s">
        <v>42</v>
      </c>
      <c r="AA6" s="51" t="s">
        <v>43</v>
      </c>
      <c r="AB6" s="51" t="s">
        <v>68</v>
      </c>
      <c r="AC6" s="51" t="s">
        <v>69</v>
      </c>
      <c r="AD6" s="51" t="s">
        <v>70</v>
      </c>
      <c r="AE6" s="51" t="s">
        <v>71</v>
      </c>
      <c r="AF6" s="51" t="s">
        <v>72</v>
      </c>
      <c r="AG6" s="51" t="s">
        <v>73</v>
      </c>
      <c r="AH6" s="51" t="s">
        <v>74</v>
      </c>
      <c r="AI6" s="51" t="s">
        <v>75</v>
      </c>
      <c r="AJ6" s="51" t="s">
        <v>76</v>
      </c>
      <c r="AK6" s="51" t="s">
        <v>77</v>
      </c>
      <c r="AL6" s="51" t="s">
        <v>78</v>
      </c>
      <c r="AM6" s="51" t="s">
        <v>79</v>
      </c>
      <c r="AN6" s="51" t="s">
        <v>84</v>
      </c>
      <c r="AO6" s="51" t="s">
        <v>85</v>
      </c>
      <c r="AP6" s="51" t="s">
        <v>86</v>
      </c>
      <c r="AQ6" s="51" t="s">
        <v>87</v>
      </c>
      <c r="AR6" s="51" t="s">
        <v>88</v>
      </c>
      <c r="AS6" s="51" t="s">
        <v>89</v>
      </c>
      <c r="AT6" s="51" t="s">
        <v>90</v>
      </c>
      <c r="AU6" s="51" t="s">
        <v>91</v>
      </c>
      <c r="AV6" s="51" t="s">
        <v>92</v>
      </c>
      <c r="AW6" s="51" t="s">
        <v>93</v>
      </c>
      <c r="AX6" s="51" t="s">
        <v>94</v>
      </c>
      <c r="AY6" s="51" t="s">
        <v>95</v>
      </c>
      <c r="AZ6" s="51" t="s">
        <v>96</v>
      </c>
      <c r="BA6" s="51" t="s">
        <v>97</v>
      </c>
      <c r="BB6" s="51" t="s">
        <v>98</v>
      </c>
      <c r="BC6" s="51" t="s">
        <v>99</v>
      </c>
      <c r="BD6" s="51" t="s">
        <v>100</v>
      </c>
      <c r="BE6" s="51" t="s">
        <v>101</v>
      </c>
      <c r="BF6" s="51" t="s">
        <v>102</v>
      </c>
      <c r="BG6" s="51" t="s">
        <v>103</v>
      </c>
    </row>
    <row r="7" spans="2:59" s="4" customFormat="1" ht="5.25" customHeight="1">
      <c r="B7" s="38"/>
      <c r="C7" s="38"/>
      <c r="D7" s="38"/>
      <c r="E7" s="38"/>
      <c r="F7" s="38"/>
      <c r="G7" s="38"/>
      <c r="H7" s="38"/>
      <c r="I7" s="38"/>
      <c r="J7" s="38"/>
      <c r="K7" s="16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</row>
    <row r="8" spans="2:59">
      <c r="B8" s="139" t="s">
        <v>301</v>
      </c>
    </row>
    <row r="9" spans="2:59" s="4" customFormat="1">
      <c r="B9" s="140" t="s">
        <v>175</v>
      </c>
      <c r="C9" s="110">
        <v>43.086638609690219</v>
      </c>
      <c r="D9" s="110">
        <v>66.468608366635166</v>
      </c>
      <c r="E9" s="110">
        <v>136.1468787751464</v>
      </c>
      <c r="F9" s="110">
        <v>-46.105087744037391</v>
      </c>
      <c r="G9" s="110">
        <v>96.806933936667406</v>
      </c>
      <c r="H9" s="110">
        <v>115.29466885999997</v>
      </c>
      <c r="I9" s="110">
        <v>53.716666139999987</v>
      </c>
      <c r="J9" s="110">
        <v>22.983003109999977</v>
      </c>
      <c r="K9" s="110">
        <v>15.897575900000001</v>
      </c>
      <c r="L9" s="110">
        <v>33.577236630000016</v>
      </c>
      <c r="M9" s="110">
        <v>18.65416089</v>
      </c>
      <c r="N9" s="110">
        <v>13.60269225000002</v>
      </c>
      <c r="O9" s="110">
        <v>12.913744229999999</v>
      </c>
      <c r="P9" s="110">
        <v>8</v>
      </c>
      <c r="Q9" s="110">
        <v>7.5186016599995202</v>
      </c>
      <c r="R9" s="110">
        <v>187.78292748778296</v>
      </c>
      <c r="S9" s="110">
        <v>279.70746514656128</v>
      </c>
      <c r="T9" s="110">
        <v>451.19836169000473</v>
      </c>
      <c r="U9" s="110">
        <v>377.5093646200026</v>
      </c>
      <c r="V9" s="110">
        <v>206.87500370000035</v>
      </c>
      <c r="W9" s="110">
        <v>164</v>
      </c>
      <c r="X9" s="110">
        <v>364.03652388000245</v>
      </c>
      <c r="Y9" s="110">
        <v>136</v>
      </c>
      <c r="Z9" s="110">
        <v>157</v>
      </c>
      <c r="AA9" s="110">
        <v>87</v>
      </c>
      <c r="AB9" s="110">
        <v>209</v>
      </c>
      <c r="AC9" s="110">
        <v>219</v>
      </c>
      <c r="AD9" s="110">
        <v>127</v>
      </c>
      <c r="AE9" s="110">
        <v>28</v>
      </c>
      <c r="AF9" s="110">
        <v>171</v>
      </c>
      <c r="AG9" s="110">
        <v>107</v>
      </c>
      <c r="AH9" s="110">
        <v>93</v>
      </c>
      <c r="AI9" s="110">
        <v>103</v>
      </c>
      <c r="AJ9" s="110">
        <v>131</v>
      </c>
      <c r="AK9" s="110">
        <v>158</v>
      </c>
      <c r="AL9" s="110">
        <v>122</v>
      </c>
      <c r="AM9" s="110">
        <v>136</v>
      </c>
      <c r="AN9" s="110">
        <v>243</v>
      </c>
      <c r="AO9" s="110">
        <v>132</v>
      </c>
      <c r="AP9" s="110">
        <v>114</v>
      </c>
      <c r="AQ9" s="110">
        <v>107</v>
      </c>
      <c r="AR9" s="110">
        <v>215</v>
      </c>
      <c r="AS9" s="110">
        <v>169</v>
      </c>
      <c r="AT9" s="110">
        <v>201</v>
      </c>
      <c r="AU9" s="110">
        <v>200</v>
      </c>
      <c r="AV9" s="110">
        <v>344</v>
      </c>
      <c r="AW9" s="110">
        <v>127</v>
      </c>
      <c r="AX9" s="110">
        <v>155</v>
      </c>
      <c r="AY9" s="110">
        <v>63</v>
      </c>
      <c r="AZ9" s="110">
        <v>55</v>
      </c>
      <c r="BA9" s="110">
        <v>36</v>
      </c>
      <c r="BB9" s="110">
        <v>23</v>
      </c>
      <c r="BC9" s="110">
        <v>78.900000000000006</v>
      </c>
      <c r="BD9" s="110">
        <v>143.80000000000001</v>
      </c>
      <c r="BE9" s="110">
        <v>93.7</v>
      </c>
      <c r="BF9" s="110">
        <v>46.7</v>
      </c>
      <c r="BG9" s="110">
        <v>30.8</v>
      </c>
    </row>
    <row r="10" spans="2:59" s="4" customFormat="1">
      <c r="B10" s="140" t="s">
        <v>176</v>
      </c>
      <c r="C10" s="110">
        <v>39.561719901620421</v>
      </c>
      <c r="D10" s="110">
        <v>58.833528552907168</v>
      </c>
      <c r="E10" s="110">
        <v>52.609008751128776</v>
      </c>
      <c r="F10" s="110">
        <v>65.216375169457024</v>
      </c>
      <c r="G10" s="110">
        <v>84.029478782131022</v>
      </c>
      <c r="H10" s="110">
        <v>106.5161288</v>
      </c>
      <c r="I10" s="110">
        <v>173.11517712999944</v>
      </c>
      <c r="J10" s="110">
        <v>111.78261341000004</v>
      </c>
      <c r="K10" s="110">
        <v>67.360143319999992</v>
      </c>
      <c r="L10" s="110">
        <v>98.651246889999783</v>
      </c>
      <c r="M10" s="110">
        <v>71.500837200406821</v>
      </c>
      <c r="N10" s="110">
        <v>80.790975160480556</v>
      </c>
      <c r="O10" s="110">
        <v>92.320406659999946</v>
      </c>
      <c r="P10" s="110">
        <v>96</v>
      </c>
      <c r="Q10" s="110">
        <v>67.308325779999862</v>
      </c>
      <c r="R10" s="110">
        <v>137.09606842751728</v>
      </c>
      <c r="S10" s="110">
        <v>135.18522274953543</v>
      </c>
      <c r="T10" s="110">
        <v>263.55048324762561</v>
      </c>
      <c r="U10" s="110">
        <v>175.22419383197652</v>
      </c>
      <c r="V10" s="110">
        <v>148.45315961687638</v>
      </c>
      <c r="W10" s="110">
        <v>102</v>
      </c>
      <c r="X10" s="110">
        <v>212.46814264274718</v>
      </c>
      <c r="Y10" s="110">
        <v>258</v>
      </c>
      <c r="Z10" s="110">
        <v>101</v>
      </c>
      <c r="AA10" s="110">
        <v>78</v>
      </c>
      <c r="AB10" s="110">
        <v>135</v>
      </c>
      <c r="AC10" s="110">
        <v>131</v>
      </c>
      <c r="AD10" s="110">
        <v>103</v>
      </c>
      <c r="AE10" s="110">
        <v>74</v>
      </c>
      <c r="AF10" s="110">
        <v>103</v>
      </c>
      <c r="AG10" s="110">
        <v>154</v>
      </c>
      <c r="AH10" s="110">
        <v>171</v>
      </c>
      <c r="AI10" s="110">
        <v>134</v>
      </c>
      <c r="AJ10" s="110">
        <v>147</v>
      </c>
      <c r="AK10" s="110">
        <v>155</v>
      </c>
      <c r="AL10" s="110">
        <v>169</v>
      </c>
      <c r="AM10" s="110">
        <v>125</v>
      </c>
      <c r="AN10" s="110">
        <v>142</v>
      </c>
      <c r="AO10" s="110">
        <v>88</v>
      </c>
      <c r="AP10" s="110">
        <v>60</v>
      </c>
      <c r="AQ10" s="110">
        <v>70</v>
      </c>
      <c r="AR10" s="110">
        <v>118</v>
      </c>
      <c r="AS10" s="110">
        <v>120</v>
      </c>
      <c r="AT10" s="110">
        <v>118</v>
      </c>
      <c r="AU10" s="110">
        <v>121</v>
      </c>
      <c r="AV10" s="110">
        <v>69</v>
      </c>
      <c r="AW10" s="110">
        <v>166</v>
      </c>
      <c r="AX10" s="110">
        <v>107</v>
      </c>
      <c r="AY10" s="110">
        <v>52</v>
      </c>
      <c r="AZ10" s="110">
        <v>164</v>
      </c>
      <c r="BA10" s="110">
        <v>217</v>
      </c>
      <c r="BB10" s="110">
        <v>97</v>
      </c>
      <c r="BC10" s="110">
        <v>136.1</v>
      </c>
      <c r="BD10" s="110">
        <v>186.5</v>
      </c>
      <c r="BE10" s="110">
        <v>110.6</v>
      </c>
      <c r="BF10" s="110">
        <v>84.2</v>
      </c>
      <c r="BG10" s="110">
        <v>92.4</v>
      </c>
    </row>
    <row r="11" spans="2:59" s="4" customFormat="1">
      <c r="B11" s="140" t="s">
        <v>177</v>
      </c>
      <c r="C11" s="110">
        <v>73.885529958689048</v>
      </c>
      <c r="D11" s="110">
        <v>80.423001400457608</v>
      </c>
      <c r="E11" s="110">
        <v>95.041123423725011</v>
      </c>
      <c r="F11" s="110">
        <v>81.389666884581573</v>
      </c>
      <c r="G11" s="110">
        <v>82.111161261200934</v>
      </c>
      <c r="H11" s="110">
        <v>97.023420519988761</v>
      </c>
      <c r="I11" s="110">
        <v>104.42972239000029</v>
      </c>
      <c r="J11" s="110">
        <v>94.52244953000141</v>
      </c>
      <c r="K11" s="110">
        <v>155.62817207999603</v>
      </c>
      <c r="L11" s="111">
        <v>22.029311020013964</v>
      </c>
      <c r="M11" s="111">
        <v>105.52899813958787</v>
      </c>
      <c r="N11" s="111">
        <v>94.571205469514112</v>
      </c>
      <c r="O11" s="111">
        <v>85.692257380000612</v>
      </c>
      <c r="P11" s="111">
        <v>92</v>
      </c>
      <c r="Q11" s="111">
        <v>103.80046304273259</v>
      </c>
      <c r="R11" s="111">
        <v>138.63024946897065</v>
      </c>
      <c r="S11" s="111">
        <v>176.41094925122951</v>
      </c>
      <c r="T11" s="111">
        <v>118.6775224695871</v>
      </c>
      <c r="U11" s="111">
        <v>126.4203922232176</v>
      </c>
      <c r="V11" s="111">
        <v>154.75804517679703</v>
      </c>
      <c r="W11" s="111">
        <v>197</v>
      </c>
      <c r="X11" s="111">
        <v>21.196836502338584</v>
      </c>
      <c r="Y11" s="111">
        <v>93</v>
      </c>
      <c r="Z11" s="111">
        <v>72</v>
      </c>
      <c r="AA11" s="111">
        <v>164.8</v>
      </c>
      <c r="AB11" s="111">
        <v>10</v>
      </c>
      <c r="AC11" s="111">
        <v>96</v>
      </c>
      <c r="AD11" s="111">
        <v>56</v>
      </c>
      <c r="AE11" s="111">
        <v>167</v>
      </c>
      <c r="AF11" s="111">
        <v>112</v>
      </c>
      <c r="AG11" s="111">
        <v>78</v>
      </c>
      <c r="AH11" s="111">
        <v>-62</v>
      </c>
      <c r="AI11" s="111">
        <v>82</v>
      </c>
      <c r="AJ11" s="111">
        <v>67</v>
      </c>
      <c r="AK11" s="111">
        <v>197</v>
      </c>
      <c r="AL11" s="111">
        <v>180</v>
      </c>
      <c r="AM11" s="111">
        <v>255</v>
      </c>
      <c r="AN11" s="111">
        <v>391</v>
      </c>
      <c r="AO11" s="111">
        <v>312</v>
      </c>
      <c r="AP11" s="111">
        <v>137</v>
      </c>
      <c r="AQ11" s="111">
        <v>98</v>
      </c>
      <c r="AR11" s="111">
        <v>220</v>
      </c>
      <c r="AS11" s="111">
        <v>181</v>
      </c>
      <c r="AT11" s="111">
        <v>200</v>
      </c>
      <c r="AU11" s="111">
        <v>-13</v>
      </c>
      <c r="AV11" s="111">
        <v>-5</v>
      </c>
      <c r="AW11" s="111">
        <v>112</v>
      </c>
      <c r="AX11" s="111">
        <v>130</v>
      </c>
      <c r="AY11" s="111">
        <v>75</v>
      </c>
      <c r="AZ11" s="111">
        <v>213</v>
      </c>
      <c r="BA11" s="111">
        <v>73</v>
      </c>
      <c r="BB11" s="111">
        <v>85</v>
      </c>
      <c r="BC11" s="111">
        <v>48.2</v>
      </c>
      <c r="BD11" s="111">
        <v>178.4</v>
      </c>
      <c r="BE11" s="111">
        <v>88.7</v>
      </c>
      <c r="BF11" s="111">
        <v>51.5</v>
      </c>
      <c r="BG11" s="111">
        <v>83.9</v>
      </c>
    </row>
    <row r="12" spans="2:59" s="4" customFormat="1">
      <c r="B12" s="141" t="s">
        <v>178</v>
      </c>
      <c r="C12" s="112">
        <v>156.53388846999968</v>
      </c>
      <c r="D12" s="112">
        <v>205.72513831999993</v>
      </c>
      <c r="E12" s="112">
        <v>283.79701095000019</v>
      </c>
      <c r="F12" s="112">
        <v>100.50095431000121</v>
      </c>
      <c r="G12" s="112">
        <v>262.94757397999939</v>
      </c>
      <c r="H12" s="112">
        <v>318.83421817998874</v>
      </c>
      <c r="I12" s="112">
        <v>331.26156565999969</v>
      </c>
      <c r="J12" s="112">
        <v>229.28806605000142</v>
      </c>
      <c r="K12" s="112">
        <v>238.88589129999605</v>
      </c>
      <c r="L12" s="112">
        <v>154.25779454001378</v>
      </c>
      <c r="M12" s="112">
        <v>195.6839962299947</v>
      </c>
      <c r="N12" s="112">
        <v>188.96487287999469</v>
      </c>
      <c r="O12" s="112">
        <v>190.92640827000054</v>
      </c>
      <c r="P12" s="112">
        <v>196</v>
      </c>
      <c r="Q12" s="112">
        <v>178.62739048273198</v>
      </c>
      <c r="R12" s="112">
        <v>463.50924538427091</v>
      </c>
      <c r="S12" s="112">
        <v>591.3036371473263</v>
      </c>
      <c r="T12" s="112">
        <v>833.42636740721741</v>
      </c>
      <c r="U12" s="112">
        <v>679.15395067519671</v>
      </c>
      <c r="V12" s="112">
        <v>510.08620849367378</v>
      </c>
      <c r="W12" s="112">
        <v>463</v>
      </c>
      <c r="X12" s="112">
        <v>597.70150302508819</v>
      </c>
      <c r="Y12" s="112">
        <v>487</v>
      </c>
      <c r="Z12" s="112">
        <v>330</v>
      </c>
      <c r="AA12" s="112">
        <v>329.8</v>
      </c>
      <c r="AB12" s="112">
        <v>354</v>
      </c>
      <c r="AC12" s="112">
        <v>446</v>
      </c>
      <c r="AD12" s="112">
        <v>286</v>
      </c>
      <c r="AE12" s="112">
        <v>269</v>
      </c>
      <c r="AF12" s="112">
        <v>386</v>
      </c>
      <c r="AG12" s="112">
        <v>339</v>
      </c>
      <c r="AH12" s="112">
        <v>202</v>
      </c>
      <c r="AI12" s="112">
        <v>319</v>
      </c>
      <c r="AJ12" s="112">
        <v>345</v>
      </c>
      <c r="AK12" s="112">
        <v>510</v>
      </c>
      <c r="AL12" s="112">
        <v>471</v>
      </c>
      <c r="AM12" s="112">
        <v>516</v>
      </c>
      <c r="AN12" s="112">
        <v>776</v>
      </c>
      <c r="AO12" s="112">
        <v>532</v>
      </c>
      <c r="AP12" s="112">
        <v>311</v>
      </c>
      <c r="AQ12" s="112">
        <v>275</v>
      </c>
      <c r="AR12" s="112">
        <v>553</v>
      </c>
      <c r="AS12" s="112">
        <v>470</v>
      </c>
      <c r="AT12" s="112">
        <v>519</v>
      </c>
      <c r="AU12" s="112">
        <v>308</v>
      </c>
      <c r="AV12" s="112">
        <v>408</v>
      </c>
      <c r="AW12" s="112">
        <v>405</v>
      </c>
      <c r="AX12" s="112">
        <v>392</v>
      </c>
      <c r="AY12" s="112">
        <v>190</v>
      </c>
      <c r="AZ12" s="112">
        <v>432</v>
      </c>
      <c r="BA12" s="112">
        <v>326</v>
      </c>
      <c r="BB12" s="112">
        <v>205</v>
      </c>
      <c r="BC12" s="112">
        <v>263.2</v>
      </c>
      <c r="BD12" s="112">
        <v>508.70000000000005</v>
      </c>
      <c r="BE12" s="112">
        <v>293</v>
      </c>
      <c r="BF12" s="112">
        <v>182.4</v>
      </c>
      <c r="BG12" s="112">
        <v>207.10000000000002</v>
      </c>
    </row>
    <row r="13" spans="2:59" s="60" customFormat="1" ht="3.75" customHeight="1">
      <c r="B13" s="8"/>
      <c r="C13" s="8"/>
      <c r="D13" s="8"/>
      <c r="E13" s="8"/>
      <c r="F13" s="8"/>
      <c r="G13" s="8"/>
      <c r="H13" s="8"/>
      <c r="I13" s="8"/>
      <c r="J13" s="5"/>
      <c r="K13" s="8"/>
      <c r="L13" s="8"/>
      <c r="M13" s="8"/>
      <c r="N13" s="49"/>
      <c r="O13" s="49"/>
      <c r="P13" s="49"/>
    </row>
    <row r="14" spans="2:59" s="60" customFormat="1">
      <c r="C14" s="55"/>
      <c r="D14" s="55"/>
      <c r="E14" s="55"/>
      <c r="F14" s="55"/>
      <c r="G14" s="55"/>
      <c r="H14" s="55"/>
      <c r="I14" s="55"/>
      <c r="J14" s="8"/>
      <c r="K14" s="55"/>
      <c r="L14" s="8"/>
      <c r="M14" s="8"/>
      <c r="N14" s="49"/>
      <c r="O14" s="49"/>
      <c r="P14" s="49"/>
    </row>
    <row r="15" spans="2:59">
      <c r="B15" s="139" t="s">
        <v>300</v>
      </c>
    </row>
    <row r="16" spans="2:59">
      <c r="B16" s="140" t="s">
        <v>175</v>
      </c>
      <c r="C16" s="110">
        <v>43.086638609690219</v>
      </c>
      <c r="D16" s="110">
        <v>24.768608366635164</v>
      </c>
      <c r="E16" s="110">
        <v>72.046878775146411</v>
      </c>
      <c r="F16" s="110">
        <v>-9.0050877440373895</v>
      </c>
      <c r="G16" s="110">
        <v>38.906933936667407</v>
      </c>
      <c r="H16" s="110">
        <v>85.794668859999973</v>
      </c>
      <c r="I16" s="110">
        <v>46.816666139999988</v>
      </c>
      <c r="J16" s="110">
        <v>0.88300310999997578</v>
      </c>
      <c r="K16" s="110">
        <v>12.397575900000001</v>
      </c>
    </row>
    <row r="17" spans="2:11">
      <c r="B17" s="140" t="s">
        <v>176</v>
      </c>
      <c r="C17" s="110">
        <v>39.561719901620421</v>
      </c>
      <c r="D17" s="110">
        <v>58.833528552907168</v>
      </c>
      <c r="E17" s="110">
        <v>52.609008751128776</v>
      </c>
      <c r="F17" s="110">
        <v>65.216375169457024</v>
      </c>
      <c r="G17" s="110">
        <v>84.029478782131022</v>
      </c>
      <c r="H17" s="110">
        <v>106.5161288</v>
      </c>
      <c r="I17" s="110">
        <v>173.11517712999944</v>
      </c>
      <c r="J17" s="110">
        <v>111.78261341000004</v>
      </c>
      <c r="K17" s="110">
        <v>67.360143319999992</v>
      </c>
    </row>
    <row r="18" spans="2:11">
      <c r="B18" s="140" t="s">
        <v>177</v>
      </c>
      <c r="C18" s="110">
        <v>73.885529958689048</v>
      </c>
      <c r="D18" s="110">
        <v>80.423001400457608</v>
      </c>
      <c r="E18" s="110">
        <v>95.041123423725011</v>
      </c>
      <c r="F18" s="110">
        <v>81.389666884581573</v>
      </c>
      <c r="G18" s="110">
        <v>82.111161261200934</v>
      </c>
      <c r="H18" s="110">
        <v>97.023420519988761</v>
      </c>
      <c r="I18" s="110">
        <v>104.42972239000029</v>
      </c>
      <c r="J18" s="110">
        <v>94.52244953000141</v>
      </c>
      <c r="K18" s="110">
        <v>155.62817207999603</v>
      </c>
    </row>
    <row r="19" spans="2:11">
      <c r="B19" s="141" t="s">
        <v>178</v>
      </c>
      <c r="C19" s="112">
        <v>156.53388846999968</v>
      </c>
      <c r="D19" s="112">
        <v>164.02513831999994</v>
      </c>
      <c r="E19" s="112">
        <v>219.69701095000022</v>
      </c>
      <c r="F19" s="112">
        <v>137.60095431000121</v>
      </c>
      <c r="G19" s="112">
        <v>205.04757397999936</v>
      </c>
      <c r="H19" s="112">
        <v>289.33421817998874</v>
      </c>
      <c r="I19" s="112">
        <v>324.36156565999971</v>
      </c>
      <c r="J19" s="112">
        <v>207.18806605000142</v>
      </c>
      <c r="K19" s="112">
        <v>235.38589129999605</v>
      </c>
    </row>
    <row r="20" spans="2:11">
      <c r="J20" s="18"/>
    </row>
    <row r="21" spans="2:11" ht="22.5">
      <c r="B21" s="55" t="s">
        <v>182</v>
      </c>
      <c r="J21" s="16"/>
    </row>
    <row r="22" spans="2:11">
      <c r="J22" s="16"/>
    </row>
    <row r="23" spans="2:11">
      <c r="J23" s="16"/>
    </row>
    <row r="24" spans="2:11">
      <c r="B24" s="73"/>
      <c r="J24" s="18"/>
    </row>
    <row r="25" spans="2:11">
      <c r="J25" s="18"/>
    </row>
    <row r="26" spans="2:11">
      <c r="J26" s="16"/>
    </row>
    <row r="27" spans="2:11">
      <c r="J27" s="16"/>
    </row>
    <row r="28" spans="2:11">
      <c r="J28" s="16"/>
    </row>
    <row r="29" spans="2:11">
      <c r="J29" s="16"/>
    </row>
    <row r="30" spans="2:11">
      <c r="J30" s="16"/>
    </row>
    <row r="31" spans="2:11">
      <c r="J31" s="16"/>
    </row>
    <row r="32" spans="2:11">
      <c r="J32" s="18"/>
    </row>
    <row r="33" spans="10:10">
      <c r="J33" s="18"/>
    </row>
    <row r="34" spans="10:10">
      <c r="J34" s="18"/>
    </row>
    <row r="35" spans="10:10">
      <c r="J35" s="18"/>
    </row>
    <row r="36" spans="10:10">
      <c r="J36" s="18"/>
    </row>
    <row r="37" spans="10:10">
      <c r="J37" s="16"/>
    </row>
    <row r="38" spans="10:10">
      <c r="J38" s="18"/>
    </row>
    <row r="39" spans="10:10">
      <c r="J39" s="16"/>
    </row>
    <row r="40" spans="10:10">
      <c r="J40" s="16"/>
    </row>
    <row r="41" spans="10:10">
      <c r="J41" s="16"/>
    </row>
    <row r="42" spans="10:10">
      <c r="J42" s="18"/>
    </row>
    <row r="43" spans="10:10">
      <c r="J43" s="16"/>
    </row>
    <row r="44" spans="10:10">
      <c r="J44" s="16"/>
    </row>
    <row r="45" spans="10:10">
      <c r="J45" s="16"/>
    </row>
    <row r="46" spans="10:10">
      <c r="J46" s="16"/>
    </row>
    <row r="47" spans="10:10">
      <c r="J47" s="16"/>
    </row>
    <row r="48" spans="10:10">
      <c r="J48" s="16"/>
    </row>
    <row r="49" spans="10:10">
      <c r="J49" s="16"/>
    </row>
    <row r="50" spans="10:10">
      <c r="J50" s="8"/>
    </row>
    <row r="51" spans="10:10">
      <c r="J51" s="55"/>
    </row>
    <row r="52" spans="10:10">
      <c r="J52" s="55"/>
    </row>
    <row r="53" spans="10:10">
      <c r="J53" s="55"/>
    </row>
    <row r="54" spans="10:10">
      <c r="J54" s="55"/>
    </row>
    <row r="55" spans="10:10">
      <c r="J55" s="55"/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BG68"/>
  <sheetViews>
    <sheetView showGridLines="0" zoomScale="90" zoomScaleNormal="90" workbookViewId="0">
      <pane xSplit="2" ySplit="6" topLeftCell="C7" activePane="bottomRight" state="frozen"/>
      <selection activeCell="C90" sqref="C90"/>
      <selection pane="topRight" activeCell="C90" sqref="C90"/>
      <selection pane="bottomLeft" activeCell="C90" sqref="C90"/>
      <selection pane="bottomRight"/>
    </sheetView>
  </sheetViews>
  <sheetFormatPr defaultColWidth="9.140625" defaultRowHeight="15" outlineLevelCol="1"/>
  <cols>
    <col min="1" max="1" width="2.7109375" style="4" customWidth="1"/>
    <col min="2" max="2" width="41.7109375" style="4" customWidth="1"/>
    <col min="3" max="9" width="9.140625" style="4" customWidth="1"/>
    <col min="10" max="10" width="9.140625" style="2" customWidth="1"/>
    <col min="11" max="19" width="9.140625" style="4" customWidth="1"/>
    <col min="20" max="58" width="9.140625" style="4" hidden="1" customWidth="1" outlineLevel="1"/>
    <col min="59" max="59" width="9.140625" style="4" collapsed="1"/>
    <col min="60" max="16384" width="9.140625" style="4"/>
  </cols>
  <sheetData>
    <row r="1" spans="1:58">
      <c r="J1" s="3"/>
    </row>
    <row r="2" spans="1:58">
      <c r="J2" s="3"/>
    </row>
    <row r="3" spans="1:58">
      <c r="J3" s="3"/>
    </row>
    <row r="4" spans="1:58" ht="20.25" customHeight="1">
      <c r="J4" s="3"/>
    </row>
    <row r="5" spans="1:58" ht="2.25" customHeight="1">
      <c r="J5" s="25"/>
    </row>
    <row r="6" spans="1:58">
      <c r="B6" s="40" t="s">
        <v>295</v>
      </c>
      <c r="C6" s="54" t="s">
        <v>309</v>
      </c>
      <c r="D6" s="54" t="s">
        <v>297</v>
      </c>
      <c r="E6" s="54" t="s">
        <v>292</v>
      </c>
      <c r="F6" s="54" t="s">
        <v>291</v>
      </c>
      <c r="G6" s="54" t="s">
        <v>284</v>
      </c>
      <c r="H6" s="54" t="s">
        <v>283</v>
      </c>
      <c r="I6" s="54" t="s">
        <v>279</v>
      </c>
      <c r="J6" s="54" t="s">
        <v>256</v>
      </c>
      <c r="K6" s="30" t="s">
        <v>247</v>
      </c>
      <c r="L6" s="30" t="s">
        <v>243</v>
      </c>
      <c r="M6" s="30" t="s">
        <v>241</v>
      </c>
      <c r="N6" s="30" t="s">
        <v>8</v>
      </c>
      <c r="O6" s="30" t="s">
        <v>6</v>
      </c>
      <c r="P6" s="30" t="s">
        <v>5</v>
      </c>
      <c r="Q6" s="54" t="s">
        <v>4</v>
      </c>
      <c r="R6" s="54" t="s">
        <v>3</v>
      </c>
      <c r="S6" s="54" t="s">
        <v>2</v>
      </c>
      <c r="T6" s="54" t="s">
        <v>9</v>
      </c>
      <c r="U6" s="54" t="s">
        <v>38</v>
      </c>
      <c r="V6" s="54" t="s">
        <v>39</v>
      </c>
      <c r="W6" s="54" t="s">
        <v>40</v>
      </c>
      <c r="X6" s="54" t="s">
        <v>41</v>
      </c>
      <c r="Y6" s="54" t="s">
        <v>42</v>
      </c>
      <c r="Z6" s="54" t="s">
        <v>43</v>
      </c>
      <c r="AA6" s="54" t="s">
        <v>68</v>
      </c>
      <c r="AB6" s="54" t="s">
        <v>69</v>
      </c>
      <c r="AC6" s="54" t="s">
        <v>70</v>
      </c>
      <c r="AD6" s="54" t="s">
        <v>71</v>
      </c>
      <c r="AE6" s="54" t="s">
        <v>72</v>
      </c>
      <c r="AF6" s="54" t="s">
        <v>73</v>
      </c>
      <c r="AG6" s="54" t="s">
        <v>74</v>
      </c>
      <c r="AH6" s="54" t="s">
        <v>75</v>
      </c>
      <c r="AI6" s="54" t="s">
        <v>76</v>
      </c>
      <c r="AJ6" s="54" t="s">
        <v>77</v>
      </c>
      <c r="AK6" s="54" t="s">
        <v>78</v>
      </c>
      <c r="AL6" s="54" t="s">
        <v>79</v>
      </c>
      <c r="AM6" s="54" t="s">
        <v>84</v>
      </c>
      <c r="AN6" s="54" t="s">
        <v>85</v>
      </c>
      <c r="AO6" s="54" t="s">
        <v>86</v>
      </c>
      <c r="AP6" s="54" t="s">
        <v>87</v>
      </c>
      <c r="AQ6" s="54" t="s">
        <v>88</v>
      </c>
      <c r="AR6" s="54" t="s">
        <v>89</v>
      </c>
      <c r="AS6" s="54" t="s">
        <v>90</v>
      </c>
      <c r="AT6" s="54" t="s">
        <v>91</v>
      </c>
      <c r="AU6" s="54" t="s">
        <v>92</v>
      </c>
      <c r="AV6" s="54" t="s">
        <v>93</v>
      </c>
      <c r="AW6" s="54" t="s">
        <v>94</v>
      </c>
      <c r="AX6" s="54" t="s">
        <v>95</v>
      </c>
      <c r="AY6" s="54" t="s">
        <v>96</v>
      </c>
      <c r="AZ6" s="54" t="s">
        <v>183</v>
      </c>
      <c r="BA6" s="54" t="s">
        <v>98</v>
      </c>
      <c r="BB6" s="54" t="s">
        <v>99</v>
      </c>
      <c r="BC6" s="54" t="s">
        <v>100</v>
      </c>
      <c r="BD6" s="54" t="s">
        <v>101</v>
      </c>
      <c r="BE6" s="54" t="s">
        <v>102</v>
      </c>
      <c r="BF6" s="54" t="s">
        <v>103</v>
      </c>
    </row>
    <row r="7" spans="1:58" ht="5.0999999999999996" customHeight="1">
      <c r="B7" s="41"/>
      <c r="C7" s="41"/>
      <c r="D7" s="41"/>
      <c r="E7" s="41"/>
      <c r="F7" s="41"/>
      <c r="G7" s="41"/>
      <c r="H7" s="41"/>
      <c r="I7" s="41"/>
      <c r="J7" s="41"/>
      <c r="K7" s="16"/>
      <c r="L7" s="41"/>
      <c r="M7" s="41"/>
      <c r="N7" s="41"/>
      <c r="O7" s="41"/>
      <c r="P7" s="41"/>
      <c r="Q7" s="41"/>
      <c r="R7" s="41"/>
      <c r="S7" s="41"/>
      <c r="T7" s="41"/>
      <c r="U7" s="41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</row>
    <row r="8" spans="1:58" ht="15" customHeight="1">
      <c r="A8" s="75"/>
      <c r="B8" s="75" t="s">
        <v>302</v>
      </c>
      <c r="C8" s="142">
        <v>769</v>
      </c>
      <c r="D8" s="142">
        <v>767</v>
      </c>
      <c r="E8" s="142">
        <v>766</v>
      </c>
      <c r="F8" s="142">
        <v>748</v>
      </c>
      <c r="G8" s="142">
        <v>730</v>
      </c>
      <c r="H8" s="142">
        <v>735</v>
      </c>
      <c r="I8" s="142">
        <v>699</v>
      </c>
      <c r="J8" s="142">
        <v>694</v>
      </c>
      <c r="K8" s="142">
        <v>701</v>
      </c>
      <c r="L8" s="142">
        <v>809</v>
      </c>
      <c r="M8" s="142">
        <v>873</v>
      </c>
      <c r="N8" s="142">
        <v>871</v>
      </c>
      <c r="O8" s="142">
        <v>724</v>
      </c>
      <c r="P8" s="142">
        <v>873</v>
      </c>
      <c r="Q8" s="142">
        <v>1054</v>
      </c>
      <c r="R8" s="142">
        <v>1070</v>
      </c>
      <c r="S8" s="142">
        <v>1072</v>
      </c>
      <c r="T8" s="76"/>
      <c r="U8" s="76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</row>
    <row r="9" spans="1:58">
      <c r="B9" s="78" t="s">
        <v>184</v>
      </c>
      <c r="C9" s="78">
        <v>193</v>
      </c>
      <c r="D9" s="78">
        <v>194</v>
      </c>
      <c r="E9" s="78">
        <v>197</v>
      </c>
      <c r="F9" s="78">
        <v>195</v>
      </c>
      <c r="G9" s="78">
        <v>195</v>
      </c>
      <c r="H9" s="78">
        <v>194</v>
      </c>
      <c r="I9" s="78">
        <v>190</v>
      </c>
      <c r="J9" s="78">
        <v>179</v>
      </c>
      <c r="K9" s="78">
        <v>181</v>
      </c>
      <c r="L9" s="78">
        <v>181</v>
      </c>
      <c r="M9" s="78">
        <v>181</v>
      </c>
      <c r="N9" s="78">
        <v>181</v>
      </c>
      <c r="O9" s="21">
        <v>182</v>
      </c>
      <c r="P9" s="21">
        <v>182</v>
      </c>
      <c r="Q9" s="21">
        <v>182</v>
      </c>
      <c r="R9" s="21">
        <v>182</v>
      </c>
      <c r="S9" s="21">
        <v>185</v>
      </c>
      <c r="T9" s="21">
        <v>185</v>
      </c>
      <c r="U9" s="21">
        <v>185</v>
      </c>
      <c r="V9" s="21">
        <v>186</v>
      </c>
      <c r="W9" s="21">
        <v>186</v>
      </c>
      <c r="X9" s="21">
        <v>186</v>
      </c>
      <c r="Y9" s="21">
        <v>186</v>
      </c>
      <c r="Z9" s="21">
        <v>186</v>
      </c>
      <c r="AA9" s="21">
        <v>186</v>
      </c>
      <c r="AB9" s="21">
        <v>185</v>
      </c>
      <c r="AC9" s="21">
        <v>185</v>
      </c>
      <c r="AD9" s="21">
        <v>185</v>
      </c>
      <c r="AE9" s="21">
        <v>185</v>
      </c>
      <c r="AF9" s="21">
        <v>184</v>
      </c>
      <c r="AG9" s="21">
        <v>184</v>
      </c>
      <c r="AH9" s="21">
        <v>185</v>
      </c>
      <c r="AI9" s="21">
        <v>185</v>
      </c>
      <c r="AJ9" s="21">
        <v>184</v>
      </c>
      <c r="AK9" s="21">
        <v>180</v>
      </c>
      <c r="AL9" s="21">
        <v>181</v>
      </c>
      <c r="AM9" s="21">
        <v>181</v>
      </c>
      <c r="AN9" s="21">
        <v>171</v>
      </c>
      <c r="AO9" s="21">
        <v>166</v>
      </c>
      <c r="AP9" s="21">
        <v>166</v>
      </c>
      <c r="AQ9" s="21">
        <v>168</v>
      </c>
      <c r="AR9" s="21">
        <v>166</v>
      </c>
      <c r="AS9" s="21">
        <v>165</v>
      </c>
      <c r="AT9" s="21">
        <v>163</v>
      </c>
      <c r="AU9" s="21">
        <v>163</v>
      </c>
      <c r="AV9" s="21">
        <v>161</v>
      </c>
      <c r="AW9" s="21">
        <v>160</v>
      </c>
      <c r="AX9" s="21">
        <v>159</v>
      </c>
      <c r="AY9" s="21">
        <v>159</v>
      </c>
      <c r="AZ9" s="21">
        <v>157</v>
      </c>
      <c r="BA9" s="21">
        <v>151</v>
      </c>
      <c r="BB9" s="21">
        <v>151</v>
      </c>
      <c r="BC9" s="21">
        <v>149</v>
      </c>
      <c r="BD9" s="21">
        <v>146</v>
      </c>
      <c r="BE9" s="21">
        <v>146</v>
      </c>
      <c r="BF9" s="21">
        <v>145</v>
      </c>
    </row>
    <row r="10" spans="1:58">
      <c r="B10" s="78" t="s">
        <v>185</v>
      </c>
      <c r="C10" s="103">
        <v>0</v>
      </c>
      <c r="D10" s="103">
        <v>0</v>
      </c>
      <c r="E10" s="103">
        <v>0</v>
      </c>
      <c r="F10" s="103">
        <v>0</v>
      </c>
      <c r="G10" s="103">
        <v>0</v>
      </c>
      <c r="H10" s="103">
        <v>0</v>
      </c>
      <c r="I10" s="103">
        <v>0</v>
      </c>
      <c r="J10" s="103">
        <v>0</v>
      </c>
      <c r="K10" s="103">
        <v>0</v>
      </c>
      <c r="L10" s="78">
        <v>72</v>
      </c>
      <c r="M10" s="78">
        <v>103</v>
      </c>
      <c r="N10" s="78">
        <v>103</v>
      </c>
      <c r="O10" s="21">
        <v>103</v>
      </c>
      <c r="P10" s="21">
        <v>103</v>
      </c>
      <c r="Q10" s="21">
        <v>104</v>
      </c>
      <c r="R10" s="21">
        <v>107</v>
      </c>
      <c r="S10" s="21">
        <v>107</v>
      </c>
      <c r="T10" s="21">
        <v>112</v>
      </c>
      <c r="U10" s="21">
        <v>112</v>
      </c>
      <c r="V10" s="21">
        <v>112</v>
      </c>
      <c r="W10" s="21">
        <v>112</v>
      </c>
      <c r="X10" s="21">
        <v>112</v>
      </c>
      <c r="Y10" s="21">
        <v>113</v>
      </c>
      <c r="Z10" s="21">
        <v>113</v>
      </c>
      <c r="AA10" s="21">
        <v>117</v>
      </c>
      <c r="AB10" s="21">
        <v>118</v>
      </c>
      <c r="AC10" s="21">
        <v>119</v>
      </c>
      <c r="AD10" s="21">
        <v>129</v>
      </c>
      <c r="AE10" s="21">
        <v>134</v>
      </c>
      <c r="AF10" s="21">
        <v>134</v>
      </c>
      <c r="AG10" s="21">
        <v>135</v>
      </c>
      <c r="AH10" s="21">
        <v>137</v>
      </c>
      <c r="AI10" s="21">
        <v>137</v>
      </c>
      <c r="AJ10" s="21">
        <v>137</v>
      </c>
      <c r="AK10" s="21">
        <v>137</v>
      </c>
      <c r="AL10" s="21">
        <v>137</v>
      </c>
      <c r="AM10" s="21">
        <v>137</v>
      </c>
      <c r="AN10" s="21">
        <v>137</v>
      </c>
      <c r="AO10" s="21">
        <v>137</v>
      </c>
      <c r="AP10" s="21">
        <v>141</v>
      </c>
      <c r="AQ10" s="21">
        <v>138</v>
      </c>
      <c r="AR10" s="21">
        <v>138</v>
      </c>
      <c r="AS10" s="21">
        <v>138</v>
      </c>
      <c r="AT10" s="21">
        <v>138</v>
      </c>
      <c r="AU10" s="21">
        <v>138</v>
      </c>
      <c r="AV10" s="21">
        <v>137</v>
      </c>
      <c r="AW10" s="21">
        <v>134</v>
      </c>
      <c r="AX10" s="21">
        <v>133</v>
      </c>
      <c r="AY10" s="21">
        <v>132</v>
      </c>
      <c r="AZ10" s="21">
        <v>130</v>
      </c>
      <c r="BA10" s="21">
        <v>115</v>
      </c>
      <c r="BB10" s="21">
        <v>114</v>
      </c>
      <c r="BC10" s="21">
        <v>110</v>
      </c>
      <c r="BD10" s="21">
        <v>105</v>
      </c>
      <c r="BE10" s="21">
        <v>105</v>
      </c>
      <c r="BF10" s="21">
        <v>104</v>
      </c>
    </row>
    <row r="11" spans="1:58">
      <c r="B11" s="78" t="s">
        <v>186</v>
      </c>
      <c r="C11" s="103">
        <v>0</v>
      </c>
      <c r="D11" s="103">
        <v>0</v>
      </c>
      <c r="E11" s="103">
        <v>0</v>
      </c>
      <c r="F11" s="103">
        <v>0</v>
      </c>
      <c r="G11" s="103">
        <v>0</v>
      </c>
      <c r="H11" s="103">
        <v>0</v>
      </c>
      <c r="I11" s="103">
        <v>0</v>
      </c>
      <c r="J11" s="103">
        <v>0</v>
      </c>
      <c r="K11" s="103">
        <v>0</v>
      </c>
      <c r="L11" s="78">
        <v>0</v>
      </c>
      <c r="M11" s="78">
        <v>0</v>
      </c>
      <c r="N11" s="78">
        <v>0</v>
      </c>
      <c r="O11" s="21">
        <v>2</v>
      </c>
      <c r="P11" s="21">
        <v>6</v>
      </c>
      <c r="Q11" s="21">
        <v>39</v>
      </c>
      <c r="R11" s="21">
        <v>51</v>
      </c>
      <c r="S11" s="21">
        <v>51</v>
      </c>
      <c r="T11" s="21">
        <v>53</v>
      </c>
      <c r="U11" s="21">
        <v>128</v>
      </c>
      <c r="V11" s="21">
        <v>143</v>
      </c>
      <c r="W11" s="21">
        <v>150</v>
      </c>
      <c r="X11" s="21">
        <v>163</v>
      </c>
      <c r="Y11" s="21">
        <v>183</v>
      </c>
      <c r="Z11" s="21">
        <v>187</v>
      </c>
      <c r="AA11" s="21">
        <v>188</v>
      </c>
      <c r="AB11" s="21">
        <v>188</v>
      </c>
      <c r="AC11" s="21">
        <v>194</v>
      </c>
      <c r="AD11" s="21">
        <v>194</v>
      </c>
      <c r="AE11" s="21">
        <v>194</v>
      </c>
      <c r="AF11" s="21">
        <v>194</v>
      </c>
      <c r="AG11" s="21">
        <v>194</v>
      </c>
      <c r="AH11" s="21">
        <v>194</v>
      </c>
      <c r="AI11" s="21">
        <v>199</v>
      </c>
      <c r="AJ11" s="21">
        <v>199</v>
      </c>
      <c r="AK11" s="21">
        <v>204</v>
      </c>
      <c r="AL11" s="21">
        <v>206</v>
      </c>
      <c r="AM11" s="21">
        <v>207</v>
      </c>
      <c r="AN11" s="21">
        <v>208</v>
      </c>
      <c r="AO11" s="21">
        <v>213</v>
      </c>
      <c r="AP11" s="21">
        <v>213</v>
      </c>
      <c r="AQ11" s="21">
        <v>213</v>
      </c>
      <c r="AR11" s="21">
        <v>209</v>
      </c>
      <c r="AS11" s="21">
        <v>209</v>
      </c>
      <c r="AT11" s="21">
        <v>209</v>
      </c>
      <c r="AU11" s="21">
        <v>207</v>
      </c>
      <c r="AV11" s="21">
        <v>207</v>
      </c>
      <c r="AW11" s="21">
        <v>204</v>
      </c>
      <c r="AX11" s="21">
        <v>204</v>
      </c>
      <c r="AY11" s="21">
        <v>204</v>
      </c>
      <c r="AZ11" s="21">
        <v>203</v>
      </c>
      <c r="BA11" s="21">
        <v>129</v>
      </c>
      <c r="BB11" s="21">
        <v>118</v>
      </c>
      <c r="BC11" s="21">
        <v>101</v>
      </c>
      <c r="BD11" s="21">
        <v>33</v>
      </c>
      <c r="BE11" s="21">
        <v>15</v>
      </c>
      <c r="BF11" s="21">
        <v>13</v>
      </c>
    </row>
    <row r="12" spans="1:58">
      <c r="B12" s="78" t="s">
        <v>187</v>
      </c>
      <c r="C12" s="78">
        <v>178</v>
      </c>
      <c r="D12" s="78">
        <v>178</v>
      </c>
      <c r="E12" s="78">
        <v>181</v>
      </c>
      <c r="F12" s="78">
        <v>160</v>
      </c>
      <c r="G12" s="78">
        <v>157</v>
      </c>
      <c r="H12" s="78">
        <v>154</v>
      </c>
      <c r="I12" s="78">
        <v>153</v>
      </c>
      <c r="J12" s="78">
        <v>149</v>
      </c>
      <c r="K12" s="78">
        <v>146</v>
      </c>
      <c r="L12" s="78">
        <v>146</v>
      </c>
      <c r="M12" s="78">
        <v>146</v>
      </c>
      <c r="N12" s="78">
        <v>147</v>
      </c>
      <c r="O12" s="21">
        <v>145</v>
      </c>
      <c r="P12" s="21">
        <v>141</v>
      </c>
      <c r="Q12" s="21">
        <v>108</v>
      </c>
      <c r="R12" s="21">
        <v>100</v>
      </c>
      <c r="S12" s="21">
        <v>100</v>
      </c>
      <c r="T12" s="21">
        <v>100</v>
      </c>
      <c r="U12" s="21">
        <v>43</v>
      </c>
      <c r="V12" s="21">
        <v>30</v>
      </c>
      <c r="W12" s="21">
        <v>23</v>
      </c>
      <c r="X12" s="21">
        <v>10</v>
      </c>
      <c r="Y12" s="21">
        <v>4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</row>
    <row r="13" spans="1:58">
      <c r="B13" s="78" t="s">
        <v>188</v>
      </c>
      <c r="C13" s="78">
        <v>0</v>
      </c>
      <c r="D13" s="78">
        <v>0</v>
      </c>
      <c r="E13" s="78">
        <v>0</v>
      </c>
      <c r="F13" s="78">
        <v>22</v>
      </c>
      <c r="G13" s="78">
        <v>26</v>
      </c>
      <c r="H13" s="78">
        <v>29</v>
      </c>
      <c r="I13" s="78">
        <v>30</v>
      </c>
      <c r="J13" s="78">
        <v>30</v>
      </c>
      <c r="K13" s="78">
        <v>28</v>
      </c>
      <c r="L13" s="78">
        <v>28</v>
      </c>
      <c r="M13" s="78">
        <v>28</v>
      </c>
      <c r="N13" s="78">
        <v>28</v>
      </c>
      <c r="O13" s="21">
        <v>28</v>
      </c>
      <c r="P13" s="21">
        <v>28</v>
      </c>
      <c r="Q13" s="21">
        <v>28</v>
      </c>
      <c r="R13" s="21">
        <v>28</v>
      </c>
      <c r="S13" s="21">
        <v>28</v>
      </c>
      <c r="T13" s="21">
        <v>28</v>
      </c>
      <c r="U13" s="21">
        <v>13</v>
      </c>
      <c r="V13" s="21">
        <v>13</v>
      </c>
      <c r="W13" s="21">
        <v>13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8">
        <v>0</v>
      </c>
      <c r="AN13" s="78">
        <v>0</v>
      </c>
      <c r="AO13" s="78">
        <v>0</v>
      </c>
      <c r="AP13" s="78">
        <v>0</v>
      </c>
      <c r="AQ13" s="78">
        <v>0</v>
      </c>
      <c r="AR13" s="78">
        <v>0</v>
      </c>
      <c r="AS13" s="78">
        <v>0</v>
      </c>
      <c r="AT13" s="78">
        <v>0</v>
      </c>
      <c r="AU13" s="78">
        <v>0</v>
      </c>
      <c r="AV13" s="78">
        <v>0</v>
      </c>
      <c r="AW13" s="78">
        <v>0</v>
      </c>
      <c r="AX13" s="78">
        <v>0</v>
      </c>
      <c r="AY13" s="78">
        <v>0</v>
      </c>
      <c r="AZ13" s="78">
        <v>0</v>
      </c>
      <c r="BA13" s="21">
        <v>82</v>
      </c>
      <c r="BB13" s="21">
        <v>93</v>
      </c>
      <c r="BC13" s="21">
        <v>113</v>
      </c>
      <c r="BD13" s="21">
        <v>143</v>
      </c>
      <c r="BE13" s="21">
        <v>153</v>
      </c>
      <c r="BF13" s="21">
        <v>155</v>
      </c>
    </row>
    <row r="14" spans="1:58">
      <c r="B14" s="78" t="s">
        <v>189</v>
      </c>
      <c r="C14" s="78">
        <v>144</v>
      </c>
      <c r="D14" s="78">
        <v>147</v>
      </c>
      <c r="E14" s="78">
        <v>147</v>
      </c>
      <c r="F14" s="78">
        <v>146</v>
      </c>
      <c r="G14" s="78">
        <v>143</v>
      </c>
      <c r="H14" s="78">
        <v>146</v>
      </c>
      <c r="I14" s="78">
        <v>141</v>
      </c>
      <c r="J14" s="78">
        <v>141</v>
      </c>
      <c r="K14" s="78">
        <v>141</v>
      </c>
      <c r="L14" s="78">
        <v>141</v>
      </c>
      <c r="M14" s="78">
        <v>149</v>
      </c>
      <c r="N14" s="78">
        <v>149</v>
      </c>
      <c r="O14" s="32" t="s">
        <v>190</v>
      </c>
      <c r="P14" s="21">
        <v>150</v>
      </c>
      <c r="Q14" s="21">
        <v>153</v>
      </c>
      <c r="R14" s="21">
        <v>152</v>
      </c>
      <c r="S14" s="21">
        <v>152</v>
      </c>
      <c r="T14" s="21">
        <v>152</v>
      </c>
      <c r="U14" s="21">
        <v>154</v>
      </c>
      <c r="V14" s="21">
        <v>154</v>
      </c>
      <c r="W14" s="21">
        <v>156</v>
      </c>
      <c r="X14" s="21">
        <v>183</v>
      </c>
      <c r="Y14" s="21">
        <v>183</v>
      </c>
      <c r="Z14" s="21">
        <v>183</v>
      </c>
      <c r="AA14" s="21">
        <v>183</v>
      </c>
      <c r="AB14" s="21">
        <v>183</v>
      </c>
      <c r="AC14" s="21">
        <v>197</v>
      </c>
      <c r="AD14" s="21">
        <v>197</v>
      </c>
      <c r="AE14" s="21">
        <v>207</v>
      </c>
      <c r="AF14" s="21">
        <v>208</v>
      </c>
      <c r="AG14" s="21">
        <v>230</v>
      </c>
      <c r="AH14" s="21">
        <v>239</v>
      </c>
      <c r="AI14" s="21">
        <v>249</v>
      </c>
      <c r="AJ14" s="21">
        <v>262</v>
      </c>
      <c r="AK14" s="21">
        <v>258</v>
      </c>
      <c r="AL14" s="21">
        <v>249</v>
      </c>
      <c r="AM14" s="21">
        <v>240</v>
      </c>
      <c r="AN14" s="21">
        <v>210</v>
      </c>
      <c r="AO14" s="21">
        <v>183</v>
      </c>
      <c r="AP14" s="21">
        <v>167</v>
      </c>
      <c r="AQ14" s="21">
        <v>163</v>
      </c>
      <c r="AR14" s="21">
        <v>151</v>
      </c>
      <c r="AS14" s="21">
        <v>140</v>
      </c>
      <c r="AT14" s="21">
        <v>117</v>
      </c>
      <c r="AU14" s="21">
        <v>105</v>
      </c>
      <c r="AV14" s="21">
        <v>75</v>
      </c>
      <c r="AW14" s="21">
        <v>69</v>
      </c>
      <c r="AX14" s="21">
        <v>71</v>
      </c>
      <c r="AY14" s="21">
        <v>72</v>
      </c>
      <c r="AZ14" s="21">
        <v>67</v>
      </c>
      <c r="BA14" s="21">
        <v>67</v>
      </c>
      <c r="BB14" s="21">
        <v>67</v>
      </c>
      <c r="BC14" s="21">
        <v>68</v>
      </c>
      <c r="BD14" s="21">
        <v>74</v>
      </c>
      <c r="BE14" s="21">
        <v>69</v>
      </c>
      <c r="BF14" s="21">
        <v>61</v>
      </c>
    </row>
    <row r="15" spans="1:58">
      <c r="B15" s="78" t="s">
        <v>191</v>
      </c>
      <c r="C15" s="78">
        <v>182</v>
      </c>
      <c r="D15" s="78">
        <v>176</v>
      </c>
      <c r="E15" s="78">
        <v>169</v>
      </c>
      <c r="F15" s="78">
        <v>152</v>
      </c>
      <c r="G15" s="78">
        <v>135</v>
      </c>
      <c r="H15" s="78">
        <v>135</v>
      </c>
      <c r="I15" s="78">
        <v>106</v>
      </c>
      <c r="J15" s="78">
        <v>100</v>
      </c>
      <c r="K15" s="78">
        <v>100</v>
      </c>
      <c r="L15" s="78">
        <v>99</v>
      </c>
      <c r="M15" s="78">
        <v>90</v>
      </c>
      <c r="N15" s="78">
        <v>87</v>
      </c>
      <c r="O15" s="21">
        <v>87</v>
      </c>
      <c r="P15" s="21">
        <v>86</v>
      </c>
      <c r="Q15" s="21">
        <v>86</v>
      </c>
      <c r="R15" s="21">
        <v>86</v>
      </c>
      <c r="S15" s="21">
        <v>86</v>
      </c>
      <c r="T15" s="21">
        <v>85</v>
      </c>
      <c r="U15" s="21">
        <v>81</v>
      </c>
      <c r="V15" s="21">
        <v>81</v>
      </c>
      <c r="W15" s="21">
        <v>79</v>
      </c>
      <c r="X15" s="21">
        <v>82</v>
      </c>
      <c r="Y15" s="21">
        <v>82</v>
      </c>
      <c r="Z15" s="21">
        <v>82</v>
      </c>
      <c r="AA15" s="21">
        <v>82</v>
      </c>
      <c r="AB15" s="21">
        <v>82</v>
      </c>
      <c r="AC15" s="21">
        <v>79</v>
      </c>
      <c r="AD15" s="21">
        <v>77</v>
      </c>
      <c r="AE15" s="21">
        <v>77</v>
      </c>
      <c r="AF15" s="21">
        <v>68</v>
      </c>
      <c r="AG15" s="21">
        <v>67</v>
      </c>
      <c r="AH15" s="21">
        <v>62</v>
      </c>
      <c r="AI15" s="21">
        <v>62</v>
      </c>
      <c r="AJ15" s="21">
        <v>39</v>
      </c>
      <c r="AK15" s="21">
        <v>30</v>
      </c>
      <c r="AL15" s="21">
        <v>21</v>
      </c>
      <c r="AM15" s="21">
        <v>16</v>
      </c>
      <c r="AN15" s="21">
        <v>3</v>
      </c>
      <c r="AO15" s="21">
        <v>1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</row>
    <row r="16" spans="1:58">
      <c r="B16" s="78" t="s">
        <v>192</v>
      </c>
      <c r="C16" s="103">
        <v>71</v>
      </c>
      <c r="D16" s="103">
        <v>71</v>
      </c>
      <c r="E16" s="103">
        <v>71</v>
      </c>
      <c r="F16" s="103">
        <v>71</v>
      </c>
      <c r="G16" s="103">
        <v>71</v>
      </c>
      <c r="H16" s="103">
        <v>74</v>
      </c>
      <c r="I16" s="103">
        <v>74</v>
      </c>
      <c r="J16" s="103">
        <v>74</v>
      </c>
      <c r="K16" s="103">
        <v>74</v>
      </c>
      <c r="L16" s="78">
        <v>142</v>
      </c>
      <c r="M16" s="78">
        <v>176</v>
      </c>
      <c r="N16" s="78">
        <v>176</v>
      </c>
      <c r="O16" s="21">
        <v>177</v>
      </c>
      <c r="P16" s="21">
        <v>177</v>
      </c>
      <c r="Q16" s="21">
        <v>178</v>
      </c>
      <c r="R16" s="21">
        <v>195</v>
      </c>
      <c r="S16" s="21">
        <v>196</v>
      </c>
      <c r="T16" s="21">
        <v>195</v>
      </c>
      <c r="U16" s="21">
        <v>195</v>
      </c>
      <c r="V16" s="21">
        <v>195</v>
      </c>
      <c r="W16" s="21">
        <v>194</v>
      </c>
      <c r="X16" s="21">
        <v>193</v>
      </c>
      <c r="Y16" s="21">
        <v>193</v>
      </c>
      <c r="Z16" s="21">
        <v>194</v>
      </c>
      <c r="AA16" s="21">
        <v>199</v>
      </c>
      <c r="AB16" s="21">
        <v>202</v>
      </c>
      <c r="AC16" s="21">
        <v>224</v>
      </c>
      <c r="AD16" s="21">
        <v>229</v>
      </c>
      <c r="AE16" s="21">
        <v>231</v>
      </c>
      <c r="AF16" s="21">
        <v>231</v>
      </c>
      <c r="AG16" s="21">
        <v>231</v>
      </c>
      <c r="AH16" s="21">
        <v>235</v>
      </c>
      <c r="AI16" s="21">
        <v>240</v>
      </c>
      <c r="AJ16" s="21">
        <v>239</v>
      </c>
      <c r="AK16" s="21">
        <v>239</v>
      </c>
      <c r="AL16" s="21">
        <v>241</v>
      </c>
      <c r="AM16" s="21">
        <v>241</v>
      </c>
      <c r="AN16" s="21">
        <v>242</v>
      </c>
      <c r="AO16" s="21">
        <v>242</v>
      </c>
      <c r="AP16" s="21">
        <v>242</v>
      </c>
      <c r="AQ16" s="21">
        <v>242</v>
      </c>
      <c r="AR16" s="21">
        <v>242</v>
      </c>
      <c r="AS16" s="21">
        <v>242</v>
      </c>
      <c r="AT16" s="21">
        <v>241</v>
      </c>
      <c r="AU16" s="21">
        <v>241</v>
      </c>
      <c r="AV16" s="21">
        <v>238</v>
      </c>
      <c r="AW16" s="21">
        <v>235</v>
      </c>
      <c r="AX16" s="21">
        <v>231</v>
      </c>
      <c r="AY16" s="21">
        <v>232</v>
      </c>
      <c r="AZ16" s="21">
        <v>231</v>
      </c>
      <c r="BA16" s="21">
        <v>231</v>
      </c>
      <c r="BB16" s="21">
        <v>230</v>
      </c>
      <c r="BC16" s="21">
        <v>234</v>
      </c>
      <c r="BD16" s="21">
        <v>233</v>
      </c>
      <c r="BE16" s="21">
        <v>233</v>
      </c>
      <c r="BF16" s="21">
        <v>231</v>
      </c>
    </row>
    <row r="17" spans="2:59">
      <c r="B17" s="78" t="s">
        <v>193</v>
      </c>
      <c r="C17" s="78">
        <v>71</v>
      </c>
      <c r="D17" s="78">
        <v>71</v>
      </c>
      <c r="E17" s="78">
        <v>71</v>
      </c>
      <c r="F17" s="78">
        <v>71</v>
      </c>
      <c r="G17" s="78">
        <v>71</v>
      </c>
      <c r="H17" s="78">
        <v>74</v>
      </c>
      <c r="I17" s="78">
        <v>74</v>
      </c>
      <c r="J17" s="78">
        <v>74</v>
      </c>
      <c r="K17" s="78">
        <v>74</v>
      </c>
      <c r="L17" s="78">
        <v>74</v>
      </c>
      <c r="M17" s="78">
        <v>74</v>
      </c>
      <c r="N17" s="78">
        <v>74</v>
      </c>
      <c r="O17" s="21">
        <v>74</v>
      </c>
      <c r="P17" s="21">
        <v>74</v>
      </c>
      <c r="Q17" s="21">
        <v>74</v>
      </c>
      <c r="R17" s="21">
        <v>73</v>
      </c>
      <c r="S17" s="21">
        <v>73</v>
      </c>
      <c r="T17" s="21">
        <v>72</v>
      </c>
      <c r="U17" s="21">
        <v>71</v>
      </c>
      <c r="V17" s="21">
        <v>71</v>
      </c>
      <c r="W17" s="21">
        <v>71</v>
      </c>
      <c r="X17" s="21">
        <v>70</v>
      </c>
      <c r="Y17" s="21">
        <v>70</v>
      </c>
      <c r="Z17" s="21">
        <v>71</v>
      </c>
      <c r="AA17" s="21">
        <v>72</v>
      </c>
      <c r="AB17" s="21">
        <v>72</v>
      </c>
      <c r="AC17" s="21">
        <v>77</v>
      </c>
      <c r="AD17" s="21">
        <v>77</v>
      </c>
      <c r="AE17" s="21">
        <v>76</v>
      </c>
      <c r="AF17" s="21">
        <v>76</v>
      </c>
      <c r="AG17" s="21">
        <v>76</v>
      </c>
      <c r="AH17" s="21">
        <v>78</v>
      </c>
      <c r="AI17" s="21">
        <v>83</v>
      </c>
      <c r="AJ17" s="21">
        <v>82</v>
      </c>
      <c r="AK17" s="21">
        <v>82</v>
      </c>
      <c r="AL17" s="21">
        <v>83</v>
      </c>
      <c r="AM17" s="21">
        <v>83</v>
      </c>
      <c r="AN17" s="21">
        <v>83</v>
      </c>
      <c r="AO17" s="21">
        <v>83</v>
      </c>
      <c r="AP17" s="21">
        <v>83</v>
      </c>
      <c r="AQ17" s="21">
        <v>85</v>
      </c>
      <c r="AR17" s="21">
        <v>85</v>
      </c>
      <c r="AS17" s="21">
        <v>85</v>
      </c>
      <c r="AT17" s="21">
        <v>85</v>
      </c>
      <c r="AU17" s="21">
        <v>84</v>
      </c>
      <c r="AV17" s="21">
        <v>84</v>
      </c>
      <c r="AW17" s="21">
        <v>78</v>
      </c>
      <c r="AX17" s="21">
        <v>78</v>
      </c>
      <c r="AY17" s="21">
        <v>78</v>
      </c>
      <c r="AZ17" s="21">
        <v>78</v>
      </c>
      <c r="BA17" s="21">
        <v>79</v>
      </c>
      <c r="BB17" s="21">
        <v>82</v>
      </c>
      <c r="BC17" s="21">
        <v>81</v>
      </c>
      <c r="BD17" s="21">
        <v>80</v>
      </c>
      <c r="BE17" s="21">
        <v>80</v>
      </c>
      <c r="BF17" s="21">
        <v>80</v>
      </c>
    </row>
    <row r="18" spans="2:59">
      <c r="B18" s="78" t="s">
        <v>194</v>
      </c>
      <c r="C18" s="103">
        <v>0</v>
      </c>
      <c r="D18" s="103">
        <v>0</v>
      </c>
      <c r="E18" s="103">
        <v>0</v>
      </c>
      <c r="F18" s="103">
        <v>0</v>
      </c>
      <c r="G18" s="103">
        <v>0</v>
      </c>
      <c r="H18" s="103">
        <v>0</v>
      </c>
      <c r="I18" s="103">
        <v>0</v>
      </c>
      <c r="J18" s="103">
        <v>0</v>
      </c>
      <c r="K18" s="103">
        <v>0</v>
      </c>
      <c r="L18" s="78">
        <v>68</v>
      </c>
      <c r="M18" s="78">
        <v>102</v>
      </c>
      <c r="N18" s="78">
        <v>102</v>
      </c>
      <c r="O18" s="21">
        <v>103</v>
      </c>
      <c r="P18" s="21">
        <v>103</v>
      </c>
      <c r="Q18" s="21">
        <v>104</v>
      </c>
      <c r="R18" s="21">
        <v>122</v>
      </c>
      <c r="S18" s="21">
        <v>123</v>
      </c>
      <c r="T18" s="21">
        <v>123</v>
      </c>
      <c r="U18" s="21">
        <v>124</v>
      </c>
      <c r="V18" s="21">
        <v>124</v>
      </c>
      <c r="W18" s="21">
        <v>123</v>
      </c>
      <c r="X18" s="21">
        <v>123</v>
      </c>
      <c r="Y18" s="21">
        <v>123</v>
      </c>
      <c r="Z18" s="21">
        <v>123</v>
      </c>
      <c r="AA18" s="21">
        <v>127</v>
      </c>
      <c r="AB18" s="21">
        <v>130</v>
      </c>
      <c r="AC18" s="21">
        <v>147</v>
      </c>
      <c r="AD18" s="21">
        <v>152</v>
      </c>
      <c r="AE18" s="21">
        <v>155</v>
      </c>
      <c r="AF18" s="21">
        <v>155</v>
      </c>
      <c r="AG18" s="21">
        <v>155</v>
      </c>
      <c r="AH18" s="21">
        <v>157</v>
      </c>
      <c r="AI18" s="21">
        <v>157</v>
      </c>
      <c r="AJ18" s="21">
        <v>157</v>
      </c>
      <c r="AK18" s="21">
        <v>157</v>
      </c>
      <c r="AL18" s="21">
        <v>158</v>
      </c>
      <c r="AM18" s="21">
        <v>158</v>
      </c>
      <c r="AN18" s="21">
        <v>159</v>
      </c>
      <c r="AO18" s="21">
        <v>159</v>
      </c>
      <c r="AP18" s="21">
        <v>159</v>
      </c>
      <c r="AQ18" s="21">
        <v>157</v>
      </c>
      <c r="AR18" s="21">
        <v>157</v>
      </c>
      <c r="AS18" s="21">
        <v>157</v>
      </c>
      <c r="AT18" s="21">
        <v>156</v>
      </c>
      <c r="AU18" s="21">
        <v>157</v>
      </c>
      <c r="AV18" s="21">
        <v>154</v>
      </c>
      <c r="AW18" s="21">
        <v>157</v>
      </c>
      <c r="AX18" s="21">
        <v>153</v>
      </c>
      <c r="AY18" s="21">
        <v>154</v>
      </c>
      <c r="AZ18" s="21">
        <v>153</v>
      </c>
      <c r="BA18" s="21">
        <v>152</v>
      </c>
      <c r="BB18" s="21">
        <v>148</v>
      </c>
      <c r="BC18" s="21">
        <v>153</v>
      </c>
      <c r="BD18" s="21">
        <v>153</v>
      </c>
      <c r="BE18" s="21">
        <v>153</v>
      </c>
      <c r="BF18" s="21">
        <v>151</v>
      </c>
    </row>
    <row r="19" spans="2:59">
      <c r="B19" s="78" t="s">
        <v>253</v>
      </c>
      <c r="C19" s="78">
        <v>1</v>
      </c>
      <c r="D19" s="78">
        <v>1</v>
      </c>
      <c r="E19" s="78">
        <v>1</v>
      </c>
      <c r="F19" s="78">
        <v>2</v>
      </c>
      <c r="G19" s="78">
        <v>3</v>
      </c>
      <c r="H19" s="78">
        <v>3</v>
      </c>
      <c r="I19" s="78">
        <v>5</v>
      </c>
      <c r="J19" s="78">
        <v>21</v>
      </c>
      <c r="K19" s="78">
        <v>31</v>
      </c>
      <c r="L19" s="103">
        <v>0</v>
      </c>
      <c r="M19" s="103">
        <v>0</v>
      </c>
      <c r="N19" s="103">
        <v>0</v>
      </c>
      <c r="O19" s="103">
        <v>0</v>
      </c>
      <c r="P19" s="103">
        <v>0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v>0</v>
      </c>
      <c r="W19" s="103">
        <v>0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v>0</v>
      </c>
      <c r="AD19" s="103">
        <v>0</v>
      </c>
      <c r="AE19" s="103">
        <v>0</v>
      </c>
      <c r="AF19" s="103">
        <v>0</v>
      </c>
      <c r="AG19" s="103">
        <v>0</v>
      </c>
      <c r="AH19" s="103">
        <v>0</v>
      </c>
      <c r="AI19" s="103">
        <v>0</v>
      </c>
      <c r="AJ19" s="103"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v>0</v>
      </c>
      <c r="BA19" s="103">
        <v>0</v>
      </c>
      <c r="BB19" s="103">
        <v>0</v>
      </c>
      <c r="BC19" s="103">
        <v>0</v>
      </c>
      <c r="BD19" s="103">
        <v>0</v>
      </c>
      <c r="BE19" s="103">
        <v>0</v>
      </c>
      <c r="BF19" s="103">
        <v>0</v>
      </c>
    </row>
    <row r="20" spans="2:59">
      <c r="B20" s="80" t="s">
        <v>303</v>
      </c>
      <c r="C20" s="104">
        <v>0</v>
      </c>
      <c r="D20" s="104">
        <v>0</v>
      </c>
      <c r="E20" s="104">
        <v>0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79">
        <v>176</v>
      </c>
      <c r="R20" s="79">
        <v>169</v>
      </c>
      <c r="S20" s="79">
        <v>167</v>
      </c>
      <c r="T20" s="79">
        <v>166</v>
      </c>
      <c r="U20" s="79">
        <v>148</v>
      </c>
      <c r="V20" s="79">
        <v>145</v>
      </c>
      <c r="W20" s="79">
        <v>144</v>
      </c>
      <c r="X20" s="79">
        <v>134</v>
      </c>
      <c r="Y20" s="79">
        <v>130</v>
      </c>
      <c r="Z20" s="79">
        <v>127</v>
      </c>
      <c r="AA20" s="79">
        <v>126</v>
      </c>
      <c r="AB20" s="79">
        <v>115</v>
      </c>
      <c r="AC20" s="79">
        <v>110</v>
      </c>
      <c r="AD20" s="79">
        <v>106</v>
      </c>
      <c r="AE20" s="79">
        <v>107</v>
      </c>
      <c r="AF20" s="79">
        <v>100</v>
      </c>
      <c r="AG20" s="79">
        <v>97</v>
      </c>
      <c r="AH20" s="79">
        <v>96</v>
      </c>
      <c r="AI20" s="79">
        <v>95</v>
      </c>
      <c r="AJ20" s="79">
        <v>88</v>
      </c>
      <c r="AK20" s="79">
        <v>87</v>
      </c>
      <c r="AL20" s="79">
        <v>87</v>
      </c>
      <c r="AM20" s="79">
        <v>84</v>
      </c>
      <c r="AN20" s="79">
        <v>80</v>
      </c>
      <c r="AO20" s="79">
        <v>78</v>
      </c>
      <c r="AP20" s="79">
        <v>77</v>
      </c>
      <c r="AQ20" s="79">
        <v>75</v>
      </c>
      <c r="AR20" s="79">
        <v>69</v>
      </c>
      <c r="AS20" s="79">
        <v>67</v>
      </c>
      <c r="AT20" s="79">
        <v>64</v>
      </c>
      <c r="AU20" s="79">
        <v>61</v>
      </c>
      <c r="AV20" s="79">
        <v>59</v>
      </c>
      <c r="AW20" s="79">
        <v>59</v>
      </c>
      <c r="AX20" s="79">
        <v>60</v>
      </c>
      <c r="AY20" s="79">
        <v>59</v>
      </c>
      <c r="AZ20" s="79">
        <v>59</v>
      </c>
      <c r="BA20" s="79">
        <v>59</v>
      </c>
      <c r="BB20" s="79">
        <v>59</v>
      </c>
      <c r="BC20" s="79">
        <v>57</v>
      </c>
      <c r="BD20" s="79">
        <v>48</v>
      </c>
      <c r="BE20" s="79">
        <v>43</v>
      </c>
      <c r="BF20" s="79">
        <v>42</v>
      </c>
    </row>
    <row r="21" spans="2:59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>
        <v>1076</v>
      </c>
      <c r="U21" s="20">
        <v>1059</v>
      </c>
      <c r="V21" s="20">
        <v>1059</v>
      </c>
      <c r="W21" s="20">
        <v>1057</v>
      </c>
      <c r="X21" s="20">
        <v>1063</v>
      </c>
      <c r="Y21" s="20">
        <v>1074</v>
      </c>
      <c r="Z21" s="20">
        <v>1072</v>
      </c>
      <c r="AA21" s="20">
        <v>1081</v>
      </c>
      <c r="AB21" s="20">
        <v>1073</v>
      </c>
      <c r="AC21" s="20">
        <v>1108</v>
      </c>
      <c r="AD21" s="20">
        <v>1117</v>
      </c>
      <c r="AE21" s="20">
        <v>1135</v>
      </c>
      <c r="AF21" s="20">
        <v>1119</v>
      </c>
      <c r="AG21" s="20">
        <v>1138</v>
      </c>
      <c r="AH21" s="20">
        <v>1148</v>
      </c>
      <c r="AI21" s="20">
        <v>1167</v>
      </c>
      <c r="AJ21" s="20">
        <v>1148</v>
      </c>
      <c r="AK21" s="20">
        <v>1135</v>
      </c>
      <c r="AL21" s="20">
        <v>1122</v>
      </c>
      <c r="AM21" s="20">
        <v>1106</v>
      </c>
      <c r="AN21" s="20">
        <v>1051</v>
      </c>
      <c r="AO21" s="20">
        <v>1020</v>
      </c>
      <c r="AP21" s="20">
        <v>1007</v>
      </c>
      <c r="AQ21" s="20">
        <v>1000</v>
      </c>
      <c r="AR21" s="20">
        <v>976</v>
      </c>
      <c r="AS21" s="20">
        <v>962</v>
      </c>
      <c r="AT21" s="20">
        <v>934</v>
      </c>
      <c r="AU21" s="20">
        <v>917</v>
      </c>
      <c r="AV21" s="20">
        <v>879</v>
      </c>
      <c r="AW21" s="20">
        <v>861</v>
      </c>
      <c r="AX21" s="20">
        <v>858</v>
      </c>
      <c r="AY21" s="20">
        <v>858</v>
      </c>
      <c r="AZ21" s="20">
        <v>847</v>
      </c>
      <c r="BA21" s="20">
        <v>834</v>
      </c>
      <c r="BB21" s="20">
        <v>832</v>
      </c>
      <c r="BC21" s="20">
        <v>832</v>
      </c>
      <c r="BD21" s="20">
        <v>782</v>
      </c>
      <c r="BE21" s="20">
        <v>764</v>
      </c>
      <c r="BF21" s="20">
        <v>751</v>
      </c>
    </row>
    <row r="22" spans="2:59" ht="3" customHeight="1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</row>
    <row r="23" spans="2:59" ht="15.75" customHeight="1">
      <c r="B23" s="75" t="s">
        <v>304</v>
      </c>
      <c r="C23" s="142">
        <v>644.01209200000005</v>
      </c>
      <c r="D23" s="142">
        <v>645.49243200000001</v>
      </c>
      <c r="E23" s="142">
        <v>650.87991</v>
      </c>
      <c r="F23" s="142">
        <v>633.07084999999995</v>
      </c>
      <c r="G23" s="142">
        <v>639.05116999999996</v>
      </c>
      <c r="H23" s="142">
        <v>640.29773999999986</v>
      </c>
      <c r="I23" s="142">
        <v>640.61574000000007</v>
      </c>
      <c r="J23" s="142">
        <v>642.88283000000013</v>
      </c>
      <c r="K23" s="142">
        <v>704.48634000000004</v>
      </c>
      <c r="L23" s="142">
        <v>1005.2245599999999</v>
      </c>
      <c r="M23" s="142">
        <v>1185.0780999999997</v>
      </c>
      <c r="N23" s="142">
        <v>1185</v>
      </c>
      <c r="O23" s="142">
        <v>1195</v>
      </c>
      <c r="P23" s="142">
        <v>1194</v>
      </c>
      <c r="Q23" s="142">
        <v>1961</v>
      </c>
      <c r="R23" s="142">
        <v>1943.8835140000001</v>
      </c>
      <c r="S23" s="142">
        <v>1937.5979199999999</v>
      </c>
      <c r="T23" s="20">
        <v>1963</v>
      </c>
      <c r="U23" s="20">
        <v>1876.375</v>
      </c>
      <c r="V23" s="20">
        <v>1863.02764</v>
      </c>
      <c r="W23" s="20">
        <v>1860.36112</v>
      </c>
      <c r="X23" s="20">
        <v>1799</v>
      </c>
      <c r="Y23" s="20">
        <v>1802</v>
      </c>
      <c r="Z23" s="20">
        <v>1787.8918000000001</v>
      </c>
      <c r="AA23" s="20">
        <v>1810.6967999999999</v>
      </c>
      <c r="AB23" s="20">
        <v>1770.0567999999998</v>
      </c>
      <c r="AC23" s="20">
        <v>1771.4237999999998</v>
      </c>
      <c r="AD23" s="20">
        <v>1789.4299799999999</v>
      </c>
      <c r="AE23" s="20">
        <v>1813.8989799999999</v>
      </c>
      <c r="AF23" s="20">
        <v>1786.51845</v>
      </c>
      <c r="AG23" s="20">
        <v>1782.2814499999999</v>
      </c>
      <c r="AH23" s="20">
        <v>1794.33745</v>
      </c>
      <c r="AI23" s="20">
        <v>1804.1304499999999</v>
      </c>
      <c r="AJ23" s="20">
        <v>1780.4464499999999</v>
      </c>
      <c r="AK23" s="20">
        <v>1771.8154500000001</v>
      </c>
      <c r="AL23" s="20">
        <v>1768.6684499999999</v>
      </c>
      <c r="AM23" s="20">
        <v>1752.3994499999999</v>
      </c>
      <c r="AN23" s="20">
        <v>1714.58845</v>
      </c>
      <c r="AO23" s="20">
        <v>1697.3334499999999</v>
      </c>
      <c r="AP23" s="20">
        <v>1694.3434499999998</v>
      </c>
      <c r="AQ23" s="20">
        <v>1670.22945</v>
      </c>
      <c r="AR23" s="20">
        <v>1628.5074500000001</v>
      </c>
      <c r="AS23" s="20">
        <v>1614.2334499999999</v>
      </c>
      <c r="AT23" s="20">
        <v>1589.11745</v>
      </c>
      <c r="AU23" s="20">
        <v>1568.0904499999999</v>
      </c>
      <c r="AV23" s="20">
        <v>1543.32845</v>
      </c>
      <c r="AW23" s="20">
        <v>1506.86545</v>
      </c>
      <c r="AX23" s="20">
        <v>1505.0779</v>
      </c>
      <c r="AY23" s="20">
        <v>1480.431</v>
      </c>
      <c r="AZ23" s="20">
        <v>1468.163</v>
      </c>
      <c r="BA23" s="20">
        <v>1445.277965227818</v>
      </c>
      <c r="BB23" s="20">
        <v>1441.8037393498664</v>
      </c>
      <c r="BC23" s="20">
        <v>1441.8037393498664</v>
      </c>
      <c r="BD23" s="20">
        <v>1349.6167994937366</v>
      </c>
      <c r="BE23" s="20">
        <v>1317.8195450554024</v>
      </c>
      <c r="BF23" s="20">
        <v>1295.0077553274127</v>
      </c>
    </row>
    <row r="24" spans="2:59" ht="15" customHeight="1">
      <c r="B24" s="78" t="s">
        <v>184</v>
      </c>
      <c r="C24" s="21">
        <v>265.00076200000001</v>
      </c>
      <c r="D24" s="21">
        <v>267.142312</v>
      </c>
      <c r="E24" s="21">
        <v>277.95016999999996</v>
      </c>
      <c r="F24" s="21">
        <v>272.70416999999998</v>
      </c>
      <c r="G24" s="21">
        <v>272.70416999999998</v>
      </c>
      <c r="H24" s="21">
        <v>272.20116999999999</v>
      </c>
      <c r="I24" s="21">
        <v>266.20317</v>
      </c>
      <c r="J24" s="21">
        <v>239.33747</v>
      </c>
      <c r="K24" s="21">
        <v>233.15146999999999</v>
      </c>
      <c r="L24" s="21">
        <v>233.15146999999999</v>
      </c>
      <c r="M24" s="21">
        <v>233.13547</v>
      </c>
      <c r="N24" s="21">
        <v>233</v>
      </c>
      <c r="O24" s="21">
        <v>233.82382999999999</v>
      </c>
      <c r="P24" s="21">
        <v>233.82382999999999</v>
      </c>
      <c r="Q24" s="21">
        <v>233.82382999999999</v>
      </c>
      <c r="R24" s="21">
        <v>233.82382999999999</v>
      </c>
      <c r="S24" s="21">
        <v>237.483</v>
      </c>
      <c r="T24" s="21">
        <v>237.483</v>
      </c>
      <c r="U24" s="32" t="s">
        <v>80</v>
      </c>
      <c r="V24" s="32" t="s">
        <v>80</v>
      </c>
      <c r="W24" s="32" t="s">
        <v>80</v>
      </c>
      <c r="X24" s="32" t="s">
        <v>80</v>
      </c>
      <c r="Y24" s="32" t="s">
        <v>80</v>
      </c>
      <c r="Z24" s="32" t="s">
        <v>80</v>
      </c>
      <c r="AA24" s="32" t="s">
        <v>80</v>
      </c>
      <c r="AB24" s="32" t="s">
        <v>80</v>
      </c>
      <c r="AC24" s="32" t="s">
        <v>80</v>
      </c>
      <c r="AD24" s="32" t="s">
        <v>80</v>
      </c>
      <c r="AE24" s="32" t="s">
        <v>80</v>
      </c>
      <c r="AF24" s="32" t="s">
        <v>80</v>
      </c>
      <c r="AG24" s="32" t="s">
        <v>80</v>
      </c>
      <c r="AH24" s="32" t="s">
        <v>80</v>
      </c>
      <c r="AI24" s="32" t="s">
        <v>80</v>
      </c>
      <c r="AJ24" s="32" t="s">
        <v>80</v>
      </c>
      <c r="AK24" s="32" t="s">
        <v>80</v>
      </c>
      <c r="AL24" s="32" t="s">
        <v>80</v>
      </c>
      <c r="AM24" s="32" t="s">
        <v>80</v>
      </c>
      <c r="AN24" s="32" t="s">
        <v>80</v>
      </c>
      <c r="AO24" s="32" t="s">
        <v>80</v>
      </c>
      <c r="AP24" s="32" t="s">
        <v>80</v>
      </c>
      <c r="AQ24" s="32" t="s">
        <v>80</v>
      </c>
      <c r="AR24" s="32" t="s">
        <v>80</v>
      </c>
      <c r="AS24" s="32" t="s">
        <v>80</v>
      </c>
      <c r="AT24" s="32" t="s">
        <v>80</v>
      </c>
      <c r="AU24" s="32" t="s">
        <v>80</v>
      </c>
      <c r="AV24" s="32" t="s">
        <v>80</v>
      </c>
      <c r="AW24" s="32" t="s">
        <v>80</v>
      </c>
      <c r="AX24" s="32" t="s">
        <v>80</v>
      </c>
      <c r="AY24" s="32" t="s">
        <v>80</v>
      </c>
      <c r="AZ24" s="32" t="s">
        <v>80</v>
      </c>
      <c r="BA24" s="32" t="s">
        <v>80</v>
      </c>
      <c r="BB24" s="32" t="s">
        <v>80</v>
      </c>
      <c r="BC24" s="32" t="s">
        <v>80</v>
      </c>
      <c r="BD24" s="32" t="s">
        <v>80</v>
      </c>
      <c r="BE24" s="32" t="s">
        <v>80</v>
      </c>
      <c r="BF24" s="32" t="s">
        <v>80</v>
      </c>
      <c r="BG24" s="32"/>
    </row>
    <row r="25" spans="2:59" ht="15" customHeight="1">
      <c r="B25" s="78" t="s">
        <v>185</v>
      </c>
      <c r="C25" s="32">
        <v>0</v>
      </c>
      <c r="D25" s="32">
        <v>0</v>
      </c>
      <c r="E25" s="32">
        <v>0</v>
      </c>
      <c r="F25" s="32">
        <v>0</v>
      </c>
      <c r="G25" s="32" t="s">
        <v>80</v>
      </c>
      <c r="H25" s="32" t="s">
        <v>80</v>
      </c>
      <c r="I25" s="32" t="s">
        <v>80</v>
      </c>
      <c r="J25" s="32" t="s">
        <v>80</v>
      </c>
      <c r="K25" s="32" t="s">
        <v>80</v>
      </c>
      <c r="L25" s="21">
        <v>454.20645999999994</v>
      </c>
      <c r="M25" s="21">
        <v>632.97946000000002</v>
      </c>
      <c r="N25" s="21">
        <v>633</v>
      </c>
      <c r="O25" s="21">
        <v>638.16445999999996</v>
      </c>
      <c r="P25" s="21">
        <v>638.06445999999994</v>
      </c>
      <c r="Q25" s="21">
        <v>642.42445999999995</v>
      </c>
      <c r="R25" s="21">
        <v>659.14846</v>
      </c>
      <c r="S25" s="21">
        <v>659.14800000000002</v>
      </c>
      <c r="T25" s="21">
        <v>683.31700000000001</v>
      </c>
      <c r="U25" s="32" t="s">
        <v>80</v>
      </c>
      <c r="V25" s="32" t="s">
        <v>80</v>
      </c>
      <c r="W25" s="32" t="s">
        <v>80</v>
      </c>
      <c r="X25" s="32" t="s">
        <v>80</v>
      </c>
      <c r="Y25" s="32" t="s">
        <v>80</v>
      </c>
      <c r="Z25" s="32" t="s">
        <v>80</v>
      </c>
      <c r="AA25" s="32" t="s">
        <v>80</v>
      </c>
      <c r="AB25" s="32" t="s">
        <v>80</v>
      </c>
      <c r="AC25" s="32" t="s">
        <v>80</v>
      </c>
      <c r="AD25" s="32" t="s">
        <v>80</v>
      </c>
      <c r="AE25" s="32" t="s">
        <v>80</v>
      </c>
      <c r="AF25" s="32" t="s">
        <v>80</v>
      </c>
      <c r="AG25" s="32" t="s">
        <v>80</v>
      </c>
      <c r="AH25" s="32" t="s">
        <v>80</v>
      </c>
      <c r="AI25" s="32" t="s">
        <v>80</v>
      </c>
      <c r="AJ25" s="32" t="s">
        <v>80</v>
      </c>
      <c r="AK25" s="32" t="s">
        <v>80</v>
      </c>
      <c r="AL25" s="32" t="s">
        <v>80</v>
      </c>
      <c r="AM25" s="32" t="s">
        <v>80</v>
      </c>
      <c r="AN25" s="32" t="s">
        <v>80</v>
      </c>
      <c r="AO25" s="32" t="s">
        <v>80</v>
      </c>
      <c r="AP25" s="32" t="s">
        <v>80</v>
      </c>
      <c r="AQ25" s="32" t="s">
        <v>80</v>
      </c>
      <c r="AR25" s="32" t="s">
        <v>80</v>
      </c>
      <c r="AS25" s="32" t="s">
        <v>80</v>
      </c>
      <c r="AT25" s="32" t="s">
        <v>80</v>
      </c>
      <c r="AU25" s="32" t="s">
        <v>80</v>
      </c>
      <c r="AV25" s="32" t="s">
        <v>80</v>
      </c>
      <c r="AW25" s="32" t="s">
        <v>80</v>
      </c>
      <c r="AX25" s="32" t="s">
        <v>80</v>
      </c>
      <c r="AY25" s="32" t="s">
        <v>80</v>
      </c>
      <c r="AZ25" s="32" t="s">
        <v>80</v>
      </c>
      <c r="BA25" s="32" t="s">
        <v>80</v>
      </c>
      <c r="BB25" s="32" t="s">
        <v>80</v>
      </c>
      <c r="BC25" s="32" t="s">
        <v>80</v>
      </c>
      <c r="BD25" s="32" t="s">
        <v>80</v>
      </c>
      <c r="BE25" s="32" t="s">
        <v>80</v>
      </c>
      <c r="BF25" s="32" t="s">
        <v>80</v>
      </c>
      <c r="BG25" s="32"/>
    </row>
    <row r="26" spans="2:59" ht="15" customHeight="1">
      <c r="B26" s="78" t="s">
        <v>187</v>
      </c>
      <c r="C26" s="21">
        <v>212.48357999999999</v>
      </c>
      <c r="D26" s="21">
        <v>212.48373000000001</v>
      </c>
      <c r="E26" s="21">
        <v>222.65403000000001</v>
      </c>
      <c r="F26" s="21">
        <v>194.37208999999999</v>
      </c>
      <c r="G26" s="21">
        <v>191.61471</v>
      </c>
      <c r="H26" s="21">
        <v>188.28520999999998</v>
      </c>
      <c r="I26" s="21">
        <v>187.15120999999999</v>
      </c>
      <c r="J26" s="21">
        <v>173.17216999999999</v>
      </c>
      <c r="K26" s="21">
        <v>162.73110999999997</v>
      </c>
      <c r="L26" s="21">
        <v>162.73110999999997</v>
      </c>
      <c r="M26" s="21">
        <v>162.73111</v>
      </c>
      <c r="N26" s="21">
        <v>164</v>
      </c>
      <c r="O26" s="21">
        <v>163.18100000000001</v>
      </c>
      <c r="P26" s="21">
        <v>158.77310999999997</v>
      </c>
      <c r="Q26" s="21">
        <v>128.13011</v>
      </c>
      <c r="R26" s="21">
        <v>119.75611000000001</v>
      </c>
      <c r="S26" s="21">
        <v>119.75611000000001</v>
      </c>
      <c r="T26" s="21">
        <v>119.75611000000001</v>
      </c>
      <c r="U26" s="32" t="s">
        <v>80</v>
      </c>
      <c r="V26" s="32" t="s">
        <v>80</v>
      </c>
      <c r="W26" s="32" t="s">
        <v>80</v>
      </c>
      <c r="X26" s="32" t="s">
        <v>80</v>
      </c>
      <c r="Y26" s="32" t="s">
        <v>80</v>
      </c>
      <c r="Z26" s="32" t="s">
        <v>80</v>
      </c>
      <c r="AA26" s="32" t="s">
        <v>80</v>
      </c>
      <c r="AB26" s="32" t="s">
        <v>80</v>
      </c>
      <c r="AC26" s="32" t="s">
        <v>80</v>
      </c>
      <c r="AD26" s="32" t="s">
        <v>80</v>
      </c>
      <c r="AE26" s="32" t="s">
        <v>80</v>
      </c>
      <c r="AF26" s="32" t="s">
        <v>80</v>
      </c>
      <c r="AG26" s="32" t="s">
        <v>80</v>
      </c>
      <c r="AH26" s="32" t="s">
        <v>80</v>
      </c>
      <c r="AI26" s="32" t="s">
        <v>80</v>
      </c>
      <c r="AJ26" s="32" t="s">
        <v>80</v>
      </c>
      <c r="AK26" s="32" t="s">
        <v>80</v>
      </c>
      <c r="AL26" s="32" t="s">
        <v>80</v>
      </c>
      <c r="AM26" s="32" t="s">
        <v>80</v>
      </c>
      <c r="AN26" s="32" t="s">
        <v>80</v>
      </c>
      <c r="AO26" s="32" t="s">
        <v>80</v>
      </c>
      <c r="AP26" s="32" t="s">
        <v>80</v>
      </c>
      <c r="AQ26" s="32" t="s">
        <v>80</v>
      </c>
      <c r="AR26" s="32" t="s">
        <v>80</v>
      </c>
      <c r="AS26" s="32" t="s">
        <v>80</v>
      </c>
      <c r="AT26" s="32" t="s">
        <v>80</v>
      </c>
      <c r="AU26" s="32" t="s">
        <v>80</v>
      </c>
      <c r="AV26" s="32" t="s">
        <v>80</v>
      </c>
      <c r="AW26" s="32" t="s">
        <v>80</v>
      </c>
      <c r="AX26" s="32" t="s">
        <v>80</v>
      </c>
      <c r="AY26" s="32" t="s">
        <v>80</v>
      </c>
      <c r="AZ26" s="32" t="s">
        <v>80</v>
      </c>
      <c r="BA26" s="32" t="s">
        <v>80</v>
      </c>
      <c r="BB26" s="32" t="s">
        <v>80</v>
      </c>
      <c r="BC26" s="32" t="s">
        <v>80</v>
      </c>
      <c r="BD26" s="32" t="s">
        <v>80</v>
      </c>
      <c r="BE26" s="32" t="s">
        <v>80</v>
      </c>
      <c r="BF26" s="32" t="s">
        <v>80</v>
      </c>
      <c r="BG26" s="32"/>
    </row>
    <row r="27" spans="2:59" ht="15" customHeight="1">
      <c r="B27" s="78" t="s">
        <v>188</v>
      </c>
      <c r="C27" s="21">
        <v>0</v>
      </c>
      <c r="D27" s="21">
        <v>0</v>
      </c>
      <c r="E27" s="21">
        <v>4.3000000000029104E-4</v>
      </c>
      <c r="F27" s="21">
        <v>29.682369999999999</v>
      </c>
      <c r="G27" s="21">
        <v>34.361750000000001</v>
      </c>
      <c r="H27" s="21">
        <v>37.691249999999997</v>
      </c>
      <c r="I27" s="21">
        <v>38.825249999999997</v>
      </c>
      <c r="J27" s="21">
        <v>38.825009999999999</v>
      </c>
      <c r="K27" s="21">
        <v>33.321249999999999</v>
      </c>
      <c r="L27" s="21">
        <v>33.321249999999999</v>
      </c>
      <c r="M27" s="21">
        <v>33.321249999999999</v>
      </c>
      <c r="N27" s="21">
        <v>33</v>
      </c>
      <c r="O27" s="21">
        <v>33.321249999999999</v>
      </c>
      <c r="P27" s="21">
        <v>33.321249999999999</v>
      </c>
      <c r="Q27" s="21">
        <v>33.321249999999999</v>
      </c>
      <c r="R27" s="21">
        <v>32.783250000000002</v>
      </c>
      <c r="S27" s="21">
        <v>32.782350000000001</v>
      </c>
      <c r="T27" s="21">
        <v>32.782350000000001</v>
      </c>
      <c r="U27" s="32" t="s">
        <v>80</v>
      </c>
      <c r="V27" s="32" t="s">
        <v>80</v>
      </c>
      <c r="W27" s="32" t="s">
        <v>80</v>
      </c>
      <c r="X27" s="32" t="s">
        <v>80</v>
      </c>
      <c r="Y27" s="32" t="s">
        <v>80</v>
      </c>
      <c r="Z27" s="32" t="s">
        <v>80</v>
      </c>
      <c r="AA27" s="32" t="s">
        <v>80</v>
      </c>
      <c r="AB27" s="32" t="s">
        <v>80</v>
      </c>
      <c r="AC27" s="32" t="s">
        <v>80</v>
      </c>
      <c r="AD27" s="32" t="s">
        <v>80</v>
      </c>
      <c r="AE27" s="32" t="s">
        <v>80</v>
      </c>
      <c r="AF27" s="32" t="s">
        <v>80</v>
      </c>
      <c r="AG27" s="32" t="s">
        <v>80</v>
      </c>
      <c r="AH27" s="32" t="s">
        <v>80</v>
      </c>
      <c r="AI27" s="32" t="s">
        <v>80</v>
      </c>
      <c r="AJ27" s="32" t="s">
        <v>80</v>
      </c>
      <c r="AK27" s="32" t="s">
        <v>80</v>
      </c>
      <c r="AL27" s="32" t="s">
        <v>80</v>
      </c>
      <c r="AM27" s="32" t="s">
        <v>80</v>
      </c>
      <c r="AN27" s="32" t="s">
        <v>80</v>
      </c>
      <c r="AO27" s="32" t="s">
        <v>80</v>
      </c>
      <c r="AP27" s="32" t="s">
        <v>80</v>
      </c>
      <c r="AQ27" s="32" t="s">
        <v>80</v>
      </c>
      <c r="AR27" s="32" t="s">
        <v>80</v>
      </c>
      <c r="AS27" s="32" t="s">
        <v>80</v>
      </c>
      <c r="AT27" s="32" t="s">
        <v>80</v>
      </c>
      <c r="AU27" s="32" t="s">
        <v>80</v>
      </c>
      <c r="AV27" s="32" t="s">
        <v>80</v>
      </c>
      <c r="AW27" s="32" t="s">
        <v>80</v>
      </c>
      <c r="AX27" s="32" t="s">
        <v>80</v>
      </c>
      <c r="AY27" s="32" t="s">
        <v>80</v>
      </c>
      <c r="AZ27" s="32" t="s">
        <v>80</v>
      </c>
      <c r="BA27" s="32" t="s">
        <v>80</v>
      </c>
      <c r="BB27" s="32" t="s">
        <v>80</v>
      </c>
      <c r="BC27" s="32" t="s">
        <v>80</v>
      </c>
      <c r="BD27" s="32" t="s">
        <v>80</v>
      </c>
      <c r="BE27" s="32" t="s">
        <v>80</v>
      </c>
      <c r="BF27" s="32" t="s">
        <v>80</v>
      </c>
      <c r="BG27" s="32"/>
    </row>
    <row r="28" spans="2:59" ht="15" customHeight="1">
      <c r="B28" s="78" t="s">
        <v>189</v>
      </c>
      <c r="C28" s="21">
        <v>35.64722000000004</v>
      </c>
      <c r="D28" s="21">
        <v>36.470600000000005</v>
      </c>
      <c r="E28" s="21">
        <v>36.015800000000013</v>
      </c>
      <c r="F28" s="21">
        <v>35.795800000000007</v>
      </c>
      <c r="G28" s="21">
        <v>35.084800000000008</v>
      </c>
      <c r="H28" s="21">
        <v>36.133010000000006</v>
      </c>
      <c r="I28" s="21">
        <v>34.954010000000011</v>
      </c>
      <c r="J28" s="21">
        <v>34.954010000000011</v>
      </c>
      <c r="K28" s="21">
        <v>34.954010000000011</v>
      </c>
      <c r="L28" s="21">
        <v>34.954010000000011</v>
      </c>
      <c r="M28" s="21">
        <v>36.621930000000027</v>
      </c>
      <c r="N28" s="21">
        <v>37</v>
      </c>
      <c r="O28" s="21">
        <v>37.358460000000008</v>
      </c>
      <c r="P28" s="21">
        <v>37.358460000000008</v>
      </c>
      <c r="Q28" s="21">
        <v>38.006460000000004</v>
      </c>
      <c r="R28" s="21">
        <v>37.804460000000006</v>
      </c>
      <c r="S28" s="21">
        <v>37.804000000000002</v>
      </c>
      <c r="T28" s="21">
        <v>37.804000000000002</v>
      </c>
      <c r="U28" s="32" t="s">
        <v>80</v>
      </c>
      <c r="V28" s="32" t="s">
        <v>80</v>
      </c>
      <c r="W28" s="32" t="s">
        <v>80</v>
      </c>
      <c r="X28" s="32" t="s">
        <v>80</v>
      </c>
      <c r="Y28" s="32" t="s">
        <v>80</v>
      </c>
      <c r="Z28" s="32" t="s">
        <v>80</v>
      </c>
      <c r="AA28" s="32" t="s">
        <v>80</v>
      </c>
      <c r="AB28" s="32" t="s">
        <v>80</v>
      </c>
      <c r="AC28" s="32" t="s">
        <v>80</v>
      </c>
      <c r="AD28" s="32" t="s">
        <v>80</v>
      </c>
      <c r="AE28" s="32" t="s">
        <v>80</v>
      </c>
      <c r="AF28" s="32" t="s">
        <v>80</v>
      </c>
      <c r="AG28" s="32" t="s">
        <v>80</v>
      </c>
      <c r="AH28" s="32" t="s">
        <v>80</v>
      </c>
      <c r="AI28" s="32" t="s">
        <v>80</v>
      </c>
      <c r="AJ28" s="32" t="s">
        <v>80</v>
      </c>
      <c r="AK28" s="32" t="s">
        <v>80</v>
      </c>
      <c r="AL28" s="32" t="s">
        <v>80</v>
      </c>
      <c r="AM28" s="32" t="s">
        <v>80</v>
      </c>
      <c r="AN28" s="32" t="s">
        <v>80</v>
      </c>
      <c r="AO28" s="32" t="s">
        <v>80</v>
      </c>
      <c r="AP28" s="32" t="s">
        <v>80</v>
      </c>
      <c r="AQ28" s="32" t="s">
        <v>80</v>
      </c>
      <c r="AR28" s="32" t="s">
        <v>80</v>
      </c>
      <c r="AS28" s="32" t="s">
        <v>80</v>
      </c>
      <c r="AT28" s="32" t="s">
        <v>80</v>
      </c>
      <c r="AU28" s="32" t="s">
        <v>80</v>
      </c>
      <c r="AV28" s="32" t="s">
        <v>80</v>
      </c>
      <c r="AW28" s="32" t="s">
        <v>80</v>
      </c>
      <c r="AX28" s="32" t="s">
        <v>80</v>
      </c>
      <c r="AY28" s="32" t="s">
        <v>80</v>
      </c>
      <c r="AZ28" s="32" t="s">
        <v>80</v>
      </c>
      <c r="BA28" s="32" t="s">
        <v>80</v>
      </c>
      <c r="BB28" s="32" t="s">
        <v>80</v>
      </c>
      <c r="BC28" s="32" t="s">
        <v>80</v>
      </c>
      <c r="BD28" s="32" t="s">
        <v>80</v>
      </c>
      <c r="BE28" s="32" t="s">
        <v>80</v>
      </c>
      <c r="BF28" s="32" t="s">
        <v>80</v>
      </c>
      <c r="BG28" s="32"/>
    </row>
    <row r="29" spans="2:59" ht="15" customHeight="1">
      <c r="B29" s="78" t="s">
        <v>191</v>
      </c>
      <c r="C29" s="21">
        <v>45.558470000000014</v>
      </c>
      <c r="D29" s="21">
        <v>44.074729999999995</v>
      </c>
      <c r="E29" s="21">
        <v>42.441400000000002</v>
      </c>
      <c r="F29" s="21">
        <v>37.779630000000004</v>
      </c>
      <c r="G29" s="21">
        <v>33.848950000000002</v>
      </c>
      <c r="H29" s="21">
        <v>33.608310000000003</v>
      </c>
      <c r="I29" s="21">
        <v>26.422310000000007</v>
      </c>
      <c r="J29" s="21">
        <v>25.019980000000004</v>
      </c>
      <c r="K29" s="21">
        <v>24.870080000000005</v>
      </c>
      <c r="L29" s="21">
        <v>23.979500000000005</v>
      </c>
      <c r="M29" s="21">
        <v>21.241570000000007</v>
      </c>
      <c r="N29" s="21">
        <v>20</v>
      </c>
      <c r="O29" s="21">
        <v>20.61</v>
      </c>
      <c r="P29" s="21">
        <v>20.290844</v>
      </c>
      <c r="Q29" s="21">
        <v>20.290844</v>
      </c>
      <c r="R29" s="21">
        <v>20.290844</v>
      </c>
      <c r="S29" s="21">
        <v>20.237669999999998</v>
      </c>
      <c r="T29" s="21">
        <v>19.88767</v>
      </c>
      <c r="U29" s="32" t="s">
        <v>80</v>
      </c>
      <c r="V29" s="32" t="s">
        <v>80</v>
      </c>
      <c r="W29" s="32" t="s">
        <v>80</v>
      </c>
      <c r="X29" s="32" t="s">
        <v>80</v>
      </c>
      <c r="Y29" s="32" t="s">
        <v>80</v>
      </c>
      <c r="Z29" s="32" t="s">
        <v>80</v>
      </c>
      <c r="AA29" s="32" t="s">
        <v>80</v>
      </c>
      <c r="AB29" s="32" t="s">
        <v>80</v>
      </c>
      <c r="AC29" s="32" t="s">
        <v>80</v>
      </c>
      <c r="AD29" s="32" t="s">
        <v>80</v>
      </c>
      <c r="AE29" s="32" t="s">
        <v>80</v>
      </c>
      <c r="AF29" s="32" t="s">
        <v>80</v>
      </c>
      <c r="AG29" s="32" t="s">
        <v>80</v>
      </c>
      <c r="AH29" s="32" t="s">
        <v>80</v>
      </c>
      <c r="AI29" s="32" t="s">
        <v>80</v>
      </c>
      <c r="AJ29" s="32" t="s">
        <v>80</v>
      </c>
      <c r="AK29" s="32" t="s">
        <v>80</v>
      </c>
      <c r="AL29" s="32" t="s">
        <v>80</v>
      </c>
      <c r="AM29" s="32" t="s">
        <v>80</v>
      </c>
      <c r="AN29" s="32" t="s">
        <v>80</v>
      </c>
      <c r="AO29" s="32" t="s">
        <v>80</v>
      </c>
      <c r="AP29" s="32" t="s">
        <v>80</v>
      </c>
      <c r="AQ29" s="32" t="s">
        <v>80</v>
      </c>
      <c r="AR29" s="32" t="s">
        <v>80</v>
      </c>
      <c r="AS29" s="32" t="s">
        <v>80</v>
      </c>
      <c r="AT29" s="32" t="s">
        <v>80</v>
      </c>
      <c r="AU29" s="32" t="s">
        <v>80</v>
      </c>
      <c r="AV29" s="32" t="s">
        <v>80</v>
      </c>
      <c r="AW29" s="32" t="s">
        <v>80</v>
      </c>
      <c r="AX29" s="32" t="s">
        <v>80</v>
      </c>
      <c r="AY29" s="32" t="s">
        <v>80</v>
      </c>
      <c r="AZ29" s="32" t="s">
        <v>80</v>
      </c>
      <c r="BA29" s="32" t="s">
        <v>80</v>
      </c>
      <c r="BB29" s="32" t="s">
        <v>80</v>
      </c>
      <c r="BC29" s="32" t="s">
        <v>80</v>
      </c>
      <c r="BD29" s="32" t="s">
        <v>80</v>
      </c>
      <c r="BE29" s="32" t="s">
        <v>80</v>
      </c>
      <c r="BF29" s="32" t="s">
        <v>80</v>
      </c>
      <c r="BG29" s="32"/>
    </row>
    <row r="30" spans="2:59" ht="15" customHeight="1">
      <c r="B30" s="78" t="s">
        <v>192</v>
      </c>
      <c r="C30" s="32">
        <v>82.855920000000012</v>
      </c>
      <c r="D30" s="32">
        <v>82.855469999999997</v>
      </c>
      <c r="E30" s="32">
        <v>69.330289999999991</v>
      </c>
      <c r="F30" s="32">
        <v>57.359000000000002</v>
      </c>
      <c r="G30" s="32">
        <v>57.359000000000002</v>
      </c>
      <c r="H30" s="32">
        <v>58.301000000000002</v>
      </c>
      <c r="I30" s="32">
        <v>58.301000000000002</v>
      </c>
      <c r="J30" s="32">
        <v>58.301000000000002</v>
      </c>
      <c r="K30" s="32">
        <v>58.301000000000002</v>
      </c>
      <c r="L30" s="32">
        <v>62.880760000000002</v>
      </c>
      <c r="M30" s="32">
        <v>65.047309999999996</v>
      </c>
      <c r="N30" s="32">
        <v>65</v>
      </c>
      <c r="O30" s="32">
        <v>66.170699999999997</v>
      </c>
      <c r="P30" s="32">
        <v>66.170699999999997</v>
      </c>
      <c r="Q30" s="32">
        <v>66.248699999999999</v>
      </c>
      <c r="R30" s="32">
        <v>67.496700000000004</v>
      </c>
      <c r="S30" s="32">
        <v>67.573759999999993</v>
      </c>
      <c r="T30" s="32">
        <v>67.39676</v>
      </c>
      <c r="U30" s="32" t="s">
        <v>80</v>
      </c>
      <c r="V30" s="32" t="s">
        <v>80</v>
      </c>
      <c r="W30" s="32" t="s">
        <v>80</v>
      </c>
      <c r="X30" s="32" t="s">
        <v>80</v>
      </c>
      <c r="Y30" s="32" t="s">
        <v>80</v>
      </c>
      <c r="Z30" s="32" t="s">
        <v>80</v>
      </c>
      <c r="AA30" s="32" t="s">
        <v>80</v>
      </c>
      <c r="AB30" s="32" t="s">
        <v>80</v>
      </c>
      <c r="AC30" s="32" t="s">
        <v>80</v>
      </c>
      <c r="AD30" s="32" t="s">
        <v>80</v>
      </c>
      <c r="AE30" s="32" t="s">
        <v>80</v>
      </c>
      <c r="AF30" s="32" t="s">
        <v>80</v>
      </c>
      <c r="AG30" s="32" t="s">
        <v>80</v>
      </c>
      <c r="AH30" s="32" t="s">
        <v>80</v>
      </c>
      <c r="AI30" s="32" t="s">
        <v>80</v>
      </c>
      <c r="AJ30" s="32" t="s">
        <v>80</v>
      </c>
      <c r="AK30" s="32" t="s">
        <v>80</v>
      </c>
      <c r="AL30" s="32" t="s">
        <v>80</v>
      </c>
      <c r="AM30" s="32" t="s">
        <v>80</v>
      </c>
      <c r="AN30" s="32" t="s">
        <v>80</v>
      </c>
      <c r="AO30" s="32" t="s">
        <v>80</v>
      </c>
      <c r="AP30" s="32" t="s">
        <v>80</v>
      </c>
      <c r="AQ30" s="32" t="s">
        <v>80</v>
      </c>
      <c r="AR30" s="32" t="s">
        <v>80</v>
      </c>
      <c r="AS30" s="32" t="s">
        <v>80</v>
      </c>
      <c r="AT30" s="32" t="s">
        <v>80</v>
      </c>
      <c r="AU30" s="32" t="s">
        <v>80</v>
      </c>
      <c r="AV30" s="32" t="s">
        <v>80</v>
      </c>
      <c r="AW30" s="32" t="s">
        <v>80</v>
      </c>
      <c r="AX30" s="32" t="s">
        <v>80</v>
      </c>
      <c r="AY30" s="32" t="s">
        <v>80</v>
      </c>
      <c r="AZ30" s="32" t="s">
        <v>80</v>
      </c>
      <c r="BA30" s="32" t="s">
        <v>80</v>
      </c>
      <c r="BB30" s="32" t="s">
        <v>80</v>
      </c>
      <c r="BC30" s="32" t="s">
        <v>80</v>
      </c>
      <c r="BD30" s="32" t="s">
        <v>80</v>
      </c>
      <c r="BE30" s="32" t="s">
        <v>80</v>
      </c>
      <c r="BF30" s="32" t="s">
        <v>80</v>
      </c>
      <c r="BG30" s="32"/>
    </row>
    <row r="31" spans="2:59" ht="15" customHeight="1">
      <c r="B31" s="122" t="s">
        <v>280</v>
      </c>
      <c r="C31" s="21">
        <v>82.855920000000012</v>
      </c>
      <c r="D31" s="21">
        <v>82.855469999999997</v>
      </c>
      <c r="E31" s="21">
        <v>69.330289999999991</v>
      </c>
      <c r="F31" s="21">
        <v>57.359000000000002</v>
      </c>
      <c r="G31" s="21">
        <v>57.359000000000002</v>
      </c>
      <c r="H31" s="21">
        <v>58.301000000000002</v>
      </c>
      <c r="I31" s="21">
        <v>58.301000000000002</v>
      </c>
      <c r="J31" s="21">
        <v>58.301000000000002</v>
      </c>
      <c r="K31" s="21">
        <v>58.301000000000002</v>
      </c>
      <c r="L31" s="21">
        <v>58.301000000000002</v>
      </c>
      <c r="M31" s="21">
        <v>58.301000000000002</v>
      </c>
      <c r="N31" s="21">
        <v>58</v>
      </c>
      <c r="O31" s="21">
        <v>58.534999999999997</v>
      </c>
      <c r="P31" s="21">
        <v>58.534999999999997</v>
      </c>
      <c r="Q31" s="21">
        <v>58.534999999999997</v>
      </c>
      <c r="R31" s="21">
        <v>58.411999999999999</v>
      </c>
      <c r="S31" s="21">
        <v>58.411999999999999</v>
      </c>
      <c r="T31" s="21">
        <v>58.234999999999999</v>
      </c>
      <c r="U31" s="32" t="s">
        <v>80</v>
      </c>
      <c r="V31" s="32" t="s">
        <v>80</v>
      </c>
      <c r="W31" s="32" t="s">
        <v>80</v>
      </c>
      <c r="X31" s="32" t="s">
        <v>80</v>
      </c>
      <c r="Y31" s="32" t="s">
        <v>80</v>
      </c>
      <c r="Z31" s="32" t="s">
        <v>80</v>
      </c>
      <c r="AA31" s="32" t="s">
        <v>80</v>
      </c>
      <c r="AB31" s="32" t="s">
        <v>80</v>
      </c>
      <c r="AC31" s="32" t="s">
        <v>80</v>
      </c>
      <c r="AD31" s="32" t="s">
        <v>80</v>
      </c>
      <c r="AE31" s="32" t="s">
        <v>80</v>
      </c>
      <c r="AF31" s="32" t="s">
        <v>80</v>
      </c>
      <c r="AG31" s="32" t="s">
        <v>80</v>
      </c>
      <c r="AH31" s="32" t="s">
        <v>80</v>
      </c>
      <c r="AI31" s="32" t="s">
        <v>80</v>
      </c>
      <c r="AJ31" s="32" t="s">
        <v>80</v>
      </c>
      <c r="AK31" s="32" t="s">
        <v>80</v>
      </c>
      <c r="AL31" s="32" t="s">
        <v>80</v>
      </c>
      <c r="AM31" s="32" t="s">
        <v>80</v>
      </c>
      <c r="AN31" s="32" t="s">
        <v>80</v>
      </c>
      <c r="AO31" s="32" t="s">
        <v>80</v>
      </c>
      <c r="AP31" s="32" t="s">
        <v>80</v>
      </c>
      <c r="AQ31" s="32" t="s">
        <v>80</v>
      </c>
      <c r="AR31" s="32" t="s">
        <v>80</v>
      </c>
      <c r="AS31" s="32" t="s">
        <v>80</v>
      </c>
      <c r="AT31" s="32" t="s">
        <v>80</v>
      </c>
      <c r="AU31" s="32" t="s">
        <v>80</v>
      </c>
      <c r="AV31" s="32" t="s">
        <v>80</v>
      </c>
      <c r="AW31" s="32" t="s">
        <v>80</v>
      </c>
      <c r="AX31" s="32" t="s">
        <v>80</v>
      </c>
      <c r="AY31" s="32" t="s">
        <v>80</v>
      </c>
      <c r="AZ31" s="32" t="s">
        <v>80</v>
      </c>
      <c r="BA31" s="32" t="s">
        <v>80</v>
      </c>
      <c r="BB31" s="32" t="s">
        <v>80</v>
      </c>
      <c r="BC31" s="32" t="s">
        <v>80</v>
      </c>
      <c r="BD31" s="32" t="s">
        <v>80</v>
      </c>
      <c r="BE31" s="32" t="s">
        <v>80</v>
      </c>
      <c r="BF31" s="32" t="s">
        <v>80</v>
      </c>
      <c r="BG31" s="32"/>
    </row>
    <row r="32" spans="2:59" ht="15" customHeight="1">
      <c r="B32" s="122" t="s">
        <v>281</v>
      </c>
      <c r="C32" s="32">
        <v>0</v>
      </c>
      <c r="D32" s="32">
        <v>0</v>
      </c>
      <c r="E32" s="32">
        <v>0</v>
      </c>
      <c r="F32" s="32">
        <v>0</v>
      </c>
      <c r="G32" s="32" t="s">
        <v>80</v>
      </c>
      <c r="H32" s="32" t="s">
        <v>80</v>
      </c>
      <c r="I32" s="32" t="s">
        <v>80</v>
      </c>
      <c r="J32" s="32" t="s">
        <v>80</v>
      </c>
      <c r="K32" s="32" t="s">
        <v>80</v>
      </c>
      <c r="L32" s="21">
        <v>4.5797599999999994</v>
      </c>
      <c r="M32" s="21">
        <v>6.7463100000000003</v>
      </c>
      <c r="N32" s="21">
        <v>7</v>
      </c>
      <c r="O32" s="21">
        <v>7.6357000000000008</v>
      </c>
      <c r="P32" s="21">
        <v>7.6357000000000008</v>
      </c>
      <c r="Q32" s="21">
        <v>7.7137000000000011</v>
      </c>
      <c r="R32" s="21">
        <v>9.0847000000000016</v>
      </c>
      <c r="S32" s="21">
        <v>9.1617599999999992</v>
      </c>
      <c r="T32" s="21">
        <v>9.1617599999999992</v>
      </c>
      <c r="U32" s="32" t="s">
        <v>80</v>
      </c>
      <c r="V32" s="32" t="s">
        <v>80</v>
      </c>
      <c r="W32" s="32" t="s">
        <v>80</v>
      </c>
      <c r="X32" s="32" t="s">
        <v>80</v>
      </c>
      <c r="Y32" s="32" t="s">
        <v>80</v>
      </c>
      <c r="Z32" s="32" t="s">
        <v>80</v>
      </c>
      <c r="AA32" s="32" t="s">
        <v>80</v>
      </c>
      <c r="AB32" s="32" t="s">
        <v>80</v>
      </c>
      <c r="AC32" s="32" t="s">
        <v>80</v>
      </c>
      <c r="AD32" s="32" t="s">
        <v>80</v>
      </c>
      <c r="AE32" s="32" t="s">
        <v>80</v>
      </c>
      <c r="AF32" s="32" t="s">
        <v>80</v>
      </c>
      <c r="AG32" s="32" t="s">
        <v>80</v>
      </c>
      <c r="AH32" s="32" t="s">
        <v>80</v>
      </c>
      <c r="AI32" s="32" t="s">
        <v>80</v>
      </c>
      <c r="AJ32" s="32" t="s">
        <v>80</v>
      </c>
      <c r="AK32" s="32" t="s">
        <v>80</v>
      </c>
      <c r="AL32" s="32" t="s">
        <v>80</v>
      </c>
      <c r="AM32" s="32" t="s">
        <v>80</v>
      </c>
      <c r="AN32" s="32" t="s">
        <v>80</v>
      </c>
      <c r="AO32" s="32" t="s">
        <v>80</v>
      </c>
      <c r="AP32" s="32" t="s">
        <v>80</v>
      </c>
      <c r="AQ32" s="32" t="s">
        <v>80</v>
      </c>
      <c r="AR32" s="32" t="s">
        <v>80</v>
      </c>
      <c r="AS32" s="32" t="s">
        <v>80</v>
      </c>
      <c r="AT32" s="32" t="s">
        <v>80</v>
      </c>
      <c r="AU32" s="32" t="s">
        <v>80</v>
      </c>
      <c r="AV32" s="32" t="s">
        <v>80</v>
      </c>
      <c r="AW32" s="32" t="s">
        <v>80</v>
      </c>
      <c r="AX32" s="32" t="s">
        <v>80</v>
      </c>
      <c r="AY32" s="32" t="s">
        <v>80</v>
      </c>
      <c r="AZ32" s="32" t="s">
        <v>80</v>
      </c>
      <c r="BA32" s="32" t="s">
        <v>80</v>
      </c>
      <c r="BB32" s="32" t="s">
        <v>80</v>
      </c>
      <c r="BC32" s="32" t="s">
        <v>80</v>
      </c>
      <c r="BD32" s="32" t="s">
        <v>80</v>
      </c>
      <c r="BE32" s="32" t="s">
        <v>80</v>
      </c>
      <c r="BF32" s="32" t="s">
        <v>80</v>
      </c>
      <c r="BG32" s="32"/>
    </row>
    <row r="33" spans="2:59">
      <c r="B33" s="78" t="s">
        <v>253</v>
      </c>
      <c r="C33" s="21">
        <v>2.4661399999999998</v>
      </c>
      <c r="D33" s="21">
        <v>2.4655899999999789</v>
      </c>
      <c r="E33" s="21">
        <v>2.4877899999999791</v>
      </c>
      <c r="F33" s="21">
        <v>5.3777899999999788</v>
      </c>
      <c r="G33" s="21">
        <v>14.077789999999979</v>
      </c>
      <c r="H33" s="21">
        <v>14.077789999999979</v>
      </c>
      <c r="I33" s="21">
        <v>28.75878999999998</v>
      </c>
      <c r="J33" s="21">
        <v>73.273189999999971</v>
      </c>
      <c r="K33" s="21">
        <v>157.15665999999999</v>
      </c>
      <c r="L33" s="32" t="s">
        <v>80</v>
      </c>
      <c r="M33" s="32" t="s">
        <v>80</v>
      </c>
      <c r="N33" s="32" t="s">
        <v>80</v>
      </c>
      <c r="O33" s="32" t="s">
        <v>80</v>
      </c>
      <c r="P33" s="32" t="s">
        <v>80</v>
      </c>
      <c r="Q33" s="32" t="s">
        <v>80</v>
      </c>
      <c r="R33" s="32" t="s">
        <v>80</v>
      </c>
      <c r="S33" s="32" t="s">
        <v>80</v>
      </c>
      <c r="T33" s="32" t="s">
        <v>80</v>
      </c>
      <c r="U33" s="32" t="s">
        <v>80</v>
      </c>
      <c r="V33" s="32" t="s">
        <v>80</v>
      </c>
      <c r="W33" s="32" t="s">
        <v>80</v>
      </c>
      <c r="X33" s="32" t="s">
        <v>80</v>
      </c>
      <c r="Y33" s="32" t="s">
        <v>80</v>
      </c>
      <c r="Z33" s="32" t="s">
        <v>80</v>
      </c>
      <c r="AA33" s="32" t="s">
        <v>80</v>
      </c>
      <c r="AB33" s="32" t="s">
        <v>80</v>
      </c>
      <c r="AC33" s="32" t="s">
        <v>80</v>
      </c>
      <c r="AD33" s="32" t="s">
        <v>80</v>
      </c>
      <c r="AE33" s="32" t="s">
        <v>80</v>
      </c>
      <c r="AF33" s="32" t="s">
        <v>80</v>
      </c>
      <c r="AG33" s="32" t="s">
        <v>80</v>
      </c>
      <c r="AH33" s="32" t="s">
        <v>80</v>
      </c>
      <c r="AI33" s="32" t="s">
        <v>80</v>
      </c>
      <c r="AJ33" s="32" t="s">
        <v>80</v>
      </c>
      <c r="AK33" s="32" t="s">
        <v>80</v>
      </c>
      <c r="AL33" s="32" t="s">
        <v>80</v>
      </c>
      <c r="AM33" s="32" t="s">
        <v>80</v>
      </c>
      <c r="AN33" s="32" t="s">
        <v>80</v>
      </c>
      <c r="AO33" s="32" t="s">
        <v>80</v>
      </c>
      <c r="AP33" s="32" t="s">
        <v>80</v>
      </c>
      <c r="AQ33" s="32" t="s">
        <v>80</v>
      </c>
      <c r="AR33" s="32" t="s">
        <v>80</v>
      </c>
      <c r="AS33" s="32" t="s">
        <v>80</v>
      </c>
      <c r="AT33" s="32" t="s">
        <v>80</v>
      </c>
      <c r="AU33" s="32" t="s">
        <v>80</v>
      </c>
      <c r="AV33" s="32" t="s">
        <v>80</v>
      </c>
      <c r="AW33" s="32" t="s">
        <v>80</v>
      </c>
      <c r="AX33" s="32" t="s">
        <v>80</v>
      </c>
      <c r="AY33" s="32" t="s">
        <v>80</v>
      </c>
      <c r="AZ33" s="32" t="s">
        <v>80</v>
      </c>
      <c r="BA33" s="32" t="s">
        <v>80</v>
      </c>
      <c r="BB33" s="32" t="s">
        <v>80</v>
      </c>
      <c r="BC33" s="32" t="s">
        <v>80</v>
      </c>
      <c r="BD33" s="32" t="s">
        <v>80</v>
      </c>
      <c r="BE33" s="32" t="s">
        <v>80</v>
      </c>
      <c r="BF33" s="32" t="s">
        <v>80</v>
      </c>
      <c r="BG33" s="32"/>
    </row>
    <row r="34" spans="2:59">
      <c r="B34" s="80" t="s">
        <v>303</v>
      </c>
      <c r="C34" s="104">
        <v>0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79">
        <v>798.75434599999971</v>
      </c>
      <c r="R34" s="79">
        <v>772.7798600000001</v>
      </c>
      <c r="S34" s="79">
        <v>762.8130299999998</v>
      </c>
      <c r="T34" s="79">
        <v>166</v>
      </c>
      <c r="U34" s="79">
        <v>148</v>
      </c>
      <c r="V34" s="79">
        <v>145</v>
      </c>
      <c r="W34" s="79">
        <v>144</v>
      </c>
      <c r="X34" s="79">
        <v>134</v>
      </c>
      <c r="Y34" s="79">
        <v>130</v>
      </c>
      <c r="Z34" s="79">
        <v>127</v>
      </c>
      <c r="AA34" s="79">
        <v>126</v>
      </c>
      <c r="AB34" s="79">
        <v>115</v>
      </c>
      <c r="AC34" s="79">
        <v>110</v>
      </c>
      <c r="AD34" s="79">
        <v>106</v>
      </c>
      <c r="AE34" s="79">
        <v>107</v>
      </c>
      <c r="AF34" s="79">
        <v>100</v>
      </c>
      <c r="AG34" s="79">
        <v>97</v>
      </c>
      <c r="AH34" s="79">
        <v>96</v>
      </c>
      <c r="AI34" s="79">
        <v>95</v>
      </c>
      <c r="AJ34" s="79">
        <v>88</v>
      </c>
      <c r="AK34" s="79">
        <v>87</v>
      </c>
      <c r="AL34" s="79">
        <v>87</v>
      </c>
      <c r="AM34" s="79">
        <v>84</v>
      </c>
      <c r="AN34" s="79">
        <v>80</v>
      </c>
      <c r="AO34" s="79">
        <v>78</v>
      </c>
      <c r="AP34" s="79">
        <v>77</v>
      </c>
      <c r="AQ34" s="79">
        <v>75</v>
      </c>
      <c r="AR34" s="79">
        <v>69</v>
      </c>
      <c r="AS34" s="79">
        <v>67</v>
      </c>
      <c r="AT34" s="79">
        <v>64</v>
      </c>
      <c r="AU34" s="79">
        <v>61</v>
      </c>
      <c r="AV34" s="79">
        <v>59</v>
      </c>
      <c r="AW34" s="79">
        <v>59</v>
      </c>
      <c r="AX34" s="79">
        <v>60</v>
      </c>
      <c r="AY34" s="79">
        <v>59</v>
      </c>
      <c r="AZ34" s="79">
        <v>59</v>
      </c>
      <c r="BA34" s="79">
        <v>59</v>
      </c>
      <c r="BB34" s="79">
        <v>59</v>
      </c>
      <c r="BC34" s="79">
        <v>57</v>
      </c>
      <c r="BD34" s="79">
        <v>48</v>
      </c>
      <c r="BE34" s="79">
        <v>43</v>
      </c>
      <c r="BF34" s="79">
        <v>42</v>
      </c>
    </row>
    <row r="35" spans="2:59">
      <c r="B35" s="78"/>
      <c r="J35" s="21"/>
      <c r="K35" s="21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</row>
    <row r="36" spans="2:59">
      <c r="B36" s="78"/>
      <c r="J36" s="21"/>
      <c r="K36" s="21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</row>
    <row r="37" spans="2:59">
      <c r="B37" s="75" t="s">
        <v>305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619</v>
      </c>
      <c r="I37" s="75">
        <v>602</v>
      </c>
      <c r="J37" s="75">
        <v>601</v>
      </c>
      <c r="K37" s="75">
        <v>603</v>
      </c>
      <c r="L37" s="75">
        <v>620</v>
      </c>
      <c r="M37" s="75">
        <v>615</v>
      </c>
      <c r="N37" s="75">
        <v>616</v>
      </c>
      <c r="O37" s="75">
        <v>614</v>
      </c>
      <c r="P37" s="75">
        <v>629</v>
      </c>
      <c r="Q37" s="75">
        <v>630</v>
      </c>
      <c r="R37" s="75">
        <v>638</v>
      </c>
      <c r="S37" s="75">
        <v>640</v>
      </c>
      <c r="T37" s="121" t="s">
        <v>282</v>
      </c>
      <c r="U37" s="76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21"/>
    </row>
    <row r="38" spans="2:59">
      <c r="B38" s="78" t="s">
        <v>195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492</v>
      </c>
      <c r="I38" s="78">
        <v>483</v>
      </c>
      <c r="J38" s="78">
        <v>485</v>
      </c>
      <c r="K38" s="78">
        <v>487</v>
      </c>
      <c r="L38" s="78">
        <v>503</v>
      </c>
      <c r="M38" s="78">
        <v>499</v>
      </c>
      <c r="N38" s="78">
        <v>501</v>
      </c>
      <c r="O38" s="21">
        <v>498</v>
      </c>
      <c r="P38" s="21">
        <v>513</v>
      </c>
      <c r="Q38" s="21">
        <v>515</v>
      </c>
      <c r="R38" s="21">
        <v>522</v>
      </c>
      <c r="S38" s="21">
        <v>524</v>
      </c>
      <c r="T38" s="21">
        <v>537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P38" s="21">
        <v>0</v>
      </c>
      <c r="AQ38" s="21">
        <v>0</v>
      </c>
      <c r="AR38" s="21">
        <v>0</v>
      </c>
      <c r="AS38" s="21">
        <v>0</v>
      </c>
      <c r="AT38" s="21">
        <v>0</v>
      </c>
      <c r="AU38" s="21">
        <v>0</v>
      </c>
      <c r="AV38" s="21">
        <v>0</v>
      </c>
      <c r="AW38" s="21">
        <v>0</v>
      </c>
      <c r="AX38" s="21">
        <v>0</v>
      </c>
      <c r="AY38" s="21">
        <v>0</v>
      </c>
      <c r="AZ38" s="21">
        <v>0</v>
      </c>
      <c r="BA38" s="21">
        <v>0</v>
      </c>
      <c r="BB38" s="21">
        <v>0</v>
      </c>
      <c r="BC38" s="21">
        <v>0</v>
      </c>
      <c r="BD38" s="21">
        <v>0</v>
      </c>
      <c r="BE38" s="21">
        <v>0</v>
      </c>
      <c r="BF38" s="21">
        <v>0</v>
      </c>
      <c r="BG38" s="21"/>
    </row>
    <row r="39" spans="2:59">
      <c r="B39" s="78" t="s">
        <v>196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94</v>
      </c>
      <c r="I39" s="78">
        <v>90</v>
      </c>
      <c r="J39" s="78">
        <v>91</v>
      </c>
      <c r="K39" s="78">
        <v>91</v>
      </c>
      <c r="L39" s="78">
        <v>92</v>
      </c>
      <c r="M39" s="78">
        <v>91</v>
      </c>
      <c r="N39" s="78">
        <v>90</v>
      </c>
      <c r="O39" s="21">
        <v>91</v>
      </c>
      <c r="P39" s="21">
        <v>91</v>
      </c>
      <c r="Q39" s="21">
        <v>90</v>
      </c>
      <c r="R39" s="21">
        <v>91</v>
      </c>
      <c r="S39" s="21">
        <v>91</v>
      </c>
      <c r="T39" s="21">
        <v>91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P39" s="21">
        <v>0</v>
      </c>
      <c r="AQ39" s="21">
        <v>0</v>
      </c>
      <c r="AR39" s="21">
        <v>0</v>
      </c>
      <c r="AS39" s="21">
        <v>0</v>
      </c>
      <c r="AT39" s="21">
        <v>0</v>
      </c>
      <c r="AU39" s="21">
        <v>0</v>
      </c>
      <c r="AV39" s="21">
        <v>0</v>
      </c>
      <c r="AW39" s="21">
        <v>0</v>
      </c>
      <c r="AX39" s="21">
        <v>0</v>
      </c>
      <c r="AY39" s="21">
        <v>0</v>
      </c>
      <c r="AZ39" s="21">
        <v>0</v>
      </c>
      <c r="BA39" s="21">
        <v>0</v>
      </c>
      <c r="BB39" s="21">
        <v>0</v>
      </c>
      <c r="BC39" s="21">
        <v>0</v>
      </c>
      <c r="BD39" s="21">
        <v>0</v>
      </c>
      <c r="BE39" s="21">
        <v>0</v>
      </c>
      <c r="BF39" s="21">
        <v>0</v>
      </c>
      <c r="BG39" s="21"/>
    </row>
    <row r="40" spans="2:59">
      <c r="B40" s="80" t="s">
        <v>197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  <c r="H40" s="80">
        <v>33</v>
      </c>
      <c r="I40" s="80">
        <v>29</v>
      </c>
      <c r="J40" s="80">
        <v>25</v>
      </c>
      <c r="K40" s="80">
        <v>25</v>
      </c>
      <c r="L40" s="80">
        <v>25</v>
      </c>
      <c r="M40" s="80">
        <v>25</v>
      </c>
      <c r="N40" s="80">
        <v>25</v>
      </c>
      <c r="O40" s="79">
        <v>25</v>
      </c>
      <c r="P40" s="79">
        <v>25</v>
      </c>
      <c r="Q40" s="79">
        <v>25</v>
      </c>
      <c r="R40" s="79">
        <v>25</v>
      </c>
      <c r="S40" s="79">
        <v>25</v>
      </c>
      <c r="T40" s="79">
        <v>25</v>
      </c>
      <c r="U40" s="79">
        <v>0</v>
      </c>
      <c r="V40" s="79">
        <v>0</v>
      </c>
      <c r="W40" s="79">
        <v>0</v>
      </c>
      <c r="X40" s="79">
        <v>0</v>
      </c>
      <c r="Y40" s="79">
        <v>0</v>
      </c>
      <c r="Z40" s="79">
        <v>0</v>
      </c>
      <c r="AA40" s="79">
        <v>0</v>
      </c>
      <c r="AB40" s="79">
        <v>0</v>
      </c>
      <c r="AC40" s="79">
        <v>0</v>
      </c>
      <c r="AD40" s="79">
        <v>0</v>
      </c>
      <c r="AE40" s="79">
        <v>0</v>
      </c>
      <c r="AF40" s="79">
        <v>0</v>
      </c>
      <c r="AG40" s="79">
        <v>0</v>
      </c>
      <c r="AH40" s="79">
        <v>0</v>
      </c>
      <c r="AI40" s="79">
        <v>0</v>
      </c>
      <c r="AJ40" s="79">
        <v>0</v>
      </c>
      <c r="AK40" s="79">
        <v>0</v>
      </c>
      <c r="AL40" s="79">
        <v>0</v>
      </c>
      <c r="AM40" s="79">
        <v>0</v>
      </c>
      <c r="AN40" s="79">
        <v>0</v>
      </c>
      <c r="AO40" s="79">
        <v>0</v>
      </c>
      <c r="AP40" s="79">
        <v>0</v>
      </c>
      <c r="AQ40" s="79">
        <v>0</v>
      </c>
      <c r="AR40" s="79">
        <v>0</v>
      </c>
      <c r="AS40" s="79">
        <v>0</v>
      </c>
      <c r="AT40" s="79">
        <v>0</v>
      </c>
      <c r="AU40" s="79">
        <v>0</v>
      </c>
      <c r="AV40" s="79">
        <v>0</v>
      </c>
      <c r="AW40" s="79">
        <v>0</v>
      </c>
      <c r="AX40" s="79">
        <v>0</v>
      </c>
      <c r="AY40" s="79">
        <v>0</v>
      </c>
      <c r="AZ40" s="79">
        <v>0</v>
      </c>
      <c r="BA40" s="79"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  <c r="BG40" s="21"/>
    </row>
    <row r="41" spans="2:59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</row>
    <row r="42" spans="2:59" ht="15.75" customHeight="1">
      <c r="B42" s="75" t="s">
        <v>306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1040.3463154521737</v>
      </c>
      <c r="I42" s="75">
        <v>1032.5749998000001</v>
      </c>
      <c r="J42" s="75">
        <v>1023.219882</v>
      </c>
      <c r="K42" s="75">
        <v>1019.511762</v>
      </c>
      <c r="L42" s="75">
        <v>1027.7857219999999</v>
      </c>
      <c r="M42" s="75">
        <v>1023.5959279999998</v>
      </c>
      <c r="N42" s="75">
        <v>1028</v>
      </c>
      <c r="O42" s="75">
        <v>1026</v>
      </c>
      <c r="P42" s="75">
        <v>1036</v>
      </c>
      <c r="Q42" s="75">
        <v>1035</v>
      </c>
      <c r="R42" s="75">
        <v>1039.9490000000001</v>
      </c>
      <c r="S42" s="75">
        <v>1041.3630000000001</v>
      </c>
      <c r="T42" s="20">
        <v>1049.712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0</v>
      </c>
      <c r="AT42" s="20">
        <v>0</v>
      </c>
      <c r="AU42" s="20">
        <v>0</v>
      </c>
      <c r="AV42" s="20">
        <v>0</v>
      </c>
      <c r="AW42" s="20">
        <v>0</v>
      </c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20">
        <v>0</v>
      </c>
      <c r="BE42" s="20">
        <v>0</v>
      </c>
      <c r="BF42" s="20">
        <v>0</v>
      </c>
      <c r="BG42" s="21"/>
    </row>
    <row r="43" spans="2:59" ht="15.75" customHeight="1">
      <c r="B43" s="78" t="s">
        <v>195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842.74231545217378</v>
      </c>
      <c r="I43" s="78">
        <v>835.57799980000004</v>
      </c>
      <c r="J43" s="21">
        <v>827.83788200000004</v>
      </c>
      <c r="K43" s="21">
        <v>824.12976200000003</v>
      </c>
      <c r="L43" s="21">
        <v>832.28872199999978</v>
      </c>
      <c r="M43" s="21">
        <v>828.25892799999986</v>
      </c>
      <c r="N43" s="21">
        <v>833</v>
      </c>
      <c r="O43" s="21">
        <v>829</v>
      </c>
      <c r="P43" s="21">
        <v>838.53239499999995</v>
      </c>
      <c r="Q43" s="21">
        <v>839.19899999999996</v>
      </c>
      <c r="R43" s="21">
        <v>844.43700000000001</v>
      </c>
      <c r="S43" s="21">
        <v>845.85100000000011</v>
      </c>
      <c r="T43" s="32" t="s">
        <v>80</v>
      </c>
      <c r="U43" s="32" t="s">
        <v>80</v>
      </c>
      <c r="V43" s="32" t="s">
        <v>80</v>
      </c>
      <c r="W43" s="32" t="s">
        <v>80</v>
      </c>
      <c r="X43" s="32" t="s">
        <v>80</v>
      </c>
      <c r="Y43" s="32" t="s">
        <v>80</v>
      </c>
      <c r="Z43" s="32" t="s">
        <v>80</v>
      </c>
      <c r="AA43" s="32" t="s">
        <v>80</v>
      </c>
      <c r="AB43" s="32" t="s">
        <v>80</v>
      </c>
      <c r="AC43" s="32" t="s">
        <v>80</v>
      </c>
      <c r="AD43" s="32" t="s">
        <v>80</v>
      </c>
      <c r="AE43" s="32" t="s">
        <v>80</v>
      </c>
      <c r="AF43" s="32" t="s">
        <v>80</v>
      </c>
      <c r="AG43" s="32" t="s">
        <v>80</v>
      </c>
      <c r="AH43" s="32" t="s">
        <v>80</v>
      </c>
      <c r="AI43" s="32" t="s">
        <v>80</v>
      </c>
      <c r="AJ43" s="32" t="s">
        <v>80</v>
      </c>
      <c r="AK43" s="32" t="s">
        <v>80</v>
      </c>
      <c r="AL43" s="32" t="s">
        <v>80</v>
      </c>
      <c r="AM43" s="32" t="s">
        <v>80</v>
      </c>
      <c r="AN43" s="32" t="s">
        <v>80</v>
      </c>
      <c r="AO43" s="32" t="s">
        <v>80</v>
      </c>
      <c r="AP43" s="32" t="s">
        <v>80</v>
      </c>
      <c r="AQ43" s="32" t="s">
        <v>80</v>
      </c>
      <c r="AR43" s="32" t="s">
        <v>80</v>
      </c>
      <c r="AS43" s="32" t="s">
        <v>80</v>
      </c>
      <c r="AT43" s="32" t="s">
        <v>80</v>
      </c>
      <c r="AU43" s="32" t="s">
        <v>80</v>
      </c>
      <c r="AV43" s="32" t="s">
        <v>80</v>
      </c>
      <c r="AW43" s="32" t="s">
        <v>80</v>
      </c>
      <c r="AX43" s="32" t="s">
        <v>80</v>
      </c>
      <c r="AY43" s="32" t="s">
        <v>80</v>
      </c>
      <c r="AZ43" s="32" t="s">
        <v>80</v>
      </c>
      <c r="BA43" s="32" t="s">
        <v>80</v>
      </c>
      <c r="BB43" s="32" t="s">
        <v>80</v>
      </c>
      <c r="BC43" s="32" t="s">
        <v>80</v>
      </c>
      <c r="BD43" s="32" t="s">
        <v>80</v>
      </c>
      <c r="BE43" s="32" t="s">
        <v>80</v>
      </c>
      <c r="BF43" s="32" t="s">
        <v>80</v>
      </c>
    </row>
    <row r="44" spans="2:59" ht="15.75" customHeight="1">
      <c r="B44" s="78" t="s">
        <v>196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92.206999999999994</v>
      </c>
      <c r="I44" s="78">
        <v>91.704999999999998</v>
      </c>
      <c r="J44" s="21">
        <v>91.778999999999996</v>
      </c>
      <c r="K44" s="21">
        <v>91.778999999999996</v>
      </c>
      <c r="L44" s="21">
        <v>91.894000000000005</v>
      </c>
      <c r="M44" s="21">
        <v>91.733999999999995</v>
      </c>
      <c r="N44" s="21">
        <v>92</v>
      </c>
      <c r="O44" s="21">
        <v>91.549000000000007</v>
      </c>
      <c r="P44" s="21">
        <v>91.549000000000007</v>
      </c>
      <c r="Q44" s="21">
        <v>89.99</v>
      </c>
      <c r="R44" s="21">
        <v>89.748999999999995</v>
      </c>
      <c r="S44" s="21">
        <v>89.748999999999995</v>
      </c>
      <c r="T44" s="32" t="s">
        <v>80</v>
      </c>
      <c r="U44" s="32" t="s">
        <v>80</v>
      </c>
      <c r="V44" s="32" t="s">
        <v>80</v>
      </c>
      <c r="W44" s="32" t="s">
        <v>80</v>
      </c>
      <c r="X44" s="32" t="s">
        <v>80</v>
      </c>
      <c r="Y44" s="32" t="s">
        <v>80</v>
      </c>
      <c r="Z44" s="32" t="s">
        <v>80</v>
      </c>
      <c r="AA44" s="32" t="s">
        <v>80</v>
      </c>
      <c r="AB44" s="32" t="s">
        <v>80</v>
      </c>
      <c r="AC44" s="32" t="s">
        <v>80</v>
      </c>
      <c r="AD44" s="32" t="s">
        <v>80</v>
      </c>
      <c r="AE44" s="32" t="s">
        <v>80</v>
      </c>
      <c r="AF44" s="32" t="s">
        <v>80</v>
      </c>
      <c r="AG44" s="32" t="s">
        <v>80</v>
      </c>
      <c r="AH44" s="32" t="s">
        <v>80</v>
      </c>
      <c r="AI44" s="32" t="s">
        <v>80</v>
      </c>
      <c r="AJ44" s="32" t="s">
        <v>80</v>
      </c>
      <c r="AK44" s="32" t="s">
        <v>80</v>
      </c>
      <c r="AL44" s="32" t="s">
        <v>80</v>
      </c>
      <c r="AM44" s="32" t="s">
        <v>80</v>
      </c>
      <c r="AN44" s="32" t="s">
        <v>80</v>
      </c>
      <c r="AO44" s="32" t="s">
        <v>80</v>
      </c>
      <c r="AP44" s="32" t="s">
        <v>80</v>
      </c>
      <c r="AQ44" s="32" t="s">
        <v>80</v>
      </c>
      <c r="AR44" s="32" t="s">
        <v>80</v>
      </c>
      <c r="AS44" s="32" t="s">
        <v>80</v>
      </c>
      <c r="AT44" s="32" t="s">
        <v>80</v>
      </c>
      <c r="AU44" s="32" t="s">
        <v>80</v>
      </c>
      <c r="AV44" s="32" t="s">
        <v>80</v>
      </c>
      <c r="AW44" s="32" t="s">
        <v>80</v>
      </c>
      <c r="AX44" s="32" t="s">
        <v>80</v>
      </c>
      <c r="AY44" s="32" t="s">
        <v>80</v>
      </c>
      <c r="AZ44" s="32" t="s">
        <v>80</v>
      </c>
      <c r="BA44" s="32" t="s">
        <v>80</v>
      </c>
      <c r="BB44" s="32" t="s">
        <v>80</v>
      </c>
      <c r="BC44" s="32" t="s">
        <v>80</v>
      </c>
      <c r="BD44" s="32" t="s">
        <v>80</v>
      </c>
      <c r="BE44" s="32" t="s">
        <v>80</v>
      </c>
      <c r="BF44" s="32" t="s">
        <v>80</v>
      </c>
    </row>
    <row r="45" spans="2:59" ht="15.75" customHeight="1">
      <c r="B45" s="80" t="s">
        <v>197</v>
      </c>
      <c r="C45" s="80">
        <v>0</v>
      </c>
      <c r="D45" s="80">
        <v>0</v>
      </c>
      <c r="E45" s="80">
        <v>0</v>
      </c>
      <c r="F45" s="80">
        <v>0</v>
      </c>
      <c r="G45" s="80">
        <v>0</v>
      </c>
      <c r="H45" s="80">
        <v>105.39700000000001</v>
      </c>
      <c r="I45" s="80">
        <v>105.292</v>
      </c>
      <c r="J45" s="80">
        <v>103.60299999999999</v>
      </c>
      <c r="K45" s="80">
        <v>103.60299999999999</v>
      </c>
      <c r="L45" s="80">
        <v>103.60299999999999</v>
      </c>
      <c r="M45" s="80">
        <v>103.60299999999999</v>
      </c>
      <c r="N45" s="80">
        <v>104</v>
      </c>
      <c r="O45" s="79">
        <v>105.76300000000001</v>
      </c>
      <c r="P45" s="79">
        <v>105.76300000000001</v>
      </c>
      <c r="Q45" s="79">
        <v>105.76300000000001</v>
      </c>
      <c r="R45" s="79">
        <v>105.76300000000001</v>
      </c>
      <c r="S45" s="79">
        <v>105.76300000000001</v>
      </c>
      <c r="T45" s="32" t="s">
        <v>80</v>
      </c>
      <c r="U45" s="32" t="s">
        <v>80</v>
      </c>
      <c r="V45" s="32" t="s">
        <v>80</v>
      </c>
      <c r="W45" s="32" t="s">
        <v>80</v>
      </c>
      <c r="X45" s="32" t="s">
        <v>80</v>
      </c>
      <c r="Y45" s="32" t="s">
        <v>80</v>
      </c>
      <c r="Z45" s="32" t="s">
        <v>80</v>
      </c>
      <c r="AA45" s="32" t="s">
        <v>80</v>
      </c>
      <c r="AB45" s="32" t="s">
        <v>80</v>
      </c>
      <c r="AC45" s="32" t="s">
        <v>80</v>
      </c>
      <c r="AD45" s="32" t="s">
        <v>80</v>
      </c>
      <c r="AE45" s="32" t="s">
        <v>80</v>
      </c>
      <c r="AF45" s="32" t="s">
        <v>80</v>
      </c>
      <c r="AG45" s="32" t="s">
        <v>80</v>
      </c>
      <c r="AH45" s="32" t="s">
        <v>80</v>
      </c>
      <c r="AI45" s="32" t="s">
        <v>80</v>
      </c>
      <c r="AJ45" s="32" t="s">
        <v>80</v>
      </c>
      <c r="AK45" s="32" t="s">
        <v>80</v>
      </c>
      <c r="AL45" s="32" t="s">
        <v>80</v>
      </c>
      <c r="AM45" s="32" t="s">
        <v>80</v>
      </c>
      <c r="AN45" s="32" t="s">
        <v>80</v>
      </c>
      <c r="AO45" s="32" t="s">
        <v>80</v>
      </c>
      <c r="AP45" s="32" t="s">
        <v>80</v>
      </c>
      <c r="AQ45" s="32" t="s">
        <v>80</v>
      </c>
      <c r="AR45" s="32" t="s">
        <v>80</v>
      </c>
      <c r="AS45" s="32" t="s">
        <v>80</v>
      </c>
      <c r="AT45" s="32" t="s">
        <v>80</v>
      </c>
      <c r="AU45" s="32" t="s">
        <v>80</v>
      </c>
      <c r="AV45" s="32" t="s">
        <v>80</v>
      </c>
      <c r="AW45" s="32" t="s">
        <v>80</v>
      </c>
      <c r="AX45" s="32" t="s">
        <v>80</v>
      </c>
      <c r="AY45" s="32" t="s">
        <v>80</v>
      </c>
      <c r="AZ45" s="32" t="s">
        <v>80</v>
      </c>
      <c r="BA45" s="32" t="s">
        <v>80</v>
      </c>
      <c r="BB45" s="32" t="s">
        <v>80</v>
      </c>
      <c r="BC45" s="32" t="s">
        <v>80</v>
      </c>
      <c r="BD45" s="32" t="s">
        <v>80</v>
      </c>
      <c r="BE45" s="32" t="s">
        <v>80</v>
      </c>
      <c r="BF45" s="32" t="s">
        <v>80</v>
      </c>
    </row>
    <row r="46" spans="2:59" ht="3" customHeight="1">
      <c r="D46" s="4">
        <v>0</v>
      </c>
      <c r="E46" s="4">
        <v>0</v>
      </c>
      <c r="J46" s="4"/>
      <c r="AZ46" s="74"/>
      <c r="BA46" s="74"/>
    </row>
    <row r="47" spans="2:59" s="60" customFormat="1" ht="3" customHeight="1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9"/>
      <c r="O47" s="49"/>
      <c r="P47" s="49"/>
    </row>
    <row r="48" spans="2:59">
      <c r="J48" s="18"/>
    </row>
    <row r="49" spans="10:10">
      <c r="J49" s="18"/>
    </row>
    <row r="50" spans="10:10">
      <c r="J50" s="16"/>
    </row>
    <row r="51" spans="10:10">
      <c r="J51" s="18"/>
    </row>
    <row r="52" spans="10:10">
      <c r="J52" s="16"/>
    </row>
    <row r="53" spans="10:10">
      <c r="J53" s="16"/>
    </row>
    <row r="54" spans="10:10">
      <c r="J54" s="16"/>
    </row>
    <row r="55" spans="10:10">
      <c r="J55" s="18"/>
    </row>
    <row r="56" spans="10:10">
      <c r="J56" s="16"/>
    </row>
    <row r="57" spans="10:10">
      <c r="J57" s="16"/>
    </row>
    <row r="58" spans="10:10">
      <c r="J58" s="16"/>
    </row>
    <row r="59" spans="10:10">
      <c r="J59" s="16"/>
    </row>
    <row r="60" spans="10:10">
      <c r="J60" s="16"/>
    </row>
    <row r="61" spans="10:10">
      <c r="J61" s="16"/>
    </row>
    <row r="62" spans="10:10">
      <c r="J62" s="16"/>
    </row>
    <row r="63" spans="10:10">
      <c r="J63" s="8"/>
    </row>
    <row r="64" spans="10:10">
      <c r="J64" s="55"/>
    </row>
    <row r="65" spans="10:10">
      <c r="J65" s="55"/>
    </row>
    <row r="66" spans="10:10">
      <c r="J66" s="55"/>
    </row>
    <row r="67" spans="10:10">
      <c r="J67" s="55"/>
    </row>
    <row r="68" spans="10:10">
      <c r="J68" s="55"/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4:O21"/>
  <sheetViews>
    <sheetView showGridLines="0" zoomScaleNormal="100" workbookViewId="0">
      <pane xSplit="2" ySplit="6" topLeftCell="C7" activePane="bottomRight" state="frozen"/>
      <selection activeCell="C90" sqref="C90"/>
      <selection pane="topRight" activeCell="C90" sqref="C90"/>
      <selection pane="bottomLeft" activeCell="C90" sqref="C90"/>
      <selection pane="bottomRight" activeCell="F11" sqref="F11"/>
    </sheetView>
  </sheetViews>
  <sheetFormatPr defaultColWidth="9.140625" defaultRowHeight="15"/>
  <cols>
    <col min="1" max="1" width="2.5703125" style="4" customWidth="1"/>
    <col min="2" max="2" width="67.28515625" style="6" customWidth="1"/>
    <col min="3" max="9" width="9.140625" style="6" customWidth="1"/>
    <col min="10" max="16384" width="9.140625" style="4"/>
  </cols>
  <sheetData>
    <row r="4" spans="1:15" ht="20.25" customHeight="1"/>
    <row r="5" spans="1:15" ht="2.25" customHeight="1"/>
    <row r="6" spans="1:15" s="57" customFormat="1">
      <c r="B6" s="108" t="s">
        <v>320</v>
      </c>
      <c r="C6" s="109" t="s">
        <v>309</v>
      </c>
      <c r="D6" s="109" t="s">
        <v>297</v>
      </c>
      <c r="E6" s="109" t="s">
        <v>292</v>
      </c>
      <c r="F6" s="109" t="s">
        <v>291</v>
      </c>
      <c r="G6" s="109" t="s">
        <v>284</v>
      </c>
      <c r="H6" s="109" t="s">
        <v>283</v>
      </c>
      <c r="I6" s="109" t="s">
        <v>279</v>
      </c>
      <c r="J6" s="136" t="s">
        <v>256</v>
      </c>
      <c r="K6" s="136" t="s">
        <v>247</v>
      </c>
      <c r="L6" s="109" t="s">
        <v>243</v>
      </c>
      <c r="M6" s="109" t="s">
        <v>241</v>
      </c>
      <c r="N6" s="136" t="s">
        <v>8</v>
      </c>
      <c r="O6" s="136" t="s">
        <v>6</v>
      </c>
    </row>
    <row r="7" spans="1:15" ht="5.25" customHeight="1">
      <c r="B7" s="148"/>
      <c r="C7" s="58"/>
      <c r="D7" s="58"/>
      <c r="E7" s="58"/>
      <c r="F7" s="58"/>
      <c r="G7" s="58"/>
      <c r="H7" s="58"/>
      <c r="I7" s="58"/>
      <c r="J7" s="58"/>
      <c r="K7" s="16"/>
      <c r="L7" s="58"/>
      <c r="M7" s="58"/>
      <c r="N7" s="58"/>
      <c r="O7" s="16"/>
    </row>
    <row r="8" spans="1:15">
      <c r="B8" s="96" t="s">
        <v>184</v>
      </c>
      <c r="C8" s="21">
        <v>2433.2318409999998</v>
      </c>
      <c r="D8" s="21">
        <v>2602.1145180000003</v>
      </c>
      <c r="E8" s="21">
        <v>2354.2224849999998</v>
      </c>
      <c r="F8" s="21">
        <v>2358.255952</v>
      </c>
      <c r="G8" s="21">
        <v>2205.8248249999997</v>
      </c>
      <c r="H8" s="21">
        <v>2454.5243179999998</v>
      </c>
      <c r="I8" s="21">
        <v>2109.3946752499996</v>
      </c>
      <c r="J8" s="21">
        <v>1971.0937820000001</v>
      </c>
      <c r="K8" s="21">
        <v>1870.3399487173651</v>
      </c>
      <c r="L8" s="149">
        <v>2133</v>
      </c>
      <c r="M8" s="149">
        <v>1886</v>
      </c>
      <c r="N8" s="149">
        <v>1886</v>
      </c>
      <c r="O8" s="149">
        <v>1898</v>
      </c>
    </row>
    <row r="9" spans="1:15">
      <c r="B9" s="96" t="s">
        <v>314</v>
      </c>
      <c r="C9" s="21">
        <v>1617.837436</v>
      </c>
      <c r="D9" s="21">
        <v>1711.49</v>
      </c>
      <c r="E9" s="21">
        <v>1482</v>
      </c>
      <c r="F9" s="21">
        <v>1562</v>
      </c>
      <c r="G9" s="21">
        <v>1537</v>
      </c>
      <c r="H9" s="21">
        <v>1694</v>
      </c>
      <c r="I9" s="21">
        <v>1449</v>
      </c>
      <c r="J9" s="21">
        <v>1350</v>
      </c>
      <c r="K9" s="21">
        <v>1336</v>
      </c>
      <c r="L9" s="149">
        <v>1467</v>
      </c>
      <c r="M9" s="149">
        <v>1289</v>
      </c>
      <c r="N9" s="149">
        <v>1293</v>
      </c>
      <c r="O9" s="149">
        <v>1341</v>
      </c>
    </row>
    <row r="10" spans="1:15">
      <c r="B10" s="96" t="s">
        <v>316</v>
      </c>
      <c r="C10" s="21">
        <v>534.83850600000005</v>
      </c>
      <c r="D10" s="21">
        <v>541.35317599999996</v>
      </c>
      <c r="E10" s="21">
        <v>487.80904099999998</v>
      </c>
      <c r="F10" s="21">
        <v>452.076232</v>
      </c>
      <c r="G10" s="21">
        <v>435.48415399999999</v>
      </c>
      <c r="H10" s="21">
        <v>437.21913599999999</v>
      </c>
      <c r="I10" s="21">
        <v>389.93303900000001</v>
      </c>
      <c r="J10" s="21">
        <v>369.17632600000002</v>
      </c>
      <c r="K10" s="21">
        <v>346.38006800000005</v>
      </c>
      <c r="L10" s="32">
        <v>351</v>
      </c>
      <c r="M10" s="32">
        <v>326</v>
      </c>
      <c r="N10" s="32">
        <v>319</v>
      </c>
      <c r="O10" s="32">
        <v>330</v>
      </c>
    </row>
    <row r="11" spans="1:15">
      <c r="B11" s="96" t="s">
        <v>315</v>
      </c>
      <c r="C11" s="21">
        <v>218.57227600000002</v>
      </c>
      <c r="D11" s="21">
        <v>328.85857199999998</v>
      </c>
      <c r="E11" s="21">
        <v>342.76837</v>
      </c>
      <c r="F11" s="21">
        <v>280.33166900000003</v>
      </c>
      <c r="G11" s="21">
        <v>257.45722999999998</v>
      </c>
      <c r="H11" s="21">
        <v>291.90909299999998</v>
      </c>
      <c r="I11" s="21">
        <v>292.34968100000003</v>
      </c>
      <c r="J11" s="21">
        <v>264.685723</v>
      </c>
      <c r="K11" s="21">
        <v>217.29273499999999</v>
      </c>
      <c r="L11" s="32">
        <v>239</v>
      </c>
      <c r="M11" s="32">
        <v>219</v>
      </c>
      <c r="N11" s="32">
        <v>218</v>
      </c>
      <c r="O11" s="32">
        <v>195</v>
      </c>
    </row>
    <row r="12" spans="1:15">
      <c r="B12" s="96" t="s">
        <v>317</v>
      </c>
      <c r="C12" s="21">
        <v>62.748802270000006</v>
      </c>
      <c r="D12" s="21">
        <v>70.117275309999997</v>
      </c>
      <c r="E12" s="21">
        <v>54.382983520000003</v>
      </c>
      <c r="F12" s="21">
        <v>34.670543519999995</v>
      </c>
      <c r="G12" s="21">
        <v>61.099894539999994</v>
      </c>
      <c r="H12" s="21">
        <v>83.7220290118441</v>
      </c>
      <c r="I12" s="21">
        <v>70.969022211566994</v>
      </c>
      <c r="J12" s="21">
        <v>61.178979525354578</v>
      </c>
      <c r="K12" s="21">
        <v>56.107486612394794</v>
      </c>
      <c r="L12" s="32">
        <v>66.067870159999998</v>
      </c>
      <c r="M12" s="32">
        <v>61.287375769999997</v>
      </c>
      <c r="N12" s="32">
        <v>59.452624660767761</v>
      </c>
      <c r="O12" s="32">
        <v>58.830249877214072</v>
      </c>
    </row>
    <row r="13" spans="1:15" s="57" customFormat="1">
      <c r="A13" s="60"/>
      <c r="B13" s="150" t="s">
        <v>318</v>
      </c>
      <c r="C13" s="151">
        <v>4867.2288612699995</v>
      </c>
      <c r="D13" s="151">
        <v>5253.9335413099998</v>
      </c>
      <c r="E13" s="151">
        <v>4721.1828795199999</v>
      </c>
      <c r="F13" s="151">
        <v>4687.3343965200002</v>
      </c>
      <c r="G13" s="151">
        <v>4496.8661035399991</v>
      </c>
      <c r="H13" s="151">
        <v>4961.3745760118436</v>
      </c>
      <c r="I13" s="151">
        <v>4311.6464174615667</v>
      </c>
      <c r="J13" s="151">
        <v>4016.1348105253542</v>
      </c>
      <c r="K13" s="151">
        <v>3826.12023832976</v>
      </c>
      <c r="L13" s="151">
        <v>4256.06787016</v>
      </c>
      <c r="M13" s="151">
        <v>3781.2873757699999</v>
      </c>
      <c r="N13" s="151">
        <v>3775.4526246607679</v>
      </c>
      <c r="O13" s="151">
        <v>3822.8302498772141</v>
      </c>
    </row>
    <row r="14" spans="1:15" s="57" customFormat="1">
      <c r="A14" s="60"/>
      <c r="B14" s="53"/>
      <c r="C14" s="53"/>
      <c r="D14" s="55"/>
      <c r="E14" s="55"/>
    </row>
    <row r="15" spans="1:15">
      <c r="B15" s="53" t="s">
        <v>319</v>
      </c>
      <c r="F15" s="57"/>
      <c r="G15" s="57"/>
      <c r="H15" s="57"/>
      <c r="I15" s="57"/>
      <c r="J15" s="57"/>
    </row>
    <row r="16" spans="1:15">
      <c r="B16" s="53" t="s">
        <v>322</v>
      </c>
      <c r="F16" s="57"/>
      <c r="G16" s="57"/>
      <c r="H16" s="57"/>
      <c r="I16" s="57"/>
      <c r="J16" s="57"/>
    </row>
    <row r="17" spans="2:10">
      <c r="B17" s="53" t="s">
        <v>321</v>
      </c>
      <c r="F17" s="57"/>
      <c r="G17" s="57"/>
      <c r="H17" s="57"/>
      <c r="I17" s="57"/>
      <c r="J17" s="57"/>
    </row>
    <row r="18" spans="2:10">
      <c r="F18" s="57"/>
      <c r="G18" s="57"/>
      <c r="H18" s="57"/>
      <c r="I18" s="57"/>
      <c r="J18" s="57"/>
    </row>
    <row r="19" spans="2:10">
      <c r="F19" s="57"/>
      <c r="G19" s="57"/>
      <c r="H19" s="57"/>
      <c r="I19" s="57"/>
      <c r="J19" s="57"/>
    </row>
    <row r="20" spans="2:10">
      <c r="F20" s="57"/>
      <c r="G20" s="57"/>
      <c r="H20" s="57"/>
      <c r="I20" s="57"/>
      <c r="J20" s="57"/>
    </row>
    <row r="21" spans="2:10">
      <c r="F21" s="57"/>
      <c r="G21" s="57"/>
      <c r="H21" s="57"/>
      <c r="I21" s="57"/>
      <c r="J21" s="57"/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8A"/>
  </sheetPr>
  <dimension ref="A1"/>
  <sheetViews>
    <sheetView showGridLines="0"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1</vt:i4>
      </vt:variant>
    </vt:vector>
  </HeadingPairs>
  <TitlesOfParts>
    <vt:vector size="23" baseType="lpstr">
      <vt:lpstr>Índice</vt:lpstr>
      <vt:lpstr>DRE Conso excl. Postos</vt:lpstr>
      <vt:lpstr>DRE Conso ex Postos pre IFRS16</vt:lpstr>
      <vt:lpstr>BP - Consolidado</vt:lpstr>
      <vt:lpstr>Endividamento</vt:lpstr>
      <vt:lpstr>Capex</vt:lpstr>
      <vt:lpstr>Lojas</vt:lpstr>
      <vt:lpstr>Receita Bruta por Bandeira</vt:lpstr>
      <vt:lpstr>Visão Pré-Segregações &gt;&gt;&gt;</vt:lpstr>
      <vt:lpstr>DRE Conso incl. Postos</vt:lpstr>
      <vt:lpstr>DRE Conso Pós-Trans.Hiper</vt:lpstr>
      <vt:lpstr>DRE Conso Pré-Trans.Hiper</vt:lpstr>
      <vt:lpstr>DRE GPA Brasil Pós-Trans.Hiper</vt:lpstr>
      <vt:lpstr>DRE GPA Brasil Pré-Trans.Hiper</vt:lpstr>
      <vt:lpstr>DRE Éxito - Pós IFRS 16</vt:lpstr>
      <vt:lpstr>DRE Conso - Pós IFRS PréSpinoff</vt:lpstr>
      <vt:lpstr>DRE Conso - Pré IFRS 16</vt:lpstr>
      <vt:lpstr>BP - GPA Brasil</vt:lpstr>
      <vt:lpstr>Endividamento - Histórico</vt:lpstr>
      <vt:lpstr>BP - Éxito</vt:lpstr>
      <vt:lpstr>Capex - Histórico</vt:lpstr>
      <vt:lpstr>Histórico Pro Forma</vt:lpstr>
      <vt:lpstr>Índice!Area_de_impressao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Florentino Silva</dc:creator>
  <cp:lastModifiedBy>Matheus Cardozo Dos Santos</cp:lastModifiedBy>
  <cp:lastPrinted>2013-07-29T13:57:42Z</cp:lastPrinted>
  <dcterms:created xsi:type="dcterms:W3CDTF">2011-09-23T19:39:08Z</dcterms:created>
  <dcterms:modified xsi:type="dcterms:W3CDTF">2024-06-21T18:42:15Z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