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Y:\Relacao com investidores\03. Divulgação de Resultados\2025\2T25\06. Planilha Dinâmica\03. Arquivos sem Link - Upload Site RI\02. Inglês\"/>
    </mc:Choice>
  </mc:AlternateContent>
  <xr:revisionPtr revIDLastSave="0" documentId="13_ncr:1_{ABE930E0-AA17-4B13-90C6-76A922440643}" xr6:coauthVersionLast="47" xr6:coauthVersionMax="47" xr10:uidLastSave="{00000000-0000-0000-0000-000000000000}"/>
  <bookViews>
    <workbookView xWindow="28680" yWindow="-120" windowWidth="29040" windowHeight="15840" tabRatio="7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IFRS-16 Adjustments" sheetId="28" r:id="rId9"/>
    <sheet name="Capex" sheetId="32" r:id="rId10"/>
    <sheet name="Statement of Cash Flows" sheetId="37" r:id="rId11"/>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9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7" l="1"/>
  <c r="I13" i="37"/>
  <c r="K14" i="37"/>
  <c r="I14" i="37"/>
  <c r="K15" i="37"/>
  <c r="I15" i="37"/>
  <c r="K29" i="37"/>
  <c r="K28" i="37"/>
  <c r="K27" i="37"/>
  <c r="K25" i="37"/>
  <c r="K24" i="37"/>
  <c r="K23" i="37"/>
  <c r="K22" i="37"/>
  <c r="K21" i="37"/>
  <c r="K20" i="37"/>
  <c r="K19" i="37"/>
  <c r="K18" i="37"/>
  <c r="K17" i="37"/>
  <c r="K16" i="37"/>
  <c r="K12" i="37"/>
  <c r="K11" i="37"/>
  <c r="K10" i="37"/>
  <c r="K9" i="37"/>
  <c r="K8" i="37"/>
  <c r="K7" i="37"/>
  <c r="K6" i="37"/>
  <c r="K5" i="37"/>
  <c r="K4" i="37"/>
  <c r="K3" i="37"/>
  <c r="J24" i="37"/>
  <c r="J20" i="37"/>
  <c r="J19" i="37"/>
  <c r="J18" i="37"/>
  <c r="J12" i="37"/>
  <c r="J3" i="37"/>
  <c r="I25" i="37"/>
  <c r="I24" i="37"/>
  <c r="I23" i="37"/>
  <c r="I22" i="37"/>
  <c r="I21" i="37"/>
  <c r="I20" i="37"/>
  <c r="I19" i="37"/>
  <c r="I18" i="37"/>
  <c r="I17" i="37"/>
  <c r="I16" i="37"/>
  <c r="I12" i="37"/>
  <c r="I11" i="37"/>
  <c r="I10" i="37"/>
  <c r="I9" i="37"/>
  <c r="I8" i="37"/>
  <c r="I7" i="37"/>
  <c r="I6" i="37"/>
  <c r="I5" i="37"/>
  <c r="I4" i="37"/>
  <c r="I29" i="37"/>
  <c r="I28" i="37"/>
  <c r="I27" i="37"/>
  <c r="I3" i="37"/>
</calcChain>
</file>

<file path=xl/sharedStrings.xml><?xml version="1.0" encoding="utf-8"?>
<sst xmlns="http://schemas.openxmlformats.org/spreadsheetml/2006/main" count="719" uniqueCount="231">
  <si>
    <t>Total</t>
  </si>
  <si>
    <t>Smart Fit</t>
  </si>
  <si>
    <t>Brasil</t>
  </si>
  <si>
    <t>Mexico</t>
  </si>
  <si>
    <t>Capex</t>
  </si>
  <si>
    <t>-</t>
  </si>
  <si>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</si>
  <si>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</si>
  <si>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</si>
  <si>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</si>
  <si>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</si>
  <si>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</si>
  <si>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</si>
  <si>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</si>
  <si>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</si>
  <si>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</si>
  <si>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</si>
  <si>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</si>
  <si>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</si>
  <si>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</si>
  <si>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</si>
  <si>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</si>
  <si>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</si>
  <si>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</si>
  <si>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</si>
  <si>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</si>
  <si>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</si>
  <si>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</si>
  <si>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</si>
  <si>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</si>
  <si>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</si>
  <si>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</si>
  <si>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</si>
  <si>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</si>
  <si>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</si>
  <si>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</si>
  <si>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</si>
  <si>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t>Franchised</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</si>
  <si>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</si>
  <si>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</si>
  <si>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</si>
  <si>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</si>
  <si>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</si>
  <si>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t>Gross Revenue</t>
  </si>
  <si>
    <t>Annuity Fee</t>
  </si>
  <si>
    <t>Membership fee</t>
  </si>
  <si>
    <t>Taxes and Revenue Deductions</t>
  </si>
  <si>
    <t>Taxes and Revenue Deductions as % of Gross Revenue</t>
  </si>
  <si>
    <t>Net Revenue</t>
  </si>
  <si>
    <t>Brazil - Smart Fit</t>
  </si>
  <si>
    <t>Brazil - Bio Ritmo</t>
  </si>
  <si>
    <t>Brazil - Others</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</si>
  <si>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</si>
  <si>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</si>
  <si>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</si>
  <si>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</si>
  <si>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</si>
  <si>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</si>
  <si>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</si>
  <si>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</si>
  <si>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</si>
  <si>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</si>
  <si>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</si>
  <si>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</si>
  <si>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</si>
  <si>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</si>
  <si>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</si>
  <si>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</si>
  <si>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</si>
  <si>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</si>
  <si>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</si>
  <si>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</si>
  <si>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</si>
  <si>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</si>
  <si>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</si>
  <si>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</si>
  <si>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</si>
  <si>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</si>
  <si>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</si>
  <si>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</si>
  <si>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</si>
  <si>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</si>
  <si>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</si>
  <si>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</si>
  <si>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</si>
  <si>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</si>
  <si>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</si>
  <si>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</si>
  <si>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</si>
  <si>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</si>
  <si>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</si>
  <si>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</si>
  <si>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</si>
  <si>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</si>
  <si>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</si>
  <si>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</si>
  <si>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</si>
  <si>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</si>
  <si>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</si>
  <si>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</si>
  <si>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</si>
  <si>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</si>
  <si>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</si>
  <si>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</si>
  <si>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</si>
  <si>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</si>
  <si>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</si>
  <si>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</si>
  <si>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</si>
  <si>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</si>
  <si>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</si>
  <si>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</si>
  <si>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</si>
  <si>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</si>
  <si>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</si>
  <si>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</si>
  <si>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</si>
  <si>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</si>
  <si>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</si>
  <si>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</si>
  <si>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</si>
  <si>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</si>
  <si>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</si>
  <si>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</si>
  <si>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</si>
  <si>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</si>
  <si>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</si>
  <si>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</si>
  <si>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</si>
  <si>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</si>
  <si>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</si>
  <si>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</si>
  <si>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</si>
  <si>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</si>
  <si>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</si>
  <si>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</si>
  <si>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</si>
  <si>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</si>
  <si>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</si>
  <si>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</si>
  <si>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</si>
  <si>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</si>
  <si>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</si>
  <si>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</si>
  <si>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</si>
  <si>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</si>
  <si>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</si>
  <si>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</si>
  <si>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</si>
  <si>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</si>
  <si>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</si>
  <si>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</si>
  <si>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</si>
  <si>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</si>
  <si>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</si>
  <si>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</si>
  <si>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</si>
  <si>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</si>
  <si>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</si>
  <si>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3Q23</t>
  </si>
  <si>
    <t>Adjusted Net Debt</t>
  </si>
  <si>
    <t>Other liabilities and assets</t>
  </si>
  <si>
    <t>4Q23</t>
  </si>
  <si>
    <t>1Q24</t>
  </si>
  <si>
    <t>2Q24</t>
  </si>
  <si>
    <r>
      <t>Bio Ritmo and others</t>
    </r>
    <r>
      <rPr>
        <vertAlign val="superscript"/>
        <sz val="9"/>
        <color theme="1"/>
        <rFont val="Tahoma"/>
        <family val="2"/>
      </rPr>
      <t>4</t>
    </r>
  </si>
  <si>
    <r>
      <t>Digital</t>
    </r>
    <r>
      <rPr>
        <b/>
        <vertAlign val="superscript"/>
        <sz val="9"/>
        <color theme="1"/>
        <rFont val="Tahoma"/>
        <family val="2"/>
      </rPr>
      <t>5</t>
    </r>
  </si>
  <si>
    <r>
      <rPr>
        <vertAlign val="superscript"/>
        <sz val="9"/>
        <color theme="1"/>
        <rFont val="Tahoma"/>
        <family val="2"/>
      </rPr>
      <t>5</t>
    </r>
    <r>
      <rPr>
        <sz val="9"/>
        <color theme="1"/>
        <rFont val="Tahoma"/>
        <family val="2"/>
      </rPr>
      <t xml:space="preserve"> In order to avoid double count, the members of our gyms that also subscribe to our digital services are only counted once, as part of the gyms or microgyms </t>
    </r>
  </si>
  <si>
    <r>
      <rPr>
        <vertAlign val="superscript"/>
        <sz val="9"/>
        <color theme="1"/>
        <rFont val="Tahoma"/>
        <family val="2"/>
      </rPr>
      <t>5</t>
    </r>
    <r>
      <rPr>
        <sz val="9"/>
        <color theme="1"/>
        <rFont val="Tahoma"/>
        <family val="2"/>
      </rPr>
      <t xml:space="preserve"> Includes revenues from Queima Diaria, Nutri and Others</t>
    </r>
  </si>
  <si>
    <r>
      <t>Others</t>
    </r>
    <r>
      <rPr>
        <b/>
        <vertAlign val="superscript"/>
        <sz val="10.1"/>
        <color theme="1"/>
        <rFont val="Tahoma"/>
        <family val="2"/>
      </rPr>
      <t>4,5</t>
    </r>
  </si>
  <si>
    <r>
      <t>Elimination</t>
    </r>
    <r>
      <rPr>
        <vertAlign val="superscript"/>
        <sz val="9"/>
        <color theme="1"/>
        <rFont val="Tahoma"/>
        <family val="2"/>
      </rPr>
      <t>6</t>
    </r>
  </si>
  <si>
    <r>
      <rPr>
        <vertAlign val="superscript"/>
        <sz val="9"/>
        <color theme="1"/>
        <rFont val="Tahoma"/>
        <family val="2"/>
      </rPr>
      <t>6</t>
    </r>
    <r>
      <rPr>
        <sz val="9"/>
        <color theme="1"/>
        <rFont val="Tahoma"/>
        <family val="2"/>
      </rPr>
      <t xml:space="preserve"> Excluding the equity income related to the equity stake of minority sharesholders on Smart Fit Group</t>
    </r>
  </si>
  <si>
    <r>
      <rPr>
        <vertAlign val="superscript"/>
        <sz val="9"/>
        <color theme="1"/>
        <rFont val="Tahoma"/>
        <family val="2"/>
      </rPr>
      <t>3</t>
    </r>
    <r>
      <rPr>
        <sz val="9"/>
        <color theme="1"/>
        <rFont val="Tahoma"/>
        <family val="2"/>
      </rPr>
      <t xml:space="preserve"> "Bio Ritmo and other" includes operations of Bio Ritmo, O2 and Nation;</t>
    </r>
  </si>
  <si>
    <t>Bio Ritmo and others³</t>
  </si>
  <si>
    <r>
      <rPr>
        <vertAlign val="superscript"/>
        <sz val="9"/>
        <color theme="1"/>
        <rFont val="Tahoma"/>
        <family val="2"/>
      </rPr>
      <t>2</t>
    </r>
    <r>
      <rPr>
        <sz val="9"/>
        <color theme="1"/>
        <rFont val="Tahoma"/>
        <family val="2"/>
      </rPr>
      <t xml:space="preserve"> Excluding the equity income related to the equity stake of minority sharesholders on Smart Fit Group</t>
    </r>
  </si>
  <si>
    <t>Elimination²</t>
  </si>
  <si>
    <r>
      <t>Monthly Fee</t>
    </r>
    <r>
      <rPr>
        <vertAlign val="superscript"/>
        <sz val="10.1"/>
        <color theme="1"/>
        <rFont val="Tahoma"/>
        <family val="2"/>
      </rPr>
      <t>5</t>
    </r>
  </si>
  <si>
    <r>
      <t>Others</t>
    </r>
    <r>
      <rPr>
        <vertAlign val="superscript"/>
        <sz val="10.1"/>
        <color theme="1"/>
        <rFont val="Tahoma"/>
        <family val="2"/>
      </rPr>
      <t>4</t>
    </r>
  </si>
  <si>
    <r>
      <rPr>
        <vertAlign val="superscript"/>
        <sz val="9"/>
        <color theme="1"/>
        <rFont val="Tahoma"/>
        <family val="2"/>
      </rPr>
      <t>4</t>
    </r>
    <r>
      <rPr>
        <sz val="9"/>
        <color theme="1"/>
        <rFont val="Tahoma"/>
        <family val="2"/>
      </rPr>
      <t xml:space="preserve"> Includes royalty fees received from franchisees in Brazil and international, except Mexico, Colombia and other brands operated by the Company in Brazil.</t>
    </r>
  </si>
  <si>
    <r>
      <t>Cash and Indebtedness</t>
    </r>
    <r>
      <rPr>
        <b/>
        <vertAlign val="superscript"/>
        <sz val="9"/>
        <rFont val="Tahoma"/>
        <family val="2"/>
      </rPr>
      <t>1,2</t>
    </r>
    <r>
      <rPr>
        <b/>
        <sz val="9"/>
        <rFont val="Tahoma"/>
        <family val="2"/>
      </rPr>
      <t xml:space="preserve"> </t>
    </r>
    <r>
      <rPr>
        <sz val="9"/>
        <rFont val="Tahoma"/>
        <family val="2"/>
      </rPr>
      <t>(R$ million)</t>
    </r>
  </si>
  <si>
    <r>
      <t>Other liabilities and assets</t>
    </r>
    <r>
      <rPr>
        <vertAlign val="superscript"/>
        <sz val="9"/>
        <color theme="1"/>
        <rFont val="Tahoma"/>
        <family val="2"/>
      </rPr>
      <t>3</t>
    </r>
  </si>
  <si>
    <t>(1) “Gross debt” considers short- and long-term loans, financing and operating leases (excluding property leases) with financial institutions;</t>
  </si>
  <si>
    <t>(2) “Net debt” refers to “Gross debt” less “Cash and guarantees”;</t>
  </si>
  <si>
    <t>(3)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</si>
  <si>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r>
      <t>Adjusted Net Debt / EBITDA LTM</t>
    </r>
    <r>
      <rPr>
        <b/>
        <vertAlign val="superscript"/>
        <sz val="9"/>
        <color theme="1"/>
        <rFont val="Tahoma"/>
        <family val="2"/>
      </rPr>
      <t>4</t>
    </r>
  </si>
  <si>
    <r>
      <t>Financial Leverage</t>
    </r>
    <r>
      <rPr>
        <b/>
        <vertAlign val="superscript"/>
        <sz val="9"/>
        <color theme="1"/>
        <rFont val="Tahoma"/>
        <family val="2"/>
      </rPr>
      <t>5</t>
    </r>
  </si>
  <si>
    <t>(4) The indicator “Adjusted Net Debt / EBITDA LTM” is the “Adjusted Net Debt” divided by “EBITDA LTM” using the definition of net debt and EBITDA of the company’s debentures. For more information, see contractual deed (Portuguese only).</t>
  </si>
  <si>
    <t>(5) The indicator “Financial Leverage” is the “Adjusted Net Debt” divided by “EBITDA LTM”, without considering IFRS-16's effects related to the leases/rents of gyms and offices in the "EBITDA LTM"</t>
  </si>
  <si>
    <t>3Q24</t>
  </si>
  <si>
    <t>4Q24</t>
  </si>
  <si>
    <t>1Q25</t>
  </si>
  <si>
    <r>
      <t>Other Countries</t>
    </r>
    <r>
      <rPr>
        <vertAlign val="superscript"/>
        <sz val="9"/>
        <color theme="1"/>
        <rFont val="Tahoma"/>
        <family val="2"/>
      </rPr>
      <t>3</t>
    </r>
  </si>
  <si>
    <r>
      <t>Other Countries</t>
    </r>
    <r>
      <rPr>
        <vertAlign val="superscript"/>
        <sz val="10.1"/>
        <color theme="1"/>
        <rFont val="Tahoma"/>
        <family val="2"/>
      </rPr>
      <t>2</t>
    </r>
  </si>
  <si>
    <t>Other Countries</t>
  </si>
  <si>
    <r>
      <rPr>
        <vertAlign val="superscript"/>
        <sz val="9"/>
        <color theme="1"/>
        <rFont val="Tahoma"/>
        <family val="2"/>
      </rPr>
      <t>3</t>
    </r>
    <r>
      <rPr>
        <sz val="9"/>
        <color theme="1"/>
        <rFont val="Tahoma"/>
        <family val="2"/>
      </rPr>
      <t xml:space="preserve">  The region "Other Countries" includes the gyms in Argentina, Chile, Colombia, Costa Rica, Paraguay, Peru, Panama and Uruguay.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</si>
  <si>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"Bio Ritmo and others" includes 32 units of Bio Ritmo and 1 unit of Nation. Until 2024, this line also included the club of O2 operation in Chile, a unit that was converted into Bio Ritmo in 2025</t>
    </r>
  </si>
  <si>
    <r>
      <rPr>
        <vertAlign val="superscript"/>
        <sz val="9"/>
        <rFont val="Tahoma"/>
        <family val="2"/>
      </rPr>
      <t>2</t>
    </r>
    <r>
      <rPr>
        <sz val="9"/>
        <rFont val="Tahoma"/>
        <family val="2"/>
      </rPr>
      <t xml:space="preserve"> “Other Countries” considers only own operations controlled in the region (Argentina, Chile, Colombia, Costa Rica, Panama, Paraguay, and Peru); As of 4Q23, the region
also included the own operation controlled in Uruguay</t>
    </r>
  </si>
  <si>
    <t>2Q25</t>
  </si>
  <si>
    <t>3M25</t>
  </si>
  <si>
    <t>Impactos do 
IFRS 16</t>
  </si>
  <si>
    <t>IR/CSLL Paid</t>
  </si>
  <si>
    <t>Wages, provisions and social contributions</t>
  </si>
  <si>
    <t>Other Investments and acquisitions</t>
  </si>
  <si>
    <t>Debt variation</t>
  </si>
  <si>
    <t>Cash flow from investing activities</t>
  </si>
  <si>
    <t>Cash flow from financing activities</t>
  </si>
  <si>
    <t>Capital increase</t>
  </si>
  <si>
    <t>Increase (decrease) in cash and cash equivalents</t>
  </si>
  <si>
    <t>Opening balance of cash and cash equivalents</t>
  </si>
  <si>
    <t>Closing balance of cash and cash equivalents</t>
  </si>
  <si>
    <t>Dividends and interest on capital</t>
  </si>
  <si>
    <t>Dividends/interest on capital</t>
  </si>
  <si>
    <t>2Q25 excluding IFRS 16</t>
  </si>
  <si>
    <t>Impacts of
IFRS 16</t>
  </si>
  <si>
    <t>Other changes in assets and liabilities</t>
  </si>
  <si>
    <t>Trade receivables</t>
  </si>
  <si>
    <t>1Q25 excluding IFRS 16</t>
  </si>
  <si>
    <t>Impacts of 
IFRS 16</t>
  </si>
  <si>
    <t>Operating cash flow</t>
  </si>
  <si>
    <t>6M25
Accumulated</t>
  </si>
  <si>
    <t>Impacts of
IFRS 16 Accumulated</t>
  </si>
  <si>
    <t>6M25 excluding IFRS 16 Accumulated</t>
  </si>
  <si>
    <r>
      <t xml:space="preserve">Cash Flows Statement
</t>
    </r>
    <r>
      <rPr>
        <sz val="9"/>
        <color theme="1"/>
        <rFont val="Tahoma"/>
        <family val="2"/>
      </rPr>
      <t>(R$ million)</t>
    </r>
  </si>
  <si>
    <t>Maintenance Capex</t>
  </si>
  <si>
    <t>Corporate and Innovation Capex</t>
  </si>
  <si>
    <r>
      <t>Non-cash items</t>
    </r>
    <r>
      <rPr>
        <vertAlign val="superscript"/>
        <sz val="9"/>
        <color theme="1"/>
        <rFont val="Tahoma"/>
        <family val="2"/>
      </rPr>
      <t>a</t>
    </r>
  </si>
  <si>
    <r>
      <t>Working capital variation</t>
    </r>
    <r>
      <rPr>
        <b/>
        <vertAlign val="superscript"/>
        <sz val="9"/>
        <color rgb="FF000000"/>
        <rFont val="Tahoma"/>
        <family val="2"/>
      </rPr>
      <t>b</t>
    </r>
  </si>
  <si>
    <r>
      <t>Taxes</t>
    </r>
    <r>
      <rPr>
        <vertAlign val="superscript"/>
        <sz val="9"/>
        <color rgb="FF000000"/>
        <rFont val="Tahoma"/>
        <family val="2"/>
      </rPr>
      <t>c</t>
    </r>
  </si>
  <si>
    <r>
      <rPr>
        <vertAlign val="superscript"/>
        <sz val="9"/>
        <color theme="1"/>
        <rFont val="Tahoma"/>
        <family val="2"/>
      </rPr>
      <t>(a)</t>
    </r>
    <r>
      <rPr>
        <sz val="9"/>
        <color theme="1"/>
        <rFont val="Tahoma"/>
        <family val="2"/>
      </rPr>
      <t xml:space="preserve"> Includes mainly share of profit (loss) of investees, write-off of assets, deferred revenue, and provisions.</t>
    </r>
  </si>
  <si>
    <r>
      <rPr>
        <vertAlign val="superscript"/>
        <sz val="9"/>
        <color theme="1"/>
        <rFont val="Tahoma"/>
        <family val="2"/>
      </rPr>
      <t>(b)</t>
    </r>
    <r>
      <rPr>
        <sz val="9"/>
        <color theme="1"/>
        <rFont val="Tahoma"/>
        <family val="2"/>
      </rPr>
      <t xml:space="preserve"> As from 1Q25, the Company started using changes in working capital 
according to the Cash Flow Statement of the financial statements.</t>
    </r>
  </si>
  <si>
    <r>
      <rPr>
        <vertAlign val="superscript"/>
        <sz val="9"/>
        <color theme="1"/>
        <rFont val="Tahoma"/>
        <family val="2"/>
      </rPr>
      <t>(c)</t>
    </r>
    <r>
      <rPr>
        <sz val="9"/>
        <color theme="1"/>
        <rFont val="Tahoma"/>
        <family val="2"/>
      </rPr>
      <t xml:space="preserve"> Includes taxes on sales and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</si>
</sst>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_ ;\-#,##0\ "/>
    <numFmt numFmtId="179" formatCode="0.00\x;\(0.00\x\)"/>
    <numFmt numFmtId="180"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
      <vertAlign val="superscript"/>
      <sz val="9"/>
      <name val="Tahoma"/>
      <family val="2"/>
    </font>
    <font>
      <sz val="8"/>
      <name val="Calibri"/>
      <family val="2"/>
      <scheme val="minor"/>
    </font>
    <font>
      <b/>
      <vertAlign val="superscript"/>
      <sz val="9"/>
      <color rgb="FF000000"/>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
      <left style="thick">
        <color theme="0" tint="-0.34998626667073579"/>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55">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8" fontId="6" fillId="0" borderId="13" xfId="1" applyNumberFormat="1" applyFont="1" applyBorder="1"/>
    <xf numFmtId="178" fontId="4" fillId="0" borderId="0" xfId="1" applyNumberFormat="1" applyFont="1"/>
    <xf numFmtId="178"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4" fontId="2" fillId="0" borderId="0" xfId="0" applyNumberFormat="1" applyFont="1"/>
    <xf numFmtId="166" fontId="6" fillId="0" borderId="0" xfId="1" applyNumberFormat="1" applyFont="1" applyBorder="1" applyAlignment="1">
      <alignment vertical="center"/>
    </xf>
    <xf numFmtId="179" fontId="0" fillId="0" borderId="0" xfId="0" applyNumberFormat="1" applyAlignment="1">
      <alignment horizontal="center"/>
    </xf>
    <xf numFmtId="179" fontId="2" fillId="0" borderId="0" xfId="0" applyNumberFormat="1" applyFont="1" applyAlignment="1">
      <alignment horizontal="center"/>
    </xf>
    <xf numFmtId="165" fontId="5" fillId="3" borderId="2" xfId="0" applyNumberFormat="1" applyFont="1" applyFill="1" applyBorder="1" applyAlignment="1">
      <alignment horizontal="center" vertical="center"/>
    </xf>
    <xf numFmtId="169" fontId="4" fillId="7" borderId="0" xfId="0" applyNumberFormat="1" applyFont="1" applyFill="1" applyAlignment="1">
      <alignment horizontal="center" vertical="center"/>
    </xf>
    <xf numFmtId="164" fontId="0" fillId="0" borderId="0" xfId="2" applyNumberFormat="1" applyFont="1"/>
    <xf numFmtId="180" fontId="0" fillId="0" borderId="0" xfId="0" applyNumberFormat="1"/>
    <xf numFmtId="180" fontId="2" fillId="0" borderId="0" xfId="0" applyNumberFormat="1" applyFont="1"/>
    <xf numFmtId="4" fontId="4" fillId="0" borderId="0" xfId="0" applyNumberFormat="1" applyFont="1" applyAlignment="1">
      <alignment horizontal="center"/>
    </xf>
    <xf numFmtId="176" fontId="7" fillId="0" borderId="0" xfId="0" applyNumberFormat="1" applyFont="1" applyAlignment="1">
      <alignment horizontal="center" vertical="center"/>
    </xf>
    <xf numFmtId="176" fontId="9" fillId="0" borderId="0" xfId="0" applyNumberFormat="1"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wrapText="1"/>
    </xf>
    <xf numFmtId="0" fontId="5" fillId="2" borderId="18" xfId="0" applyFont="1" applyFill="1" applyBorder="1" applyAlignment="1">
      <alignment vertical="center" wrapText="1"/>
    </xf>
    <xf numFmtId="0" fontId="5" fillId="2" borderId="0" xfId="0" applyFont="1" applyFill="1" applyAlignment="1">
      <alignment horizontal="center" vertical="center" wrapText="1"/>
    </xf>
    <xf numFmtId="176" fontId="8" fillId="0" borderId="0" xfId="0" applyNumberFormat="1" applyFont="1" applyAlignment="1">
      <alignment horizontal="center" vertical="center"/>
    </xf>
    <xf numFmtId="43" fontId="9" fillId="0" borderId="0" xfId="1" applyFont="1" applyAlignment="1">
      <alignment horizontal="center" vertical="center"/>
    </xf>
    <xf numFmtId="43" fontId="9" fillId="4" borderId="9" xfId="1" applyFont="1" applyFill="1" applyBorder="1" applyAlignment="1">
      <alignment horizontal="center" vertical="center"/>
    </xf>
    <xf numFmtId="43" fontId="7" fillId="0" borderId="0" xfId="1" applyFont="1" applyAlignment="1">
      <alignment horizontal="center" vertical="center"/>
    </xf>
    <xf numFmtId="43" fontId="9" fillId="0" borderId="0" xfId="1" applyFont="1" applyFill="1" applyAlignment="1">
      <alignment horizontal="center" vertical="center"/>
    </xf>
    <xf numFmtId="0" fontId="4" fillId="0" borderId="0" xfId="0" applyFont="1" applyAlignment="1">
      <alignment horizontal="left" wrapText="1"/>
    </xf>
    <xf numFmtId="0" fontId="8" fillId="0" borderId="0" xfId="0" applyFont="1" applyAlignment="1">
      <alignment horizontal="left" vertical="center"/>
    </xf>
    <xf numFmtId="43" fontId="8" fillId="0" borderId="0" xfId="1" applyFont="1" applyAlignment="1">
      <alignment horizontal="center" vertical="center"/>
    </xf>
    <xf numFmtId="0" fontId="7" fillId="0" borderId="0" xfId="0" quotePrefix="1"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wrapText="1"/>
    </xf>
    <xf numFmtId="43" fontId="4" fillId="0" borderId="0" xfId="1" applyFont="1" applyAlignment="1">
      <alignment vertical="center"/>
    </xf>
  </cellXfs>
  <cellStyles count="4">
    <cellStyle name="Comma" xfId="1" builtinId="3"/>
    <cellStyle name="Comma 2" xfId="3" xr:uid="{C488013D-9C09-42B9-A356-681095C11205}"/>
    <cellStyle name="Normal" xfId="0" builtinId="0"/>
    <cellStyle name="Percent" xfId="2" builtinId="5"/>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djustments'!A1"/><Relationship Id="rId3" Type="http://schemas.openxmlformats.org/officeDocument/2006/relationships/hyperlink" Target="#'P&amp;L per Region'!A1"/><Relationship Id="rId7" Type="http://schemas.openxmlformats.org/officeDocument/2006/relationships/hyperlink" Target="#Capex!A1"/><Relationship Id="rId12" Type="http://schemas.openxmlformats.org/officeDocument/2006/relationships/hyperlink" Target="#'Statement of Cash Flows'!A1"/><Relationship Id="rId2" Type="http://schemas.openxmlformats.org/officeDocument/2006/relationships/hyperlink" Target="#'Cap Structure'!A1"/><Relationship Id="rId1" Type="http://schemas.openxmlformats.org/officeDocument/2006/relationships/image" Target="../media/image1.pn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86135</xdr:colOff>
      <xdr:row>23</xdr:row>
      <xdr:rowOff>3745</xdr:rowOff>
    </xdr:to>
    <xdr:pic>
      <xdr:nvPicPr>
        <xdr:cNvPr id="5" name="Picture 4">
          <a:extLst>
            <a:ext uri="{FF2B5EF4-FFF2-40B4-BE49-F238E27FC236}">
              <a16:creationId xmlns:a16="http://schemas.microsoft.com/office/drawing/2014/main" id="{9D5C3728-A7E4-093A-2C39-EA2B2A0E5309}"/>
            </a:ext>
          </a:extLst>
        </xdr:cNvPr>
        <xdr:cNvPicPr>
          <a:picLocks noChangeAspect="1"/>
        </xdr:cNvPicPr>
      </xdr:nvPicPr>
      <xdr:blipFill>
        <a:blip xmlns:r="http://schemas.openxmlformats.org/officeDocument/2006/relationships" r:embed="rId1"/>
        <a:stretch>
          <a:fillRect/>
        </a:stretch>
      </xdr:blipFill>
      <xdr:spPr>
        <a:xfrm>
          <a:off x="0" y="0"/>
          <a:ext cx="14853413" cy="4222967"/>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André Pezeta, CFO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 M&amp;A Director and FP&amp;A</a:t>
          </a:r>
          <a:br>
            <a:rPr lang="pt-BR" sz="1100" b="1" baseline="0">
              <a:solidFill>
                <a:schemeClr val="tx1"/>
              </a:solidFill>
            </a:rPr>
          </a:br>
          <a:r>
            <a:rPr lang="pt-BR" sz="1100" b="1" baseline="0">
              <a:solidFill>
                <a:schemeClr val="tx1"/>
              </a:solidFill>
            </a:rPr>
            <a:t>e-mail: ri@smartfit.com			                      </a:t>
          </a:r>
        </a:p>
      </xdr:txBody>
    </xdr:sp>
    <xdr:clientData/>
  </xdr:oneCellAnchor>
  <xdr:oneCellAnchor>
    <xdr:from>
      <xdr:col>5</xdr:col>
      <xdr:colOff>215882</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3426160" y="2856442"/>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1</xdr:col>
      <xdr:colOff>228954</xdr:colOff>
      <xdr:row>15</xdr:row>
      <xdr:rowOff>97719</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871010" y="2849386"/>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9</xdr:col>
      <xdr:colOff>209863</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5988363" y="2858641"/>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13</xdr:col>
      <xdr:colOff>217957</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8564679" y="2856442"/>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201024</xdr:colOff>
      <xdr:row>15</xdr:row>
      <xdr:rowOff>109008</xdr:rowOff>
    </xdr:from>
    <xdr:ext cx="2343147" cy="436786"/>
    <xdr:sp macro="" textlink="">
      <xdr:nvSpPr>
        <xdr:cNvPr id="2" name="CaixaDeTexto 85">
          <a:hlinkClick xmlns:r="http://schemas.openxmlformats.org/officeDocument/2006/relationships" r:id="rId12"/>
          <a:extLst>
            <a:ext uri="{FF2B5EF4-FFF2-40B4-BE49-F238E27FC236}">
              <a16:creationId xmlns:a16="http://schemas.microsoft.com/office/drawing/2014/main" id="{A19A6BCC-358A-4CAD-AA91-72ECF02BDACD}"/>
            </a:ext>
          </a:extLst>
        </xdr:cNvPr>
        <xdr:cNvSpPr txBox="1"/>
      </xdr:nvSpPr>
      <xdr:spPr>
        <a:xfrm>
          <a:off x="11115968" y="28606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Demonstração</a:t>
          </a:r>
          <a:r>
            <a:rPr lang="pt-BR" sz="1100" b="1" baseline="0">
              <a:solidFill>
                <a:schemeClr val="tx1"/>
              </a:solidFill>
            </a:rPr>
            <a:t> de Fluxo de Caixa |</a:t>
          </a:r>
        </a:p>
        <a:p>
          <a:pPr algn="ctr"/>
          <a:r>
            <a:rPr lang="pt-BR" sz="1100" b="1">
              <a:solidFill>
                <a:schemeClr val="tx1"/>
              </a:solidFill>
            </a:rPr>
            <a:t>Statement of Cash Flows</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showGridLines="0" tabSelected="1" view="pageBreakPreview" zoomScale="90" zoomScaleNormal="80" zoomScaleSheetLayoutView="90" workbookViewId="0"/>
  </sheetViews>
  <sheetFormatPr defaultColWidth="0" defaultRowHeight="14.5" zeroHeight="1" x14ac:dyDescent="0.35"/>
  <cols>
    <col min="1" max="23" width="9.1796875" customWidth="1"/>
    <col min="24" max="24" width="1.453125" customWidth="1"/>
    <col min="25" max="16384" width="9.1796875" hidden="1"/>
  </cols>
  <sheetData>
    <row r="1" spans="12:24" x14ac:dyDescent="0.35"/>
    <row r="2" spans="12:24" x14ac:dyDescent="0.35"/>
    <row r="3" spans="12:24" x14ac:dyDescent="0.35"/>
    <row r="4" spans="12:24" x14ac:dyDescent="0.35"/>
    <row r="5" spans="12:24" x14ac:dyDescent="0.35">
      <c r="X5" s="202" t="s">
        <v>6</v>
      </c>
    </row>
    <row r="6" spans="12:24" x14ac:dyDescent="0.35">
      <c r="L6" s="202" t="s">
        <v>6</v>
      </c>
    </row>
    <row r="7" spans="12:24" x14ac:dyDescent="0.35"/>
    <row r="8" spans="12:24" x14ac:dyDescent="0.35"/>
    <row r="9" spans="12:24" x14ac:dyDescent="0.35"/>
    <row r="10" spans="12:24" x14ac:dyDescent="0.35"/>
    <row r="11" spans="12:24" x14ac:dyDescent="0.35"/>
    <row r="12" spans="12:24" x14ac:dyDescent="0.35"/>
    <row r="13" spans="12:24" x14ac:dyDescent="0.35"/>
    <row r="14" spans="12:24" x14ac:dyDescent="0.35"/>
    <row r="15" spans="12:24" x14ac:dyDescent="0.35"/>
    <row r="16" spans="12:24" x14ac:dyDescent="0.35"/>
    <row r="17" x14ac:dyDescent="0.35"/>
    <row r="18" x14ac:dyDescent="0.35"/>
    <row r="19" x14ac:dyDescent="0.35"/>
    <row r="20" x14ac:dyDescent="0.35"/>
    <row r="21" x14ac:dyDescent="0.35"/>
    <row r="22" x14ac:dyDescent="0.35"/>
    <row r="23" x14ac:dyDescent="0.3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AE52"/>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9.1796875" defaultRowHeight="14.5" x14ac:dyDescent="0.35"/>
  <cols>
    <col min="1" max="1" width="29" customWidth="1"/>
    <col min="2" max="3" width="8.7265625" customWidth="1" collapsed="1"/>
    <col min="4" max="4" width="9" customWidth="1" collapsed="1"/>
    <col min="5" max="5" width="8.7265625" customWidth="1"/>
    <col min="6" max="6" width="8.7265625" customWidth="1" collapsed="1"/>
    <col min="7" max="15" width="8.7265625" customWidth="1"/>
    <col min="16" max="22" width="8.7265625" style="34" customWidth="1"/>
  </cols>
  <sheetData>
    <row r="1" spans="1:31" s="19" customFormat="1" ht="24.75" customHeight="1" thickBot="1" x14ac:dyDescent="0.4">
      <c r="A1" s="45" t="s">
        <v>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36" t="s">
        <v>30</v>
      </c>
      <c r="W1" s="136" t="s">
        <v>153</v>
      </c>
      <c r="X1" s="136" t="s">
        <v>159</v>
      </c>
      <c r="Y1" s="136" t="s">
        <v>162</v>
      </c>
      <c r="Z1" s="136" t="s">
        <v>163</v>
      </c>
      <c r="AA1" s="136" t="s">
        <v>164</v>
      </c>
      <c r="AB1" s="136" t="s">
        <v>188</v>
      </c>
      <c r="AC1" s="136" t="s">
        <v>189</v>
      </c>
      <c r="AD1" s="136" t="s">
        <v>190</v>
      </c>
      <c r="AE1" s="18" t="s">
        <v>197</v>
      </c>
    </row>
    <row r="2" spans="1:31" ht="15.5" thickTop="1" thickBot="1" x14ac:dyDescent="0.4">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c r="Y2" s="3">
        <v>1459</v>
      </c>
      <c r="Z2" s="3">
        <v>1492</v>
      </c>
      <c r="AA2" s="3">
        <v>1553</v>
      </c>
      <c r="AB2" s="3">
        <v>1617</v>
      </c>
      <c r="AC2" s="3">
        <v>1878</v>
      </c>
      <c r="AD2" s="3">
        <v>1912</v>
      </c>
      <c r="AE2" s="3">
        <v>1976</v>
      </c>
    </row>
    <row r="3" spans="1:31" ht="15.5" thickTop="1" thickBot="1" x14ac:dyDescent="0.4">
      <c r="A3" s="55" t="s">
        <v>31</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c r="Y3" s="3">
        <v>1438</v>
      </c>
      <c r="Z3" s="3">
        <v>1469</v>
      </c>
      <c r="AA3" s="3">
        <v>1529</v>
      </c>
      <c r="AB3" s="3">
        <v>1591</v>
      </c>
      <c r="AC3" s="3">
        <v>1743</v>
      </c>
      <c r="AD3" s="3">
        <v>1759</v>
      </c>
      <c r="AE3" s="3">
        <v>1818</v>
      </c>
    </row>
    <row r="4" spans="1:31" ht="15.5" thickTop="1" thickBot="1" x14ac:dyDescent="0.4">
      <c r="A4" s="56" t="s">
        <v>32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35">
      <c r="A5" s="57" t="s">
        <v>33</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c r="Y5" s="9">
        <v>1144</v>
      </c>
      <c r="Z5" s="9">
        <v>1164</v>
      </c>
      <c r="AA5" s="9">
        <v>1214</v>
      </c>
      <c r="AB5" s="9">
        <v>1267</v>
      </c>
      <c r="AC5" s="9">
        <v>1407</v>
      </c>
      <c r="AD5" s="9">
        <v>1416</v>
      </c>
      <c r="AE5" s="5">
        <v>1459</v>
      </c>
    </row>
    <row r="6" spans="1:31" ht="15" thickBot="1" x14ac:dyDescent="0.4">
      <c r="A6" s="64" t="s">
        <v>34</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c r="Y6" s="9">
        <v>294</v>
      </c>
      <c r="Z6" s="9">
        <v>305</v>
      </c>
      <c r="AA6" s="9">
        <v>315</v>
      </c>
      <c r="AB6" s="9">
        <v>324</v>
      </c>
      <c r="AC6" s="9">
        <v>336</v>
      </c>
      <c r="AD6" s="9">
        <v>343</v>
      </c>
      <c r="AE6" s="6">
        <v>359</v>
      </c>
    </row>
    <row r="7" spans="1:31" ht="15.5" thickTop="1" thickBot="1" x14ac:dyDescent="0.4">
      <c r="A7" s="49" t="s">
        <v>35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s="2" customFormat="1" ht="15" thickBot="1" x14ac:dyDescent="0.4">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c r="Y8" s="33">
        <v>1410</v>
      </c>
      <c r="Z8" s="33">
        <v>1441</v>
      </c>
      <c r="AA8" s="33">
        <v>1500</v>
      </c>
      <c r="AB8" s="33">
        <v>1561</v>
      </c>
      <c r="AC8" s="33">
        <v>1711</v>
      </c>
      <c r="AD8" s="33">
        <v>1726</v>
      </c>
      <c r="AE8" s="33">
        <v>1783</v>
      </c>
    </row>
    <row r="9" spans="1:31" ht="15" thickBot="1" x14ac:dyDescent="0.4">
      <c r="A9" s="59" t="s">
        <v>33</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c r="Y9" s="8">
        <v>1121</v>
      </c>
      <c r="Z9" s="8">
        <v>1141</v>
      </c>
      <c r="AA9" s="8">
        <v>1190</v>
      </c>
      <c r="AB9" s="8">
        <v>1243</v>
      </c>
      <c r="AC9" s="8">
        <v>1381</v>
      </c>
      <c r="AD9" s="8">
        <v>1389</v>
      </c>
      <c r="AE9" s="8">
        <v>1430</v>
      </c>
    </row>
    <row r="10" spans="1:31" x14ac:dyDescent="0.35">
      <c r="A10" s="57" t="s">
        <v>36</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c r="Y10" s="9">
        <v>486</v>
      </c>
      <c r="Z10" s="9">
        <v>493</v>
      </c>
      <c r="AA10" s="9">
        <v>506</v>
      </c>
      <c r="AB10" s="9">
        <v>525</v>
      </c>
      <c r="AC10" s="9">
        <v>569</v>
      </c>
      <c r="AD10" s="9">
        <v>573</v>
      </c>
      <c r="AE10" s="5">
        <v>587</v>
      </c>
    </row>
    <row r="11" spans="1:31" x14ac:dyDescent="0.35">
      <c r="A11" s="12" t="s">
        <v>3</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c r="Y11" s="9">
        <v>302</v>
      </c>
      <c r="Z11" s="9">
        <v>304</v>
      </c>
      <c r="AA11" s="9">
        <v>320</v>
      </c>
      <c r="AB11" s="9">
        <v>334</v>
      </c>
      <c r="AC11" s="9">
        <v>372</v>
      </c>
      <c r="AD11" s="9">
        <v>372</v>
      </c>
      <c r="AE11" s="9">
        <v>379</v>
      </c>
    </row>
    <row r="12" spans="1:31" ht="15" thickBot="1" x14ac:dyDescent="0.4">
      <c r="A12" s="12" t="s">
        <v>191</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c r="Y12" s="9">
        <v>333</v>
      </c>
      <c r="Z12" s="9">
        <v>344</v>
      </c>
      <c r="AA12" s="9">
        <v>364</v>
      </c>
      <c r="AB12" s="9">
        <v>384</v>
      </c>
      <c r="AC12" s="9">
        <v>440</v>
      </c>
      <c r="AD12" s="9">
        <v>444</v>
      </c>
      <c r="AE12" s="9">
        <v>464</v>
      </c>
    </row>
    <row r="13" spans="1:31" ht="15" thickBot="1" x14ac:dyDescent="0.4">
      <c r="A13" s="59" t="s">
        <v>37</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c r="Y13" s="8">
        <v>289</v>
      </c>
      <c r="Z13" s="8">
        <v>300</v>
      </c>
      <c r="AA13" s="8">
        <v>310</v>
      </c>
      <c r="AB13" s="8">
        <v>318</v>
      </c>
      <c r="AC13" s="8">
        <v>330</v>
      </c>
      <c r="AD13" s="8">
        <v>337</v>
      </c>
      <c r="AE13" s="8">
        <v>353</v>
      </c>
    </row>
    <row r="14" spans="1:31" x14ac:dyDescent="0.35">
      <c r="A14" s="57" t="s">
        <v>36</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c r="Y14" s="9">
        <v>193</v>
      </c>
      <c r="Z14" s="9">
        <v>200</v>
      </c>
      <c r="AA14" s="9">
        <v>202</v>
      </c>
      <c r="AB14" s="9">
        <v>208</v>
      </c>
      <c r="AC14" s="9">
        <v>224</v>
      </c>
      <c r="AD14" s="9">
        <v>228</v>
      </c>
      <c r="AE14" s="5">
        <v>237</v>
      </c>
    </row>
    <row r="15" spans="1:31" x14ac:dyDescent="0.35">
      <c r="A15" s="12" t="s">
        <v>3</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c r="Y15" s="9">
        <v>16</v>
      </c>
      <c r="Z15" s="9">
        <v>16</v>
      </c>
      <c r="AA15" s="9">
        <v>19</v>
      </c>
      <c r="AB15" s="9">
        <v>20</v>
      </c>
      <c r="AC15" s="9">
        <v>23</v>
      </c>
      <c r="AD15" s="9">
        <v>23</v>
      </c>
      <c r="AE15" s="9">
        <v>24</v>
      </c>
    </row>
    <row r="16" spans="1:31" ht="15" thickBot="1" x14ac:dyDescent="0.4">
      <c r="A16" s="12" t="s">
        <v>191</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c r="Y16" s="9">
        <v>80</v>
      </c>
      <c r="Z16" s="9">
        <v>84</v>
      </c>
      <c r="AA16" s="9">
        <v>89</v>
      </c>
      <c r="AB16" s="9">
        <v>90</v>
      </c>
      <c r="AC16" s="9">
        <v>83</v>
      </c>
      <c r="AD16" s="9">
        <v>86</v>
      </c>
      <c r="AE16" s="9">
        <v>92</v>
      </c>
    </row>
    <row r="17" spans="1:31" s="2" customFormat="1" ht="15" thickBot="1" x14ac:dyDescent="0.4">
      <c r="A17" s="58" t="s">
        <v>165</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c r="Y17" s="33">
        <v>28</v>
      </c>
      <c r="Z17" s="33">
        <v>28</v>
      </c>
      <c r="AA17" s="33">
        <v>29</v>
      </c>
      <c r="AB17" s="33">
        <v>30</v>
      </c>
      <c r="AC17" s="33">
        <v>32</v>
      </c>
      <c r="AD17" s="33">
        <v>33</v>
      </c>
      <c r="AE17" s="33">
        <v>35</v>
      </c>
    </row>
    <row r="18" spans="1:31" x14ac:dyDescent="0.35">
      <c r="A18" s="57" t="s">
        <v>33</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c r="Y18" s="9">
        <v>23</v>
      </c>
      <c r="Z18" s="9">
        <v>23</v>
      </c>
      <c r="AA18" s="9">
        <v>24</v>
      </c>
      <c r="AB18" s="9">
        <v>24</v>
      </c>
      <c r="AC18" s="9">
        <v>26</v>
      </c>
      <c r="AD18" s="9">
        <v>27</v>
      </c>
      <c r="AE18" s="5">
        <v>29</v>
      </c>
    </row>
    <row r="19" spans="1:31" ht="15" thickBot="1" x14ac:dyDescent="0.4">
      <c r="A19" s="12" t="s">
        <v>37</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c r="Y19" s="9">
        <v>5</v>
      </c>
      <c r="Z19" s="9">
        <v>5</v>
      </c>
      <c r="AA19" s="9">
        <v>5</v>
      </c>
      <c r="AB19" s="9">
        <v>6</v>
      </c>
      <c r="AC19" s="9">
        <v>6</v>
      </c>
      <c r="AD19" s="9">
        <v>6</v>
      </c>
      <c r="AE19" s="9">
        <v>6</v>
      </c>
    </row>
    <row r="20" spans="1:31" ht="15.5" thickTop="1" thickBot="1" x14ac:dyDescent="0.4">
      <c r="A20" s="49" t="s">
        <v>38</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35">
      <c r="A21" s="57" t="s">
        <v>36</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c r="Y21" s="9">
        <v>706</v>
      </c>
      <c r="Z21" s="9">
        <v>720</v>
      </c>
      <c r="AA21" s="9">
        <v>736</v>
      </c>
      <c r="AB21" s="9">
        <v>762</v>
      </c>
      <c r="AC21" s="9">
        <v>823</v>
      </c>
      <c r="AD21" s="9">
        <v>831</v>
      </c>
      <c r="AE21" s="9">
        <v>856</v>
      </c>
    </row>
    <row r="22" spans="1:31" x14ac:dyDescent="0.35">
      <c r="A22" s="12" t="s">
        <v>3</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c r="Y22" s="9">
        <v>318</v>
      </c>
      <c r="Z22" s="9">
        <v>320</v>
      </c>
      <c r="AA22" s="9">
        <v>339</v>
      </c>
      <c r="AB22" s="9">
        <v>354</v>
      </c>
      <c r="AC22" s="9">
        <v>395</v>
      </c>
      <c r="AD22" s="9">
        <v>395</v>
      </c>
      <c r="AE22" s="9">
        <v>403</v>
      </c>
    </row>
    <row r="23" spans="1:31" x14ac:dyDescent="0.35">
      <c r="A23" s="12" t="s">
        <v>191</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c r="Y23" s="9">
        <v>414</v>
      </c>
      <c r="Z23" s="9">
        <v>429</v>
      </c>
      <c r="AA23" s="9">
        <v>454</v>
      </c>
      <c r="AB23" s="9">
        <v>475</v>
      </c>
      <c r="AC23" s="9">
        <v>525</v>
      </c>
      <c r="AD23" s="9">
        <v>533</v>
      </c>
      <c r="AE23" s="9">
        <v>559</v>
      </c>
    </row>
    <row r="24" spans="1:31" ht="15" thickBot="1" x14ac:dyDescent="0.4">
      <c r="A24" s="60" t="s">
        <v>39</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c r="Y24" s="10">
        <v>21</v>
      </c>
      <c r="Z24" s="10">
        <v>23</v>
      </c>
      <c r="AA24" s="10">
        <v>24</v>
      </c>
      <c r="AB24" s="10">
        <v>26</v>
      </c>
      <c r="AC24" s="10">
        <v>135</v>
      </c>
      <c r="AD24" s="10">
        <v>153</v>
      </c>
      <c r="AE24" s="231">
        <v>158</v>
      </c>
    </row>
    <row r="25" spans="1:31" ht="15.5" thickTop="1" thickBot="1" x14ac:dyDescent="0.4">
      <c r="A25" s="113"/>
      <c r="B25" s="11"/>
      <c r="C25" s="11"/>
      <c r="D25" s="11"/>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ht="15" thickTop="1" x14ac:dyDescent="0.35">
      <c r="A26" s="12"/>
      <c r="B26" s="11"/>
      <c r="C26" s="11"/>
      <c r="D26" s="11"/>
      <c r="E26" s="11"/>
      <c r="F26" s="11"/>
      <c r="G26" s="11"/>
      <c r="H26" s="11"/>
      <c r="I26" s="11"/>
      <c r="J26" s="11"/>
      <c r="K26" s="11"/>
      <c r="L26" s="11"/>
      <c r="M26" s="11"/>
      <c r="N26" s="11"/>
      <c r="O26" s="11"/>
      <c r="P26" s="121"/>
      <c r="Q26" s="121"/>
      <c r="R26" s="121"/>
      <c r="S26" s="121"/>
      <c r="T26" s="121"/>
      <c r="U26" s="121"/>
      <c r="V26" s="121"/>
      <c r="W26" s="121"/>
      <c r="X26" s="121"/>
      <c r="Y26" s="121"/>
      <c r="Z26" s="121"/>
      <c r="AA26" s="121"/>
      <c r="AB26" s="121"/>
      <c r="AC26" s="121"/>
      <c r="AD26" s="121"/>
      <c r="AE26" s="121"/>
    </row>
    <row r="27" spans="1:31" s="19" customFormat="1" ht="24.75" customHeight="1" thickBot="1" x14ac:dyDescent="0.4">
      <c r="A27" s="45" t="s">
        <v>40</v>
      </c>
      <c r="B27" s="18" t="s">
        <v>10</v>
      </c>
      <c r="C27" s="18" t="s">
        <v>11</v>
      </c>
      <c r="D27" s="18" t="s">
        <v>12</v>
      </c>
      <c r="E27" s="18" t="s">
        <v>13</v>
      </c>
      <c r="F27" s="18" t="s">
        <v>14</v>
      </c>
      <c r="G27" s="18" t="s">
        <v>15</v>
      </c>
      <c r="H27" s="18" t="s">
        <v>16</v>
      </c>
      <c r="I27" s="18" t="s">
        <v>17</v>
      </c>
      <c r="J27" s="18" t="s">
        <v>18</v>
      </c>
      <c r="K27" s="18" t="s">
        <v>19</v>
      </c>
      <c r="L27" s="18" t="s">
        <v>20</v>
      </c>
      <c r="M27" s="18" t="s">
        <v>21</v>
      </c>
      <c r="N27" s="18" t="s">
        <v>22</v>
      </c>
      <c r="O27" s="18" t="s">
        <v>23</v>
      </c>
      <c r="P27" s="18" t="s">
        <v>24</v>
      </c>
      <c r="Q27" s="18" t="s">
        <v>25</v>
      </c>
      <c r="R27" s="18" t="s">
        <v>26</v>
      </c>
      <c r="S27" s="18" t="s">
        <v>27</v>
      </c>
      <c r="T27" s="18" t="s">
        <v>28</v>
      </c>
      <c r="U27" s="18" t="s">
        <v>29</v>
      </c>
      <c r="V27" s="18" t="s">
        <v>30</v>
      </c>
      <c r="W27" s="18" t="s">
        <v>153</v>
      </c>
      <c r="X27" s="18" t="s">
        <v>159</v>
      </c>
      <c r="Y27" s="18" t="s">
        <v>162</v>
      </c>
      <c r="Z27" s="18" t="s">
        <v>163</v>
      </c>
      <c r="AA27" s="18" t="s">
        <v>164</v>
      </c>
      <c r="AB27" s="18" t="s">
        <v>188</v>
      </c>
      <c r="AC27" s="18" t="s">
        <v>189</v>
      </c>
      <c r="AD27" s="18" t="s">
        <v>190</v>
      </c>
      <c r="AE27" s="18" t="s">
        <v>197</v>
      </c>
    </row>
    <row r="28" spans="1:31" ht="15.5" thickTop="1" thickBot="1" x14ac:dyDescent="0.4">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c r="Y28" s="3">
        <v>4455.7780000000002</v>
      </c>
      <c r="Z28" s="3">
        <v>4856.4080000000004</v>
      </c>
      <c r="AA28" s="3">
        <v>4948.8739999999998</v>
      </c>
      <c r="AB28" s="3">
        <v>5156.2490000000007</v>
      </c>
      <c r="AC28" s="3">
        <v>5214.302999999999</v>
      </c>
      <c r="AD28" s="3">
        <v>5673.625</v>
      </c>
      <c r="AE28" s="3">
        <v>5577.6550000000007</v>
      </c>
    </row>
    <row r="29" spans="1:31" ht="15.5" thickTop="1" thickBot="1" x14ac:dyDescent="0.4">
      <c r="A29" s="55" t="s">
        <v>31</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c r="Y29" s="3">
        <v>4140.1260000000002</v>
      </c>
      <c r="Z29" s="3">
        <v>4535.616</v>
      </c>
      <c r="AA29" s="3">
        <v>4624.2669999999998</v>
      </c>
      <c r="AB29" s="3">
        <v>4826.0120000000006</v>
      </c>
      <c r="AC29" s="3">
        <v>4839.2889999999989</v>
      </c>
      <c r="AD29" s="3">
        <v>5252.9279999999999</v>
      </c>
      <c r="AE29" s="3">
        <v>5151.4480000000003</v>
      </c>
    </row>
    <row r="30" spans="1:31" ht="15.5" thickTop="1" thickBot="1" x14ac:dyDescent="0.4">
      <c r="A30" s="56" t="s">
        <v>32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x14ac:dyDescent="0.35">
      <c r="A31" s="61" t="s">
        <v>33</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c r="Y31" s="13">
        <v>3266.6469999999999</v>
      </c>
      <c r="Z31" s="13">
        <v>3594.1419999999998</v>
      </c>
      <c r="AA31" s="13">
        <v>3657.5429999999997</v>
      </c>
      <c r="AB31" s="13">
        <v>3833.0630000000001</v>
      </c>
      <c r="AC31" s="13">
        <v>3893.9839999999995</v>
      </c>
      <c r="AD31" s="13">
        <v>4234.63</v>
      </c>
      <c r="AE31" s="14">
        <v>4149.3530000000001</v>
      </c>
    </row>
    <row r="32" spans="1:31" ht="15" thickBot="1" x14ac:dyDescent="0.4">
      <c r="A32" s="114" t="s">
        <v>34</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c r="Y32" s="13">
        <v>873.47900000000004</v>
      </c>
      <c r="Z32" s="13">
        <v>941.47399999999993</v>
      </c>
      <c r="AA32" s="13">
        <v>966.72400000000005</v>
      </c>
      <c r="AB32" s="13">
        <v>992.94900000000007</v>
      </c>
      <c r="AC32" s="13">
        <v>945.30499999999984</v>
      </c>
      <c r="AD32" s="13">
        <v>1018.298</v>
      </c>
      <c r="AE32" s="13">
        <v>1002.0950000000001</v>
      </c>
    </row>
    <row r="33" spans="1:31" ht="15.5" thickTop="1" thickBot="1" x14ac:dyDescent="0.4">
      <c r="A33" s="49" t="s">
        <v>35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2" customFormat="1" ht="15" thickBot="1" x14ac:dyDescent="0.4">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c r="Y34" s="33">
        <v>4088.8890000000001</v>
      </c>
      <c r="Z34" s="33">
        <v>4482.4430000000002</v>
      </c>
      <c r="AA34" s="33">
        <v>4571.259</v>
      </c>
      <c r="AB34" s="33">
        <v>4772.482</v>
      </c>
      <c r="AC34" s="33">
        <v>4786.3189999999995</v>
      </c>
      <c r="AD34" s="33">
        <v>5200.799</v>
      </c>
      <c r="AE34" s="33">
        <v>5096.7510000000002</v>
      </c>
    </row>
    <row r="35" spans="1:31" ht="15" thickBot="1" x14ac:dyDescent="0.4">
      <c r="A35" s="62" t="s">
        <v>33</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c r="Y35" s="15">
        <v>3224.0329999999999</v>
      </c>
      <c r="Z35" s="15">
        <v>3550.0129999999999</v>
      </c>
      <c r="AA35" s="15">
        <v>3613.3959999999997</v>
      </c>
      <c r="AB35" s="15">
        <v>3788.9259999999999</v>
      </c>
      <c r="AC35" s="15">
        <v>3850.5249999999996</v>
      </c>
      <c r="AD35" s="15">
        <v>4192.1260000000002</v>
      </c>
      <c r="AE35" s="15">
        <v>4104.1019999999999</v>
      </c>
    </row>
    <row r="36" spans="1:31" x14ac:dyDescent="0.35">
      <c r="A36" s="63" t="s">
        <v>36</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c r="Y36" s="13">
        <v>1353.329</v>
      </c>
      <c r="Z36" s="13">
        <v>1524.9659999999999</v>
      </c>
      <c r="AA36" s="13">
        <v>1514.953</v>
      </c>
      <c r="AB36" s="13">
        <v>1558.6569999999999</v>
      </c>
      <c r="AC36" s="13">
        <v>1560.0309999999999</v>
      </c>
      <c r="AD36" s="13">
        <v>1715.0730000000001</v>
      </c>
      <c r="AE36" s="14">
        <v>1635.1559999999999</v>
      </c>
    </row>
    <row r="37" spans="1:31" x14ac:dyDescent="0.35">
      <c r="A37" s="115" t="s">
        <v>3</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c r="Y37" s="13">
        <v>850.82</v>
      </c>
      <c r="Z37" s="13">
        <v>903.12199999999996</v>
      </c>
      <c r="AA37" s="13">
        <v>952.67600000000004</v>
      </c>
      <c r="AB37" s="13">
        <v>975.76499999999999</v>
      </c>
      <c r="AC37" s="13">
        <v>948.95299999999997</v>
      </c>
      <c r="AD37" s="13">
        <v>1039.3309999999999</v>
      </c>
      <c r="AE37" s="13">
        <v>1034.769</v>
      </c>
    </row>
    <row r="38" spans="1:31" ht="15" thickBot="1" x14ac:dyDescent="0.4">
      <c r="A38" s="12" t="s">
        <v>191</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c r="Y38" s="13">
        <v>1019.8839999999999</v>
      </c>
      <c r="Z38" s="13">
        <v>1121.925</v>
      </c>
      <c r="AA38" s="13">
        <v>1145.7669999999998</v>
      </c>
      <c r="AB38" s="13">
        <v>1254.5039999999999</v>
      </c>
      <c r="AC38" s="13">
        <v>1341.5409999999999</v>
      </c>
      <c r="AD38" s="13">
        <v>1437.722</v>
      </c>
      <c r="AE38" s="13">
        <v>1434.1769999999999</v>
      </c>
    </row>
    <row r="39" spans="1:31" ht="15" thickBot="1" x14ac:dyDescent="0.4">
      <c r="A39" s="62" t="s">
        <v>37</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c r="Y39" s="15">
        <v>864.85599999999999</v>
      </c>
      <c r="Z39" s="15">
        <v>932.43</v>
      </c>
      <c r="AA39" s="15">
        <v>957.86300000000006</v>
      </c>
      <c r="AB39" s="15">
        <v>983.55600000000004</v>
      </c>
      <c r="AC39" s="15">
        <v>935.79399999999987</v>
      </c>
      <c r="AD39" s="15">
        <v>1008.673</v>
      </c>
      <c r="AE39" s="15">
        <v>992.64900000000011</v>
      </c>
    </row>
    <row r="40" spans="1:31" s="2" customFormat="1" ht="15" thickBot="1" x14ac:dyDescent="0.4">
      <c r="A40" s="58" t="s">
        <v>165</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c r="Y40" s="33">
        <v>51.236999999999995</v>
      </c>
      <c r="Z40" s="33">
        <v>53.173000000000002</v>
      </c>
      <c r="AA40" s="33">
        <v>53.007999999999996</v>
      </c>
      <c r="AB40" s="33">
        <v>53.53</v>
      </c>
      <c r="AC40" s="33">
        <v>52.97</v>
      </c>
      <c r="AD40" s="33">
        <v>52.128999999999998</v>
      </c>
      <c r="AE40" s="33">
        <v>54.696999999999996</v>
      </c>
    </row>
    <row r="41" spans="1:31" ht="15.5" thickTop="1" thickBot="1" x14ac:dyDescent="0.4">
      <c r="A41" s="49" t="s">
        <v>38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spans="1:31" x14ac:dyDescent="0.35">
      <c r="A42" s="63" t="s">
        <v>36</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c r="Y42" s="14">
        <v>1951.886</v>
      </c>
      <c r="Z42" s="14">
        <v>2162.9969999999998</v>
      </c>
      <c r="AA42" s="14">
        <v>2136.665</v>
      </c>
      <c r="AB42" s="14">
        <v>2189.4459999999999</v>
      </c>
      <c r="AC42" s="14">
        <v>2190.3000000000002</v>
      </c>
      <c r="AD42" s="14">
        <v>2388.7840000000001</v>
      </c>
      <c r="AE42" s="14">
        <v>2281.7879999999996</v>
      </c>
    </row>
    <row r="43" spans="1:31" x14ac:dyDescent="0.35">
      <c r="A43" s="115" t="s">
        <v>3</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c r="Y43" s="13">
        <v>900.18200000000002</v>
      </c>
      <c r="Z43" s="13">
        <v>957.92499999999995</v>
      </c>
      <c r="AA43" s="13">
        <v>1016.119</v>
      </c>
      <c r="AB43" s="13">
        <v>1042.817</v>
      </c>
      <c r="AC43" s="13">
        <v>1013.1319999999999</v>
      </c>
      <c r="AD43" s="13">
        <v>1113.7719999999999</v>
      </c>
      <c r="AE43" s="13">
        <v>1109.7619999999999</v>
      </c>
    </row>
    <row r="44" spans="1:31" x14ac:dyDescent="0.35">
      <c r="A44" s="12" t="s">
        <v>191</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c r="Y44" s="13">
        <v>1288.0580000000002</v>
      </c>
      <c r="Z44" s="13">
        <v>1414.694</v>
      </c>
      <c r="AA44" s="13">
        <v>1471.4830000000002</v>
      </c>
      <c r="AB44" s="13">
        <v>1593.2539999999999</v>
      </c>
      <c r="AC44" s="13">
        <v>1635.3030000000001</v>
      </c>
      <c r="AD44" s="13">
        <v>1749.6869999999999</v>
      </c>
      <c r="AE44" s="13">
        <v>1759.8979999999999</v>
      </c>
    </row>
    <row r="45" spans="1:31" ht="15" thickBot="1" x14ac:dyDescent="0.4">
      <c r="A45" s="60" t="s">
        <v>39</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c r="Y45" s="10">
        <v>4.9249999999999998</v>
      </c>
      <c r="Z45" s="10">
        <v>4.944</v>
      </c>
      <c r="AA45" s="10">
        <v>4.7329999999999997</v>
      </c>
      <c r="AB45" s="10">
        <v>5.56</v>
      </c>
      <c r="AC45" s="10">
        <v>5.4790000000000001</v>
      </c>
      <c r="AD45" s="10">
        <v>8.2750000000000004</v>
      </c>
      <c r="AE45" s="10">
        <v>7.8170000000000002</v>
      </c>
    </row>
    <row r="46" spans="1:31" s="19" customFormat="1" ht="15" thickTop="1" x14ac:dyDescent="0.35">
      <c r="A46" s="208" t="s">
        <v>166</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c r="Y46" s="110">
        <v>310.72699999999998</v>
      </c>
      <c r="Z46" s="110">
        <v>315.84800000000001</v>
      </c>
      <c r="AA46" s="110">
        <v>319.87400000000002</v>
      </c>
      <c r="AB46" s="110">
        <v>324.67700000000002</v>
      </c>
      <c r="AC46" s="110">
        <v>369.53500000000003</v>
      </c>
      <c r="AD46" s="110">
        <v>412.42200000000003</v>
      </c>
      <c r="AE46" s="110">
        <v>418.39</v>
      </c>
    </row>
    <row r="47" spans="1:31" ht="15" thickBot="1" x14ac:dyDescent="0.4">
      <c r="A47" s="201" t="s">
        <v>41</v>
      </c>
      <c r="B47" s="137"/>
      <c r="C47" s="137"/>
      <c r="D47" s="137"/>
      <c r="E47" s="137"/>
      <c r="F47" s="137"/>
      <c r="G47" s="137"/>
      <c r="H47" s="137"/>
      <c r="I47" s="137"/>
      <c r="J47" s="137"/>
      <c r="K47" s="137"/>
      <c r="L47" s="137"/>
      <c r="M47" s="137"/>
      <c r="N47" s="137"/>
      <c r="O47" s="137"/>
      <c r="P47" s="137"/>
      <c r="Q47" s="137"/>
      <c r="R47" s="137"/>
      <c r="S47" s="137"/>
      <c r="T47" s="137"/>
      <c r="U47" s="137"/>
      <c r="V47" s="137"/>
    </row>
    <row r="48" spans="1:31" ht="15.5" thickTop="1" thickBot="1" x14ac:dyDescent="0.4">
      <c r="A48" s="201" t="s">
        <v>42</v>
      </c>
      <c r="B48" s="9"/>
      <c r="C48" s="9"/>
      <c r="D48" s="9"/>
      <c r="E48" s="9"/>
      <c r="F48" s="9"/>
      <c r="G48" s="9"/>
      <c r="H48" s="9"/>
      <c r="I48" s="9"/>
      <c r="J48" s="9"/>
      <c r="K48" s="9"/>
      <c r="L48" s="9"/>
      <c r="M48" s="9"/>
      <c r="N48" s="9"/>
      <c r="O48" s="9"/>
      <c r="P48" s="9"/>
      <c r="Q48" s="9"/>
      <c r="R48" s="9"/>
      <c r="S48" s="9"/>
      <c r="T48" s="9"/>
      <c r="U48" s="9"/>
      <c r="V48" s="9"/>
    </row>
    <row r="49" spans="1:22" ht="15.5" thickTop="1" thickBot="1" x14ac:dyDescent="0.4">
      <c r="A49" s="201" t="s">
        <v>194</v>
      </c>
      <c r="B49" s="11"/>
      <c r="C49" s="11"/>
      <c r="D49" s="11"/>
      <c r="E49" s="9"/>
      <c r="F49" s="1"/>
      <c r="G49" s="1"/>
      <c r="H49" s="1"/>
      <c r="I49" s="1"/>
      <c r="J49" s="1"/>
      <c r="K49" s="1"/>
      <c r="L49" s="1"/>
      <c r="M49" s="1"/>
      <c r="N49" s="16"/>
      <c r="O49" s="16"/>
      <c r="P49" s="16"/>
      <c r="Q49" s="16"/>
      <c r="R49" s="16"/>
      <c r="S49" s="16"/>
      <c r="T49" s="16"/>
      <c r="U49" s="16"/>
      <c r="V49" s="16"/>
    </row>
    <row r="50" spans="1:22" ht="15.5" thickTop="1" thickBot="1" x14ac:dyDescent="0.4">
      <c r="A50" s="201" t="s">
        <v>195</v>
      </c>
      <c r="B50" s="11"/>
      <c r="C50" s="11"/>
      <c r="D50" s="11"/>
      <c r="E50" s="9"/>
      <c r="F50" s="1"/>
      <c r="G50" s="1"/>
      <c r="H50" s="1"/>
      <c r="I50" s="1"/>
      <c r="J50" s="1"/>
      <c r="K50" s="1"/>
      <c r="L50" s="1"/>
      <c r="M50" s="1"/>
      <c r="N50" s="16"/>
      <c r="O50" s="16"/>
      <c r="P50" s="16"/>
      <c r="Q50" s="16"/>
      <c r="R50" s="16"/>
      <c r="S50" s="16"/>
      <c r="T50" s="16"/>
      <c r="U50" s="16"/>
      <c r="V50" s="16"/>
    </row>
    <row r="51" spans="1:22" ht="15.5" thickTop="1" thickBot="1" x14ac:dyDescent="0.4">
      <c r="A51" s="201" t="s">
        <v>167</v>
      </c>
      <c r="B51" s="11"/>
      <c r="C51" s="11"/>
      <c r="D51" s="11"/>
      <c r="E51" s="9"/>
      <c r="F51" s="1"/>
      <c r="G51" s="1"/>
      <c r="H51" s="1"/>
      <c r="I51" s="1"/>
      <c r="J51" s="1"/>
      <c r="K51" s="1"/>
      <c r="L51" s="1"/>
      <c r="M51" s="1"/>
      <c r="N51" s="16"/>
      <c r="O51" s="16"/>
      <c r="P51" s="16"/>
      <c r="Q51" s="16"/>
      <c r="R51" s="16"/>
      <c r="S51" s="16"/>
      <c r="T51" s="16"/>
      <c r="U51" s="16"/>
      <c r="V51" s="16"/>
    </row>
    <row r="52" spans="1:22" ht="15" thickTop="1" x14ac:dyDescent="0.35"/>
  </sheetData>
  <phoneticPr fontId="28" type="noConversion"/>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O64"/>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8.81640625" defaultRowHeight="14.5" x14ac:dyDescent="0.35"/>
  <cols>
    <col min="1" max="1" width="32" customWidth="1"/>
    <col min="2" max="5" width="8.7265625" customWidth="1"/>
    <col min="10" max="31" width="8.7265625" customWidth="1"/>
    <col min="32" max="32" width="4.453125" customWidth="1"/>
  </cols>
  <sheetData>
    <row r="1" spans="1:41" s="19" customFormat="1" ht="26.15" customHeight="1" thickBot="1" x14ac:dyDescent="0.4">
      <c r="A1" s="91" t="s">
        <v>151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G1" s="18">
        <v>2018</v>
      </c>
      <c r="AH1" s="18">
        <v>2019</v>
      </c>
      <c r="AI1" s="18">
        <v>2020</v>
      </c>
      <c r="AJ1" s="18">
        <v>2021</v>
      </c>
      <c r="AK1" s="18">
        <v>2022</v>
      </c>
      <c r="AL1" s="18">
        <v>2023</v>
      </c>
      <c r="AM1" s="18">
        <v>2024</v>
      </c>
      <c r="AN1" s="18">
        <v>2025</v>
      </c>
    </row>
    <row r="2" spans="1:41" ht="15" thickTop="1" x14ac:dyDescent="0.3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36">
        <v>1024.5019474715982</v>
      </c>
      <c r="Z2" s="36">
        <v>1158.4780950255501</v>
      </c>
      <c r="AA2" s="36">
        <v>1243.0075702904321</v>
      </c>
      <c r="AB2" s="36">
        <v>1308.7567886804372</v>
      </c>
      <c r="AC2" s="36">
        <v>1385.4121484263405</v>
      </c>
      <c r="AD2" s="36">
        <v>1538.5492633172362</v>
      </c>
      <c r="AE2" s="36">
        <v>1583.8388464120972</v>
      </c>
      <c r="AF2" s="126"/>
      <c r="AG2" s="36">
        <v>1272.596</v>
      </c>
      <c r="AH2" s="36">
        <v>1736.0340000000001</v>
      </c>
      <c r="AI2" s="36">
        <v>1089.9870000000001</v>
      </c>
      <c r="AJ2" s="36">
        <v>1484.4835567020755</v>
      </c>
      <c r="AK2" s="36">
        <v>2635.058258325887</v>
      </c>
      <c r="AL2" s="36">
        <v>3862.887019041952</v>
      </c>
      <c r="AM2" s="36">
        <v>5095.65460242276</v>
      </c>
      <c r="AN2" s="36">
        <v>3122.3881097293333</v>
      </c>
    </row>
    <row r="3" spans="1:41" x14ac:dyDescent="0.35">
      <c r="A3" s="209"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47">
        <v>425.11002856000005</v>
      </c>
      <c r="Z3" s="47">
        <v>464.79433999000003</v>
      </c>
      <c r="AA3" s="47">
        <v>482.02161661000002</v>
      </c>
      <c r="AB3" s="47">
        <v>503.70270731000016</v>
      </c>
      <c r="AC3" s="47">
        <v>524.03406986999948</v>
      </c>
      <c r="AD3" s="47">
        <v>577.54704384000036</v>
      </c>
      <c r="AE3" s="47">
        <v>595.67320800999994</v>
      </c>
      <c r="AF3" s="123"/>
      <c r="AG3" s="47">
        <v>759.16499999999996</v>
      </c>
      <c r="AH3" s="47">
        <v>943.24799999999993</v>
      </c>
      <c r="AI3" s="47">
        <v>600.70500000000004</v>
      </c>
      <c r="AJ3" s="47">
        <v>727.51248781999993</v>
      </c>
      <c r="AK3" s="47">
        <v>1224.3003980600004</v>
      </c>
      <c r="AL3" s="47">
        <v>1627.3657005299997</v>
      </c>
      <c r="AM3" s="47">
        <v>1974.5527337799997</v>
      </c>
      <c r="AN3" s="47">
        <v>1173.2202518500003</v>
      </c>
      <c r="AO3" s="47"/>
    </row>
    <row r="4" spans="1:41" x14ac:dyDescent="0.35">
      <c r="A4" s="209" t="s">
        <v>3</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47">
        <v>266.80046019229985</v>
      </c>
      <c r="Z4" s="47">
        <v>326.09167192167905</v>
      </c>
      <c r="AA4" s="47">
        <v>346.11706933971396</v>
      </c>
      <c r="AB4" s="47">
        <v>345.52489764989139</v>
      </c>
      <c r="AC4" s="47">
        <v>344.50608676903528</v>
      </c>
      <c r="AD4" s="47">
        <v>370.24250033987795</v>
      </c>
      <c r="AE4" s="47">
        <v>384.79916337231003</v>
      </c>
      <c r="AF4" s="123"/>
      <c r="AG4" s="47">
        <v>296.23099999999999</v>
      </c>
      <c r="AH4" s="47">
        <v>420.596</v>
      </c>
      <c r="AI4" s="47">
        <v>291.69299999999998</v>
      </c>
      <c r="AJ4" s="47">
        <v>349.24217508569996</v>
      </c>
      <c r="AK4" s="47">
        <v>635.1439396573179</v>
      </c>
      <c r="AL4" s="47">
        <v>1001.8225873756119</v>
      </c>
      <c r="AM4" s="47">
        <v>1362.2397256803197</v>
      </c>
      <c r="AN4" s="47">
        <v>755.04166371218798</v>
      </c>
      <c r="AO4" s="47"/>
    </row>
    <row r="5" spans="1:41" ht="15" thickBot="1" x14ac:dyDescent="0.4">
      <c r="A5" s="209" t="s">
        <v>192</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47">
        <v>332.59145871929832</v>
      </c>
      <c r="Z5" s="47">
        <v>367.59208311387107</v>
      </c>
      <c r="AA5" s="47">
        <v>414.86888434071801</v>
      </c>
      <c r="AB5" s="47">
        <v>459.52918372054569</v>
      </c>
      <c r="AC5" s="47">
        <v>516.87199178730589</v>
      </c>
      <c r="AD5" s="47">
        <v>590.75971913735805</v>
      </c>
      <c r="AE5" s="47">
        <v>603.36647502978701</v>
      </c>
      <c r="AF5" s="123"/>
      <c r="AG5" s="47">
        <v>217.2</v>
      </c>
      <c r="AH5" s="47">
        <v>372.19</v>
      </c>
      <c r="AI5" s="47">
        <v>197.589</v>
      </c>
      <c r="AJ5" s="47">
        <v>407.7288937963757</v>
      </c>
      <c r="AK5" s="47">
        <v>775.61392060856872</v>
      </c>
      <c r="AL5" s="47">
        <v>1233.6987311363405</v>
      </c>
      <c r="AM5" s="47">
        <v>1758.8621429624407</v>
      </c>
      <c r="AN5" s="47">
        <v>1194.1261941671451</v>
      </c>
      <c r="AO5" s="47"/>
    </row>
    <row r="6" spans="1:41" ht="15.5" thickTop="1" thickBot="1" x14ac:dyDescent="0.4">
      <c r="A6" s="66" t="s">
        <v>173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36">
        <v>36.439579874100033</v>
      </c>
      <c r="Z6" s="36">
        <v>37.628418072500004</v>
      </c>
      <c r="AA6" s="36">
        <v>40.993311010600003</v>
      </c>
      <c r="AB6" s="36">
        <v>42.009517255243992</v>
      </c>
      <c r="AC6" s="36">
        <v>44.591954305256024</v>
      </c>
      <c r="AD6" s="36">
        <v>44.050182983371997</v>
      </c>
      <c r="AE6" s="36">
        <v>50.894593253398</v>
      </c>
      <c r="AF6" s="126"/>
      <c r="AG6" s="36">
        <v>147.19899999999998</v>
      </c>
      <c r="AH6" s="36">
        <v>159.30700000000002</v>
      </c>
      <c r="AI6" s="36">
        <v>66.36</v>
      </c>
      <c r="AJ6" s="36">
        <v>63.144062080300003</v>
      </c>
      <c r="AK6" s="36">
        <v>106.27872696630001</v>
      </c>
      <c r="AL6" s="36">
        <v>138.69270026100003</v>
      </c>
      <c r="AM6" s="36">
        <v>165.22320064360002</v>
      </c>
      <c r="AN6" s="36">
        <v>94.944776236769997</v>
      </c>
    </row>
    <row r="7" spans="1:41" ht="15" thickTop="1" x14ac:dyDescent="0.35">
      <c r="A7" s="66" t="s">
        <v>169</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36">
        <v>70.233550240000426</v>
      </c>
      <c r="Z7" s="36">
        <v>63.78189498000004</v>
      </c>
      <c r="AA7" s="36">
        <v>73.682261680000352</v>
      </c>
      <c r="AB7" s="36">
        <v>71.367587699999802</v>
      </c>
      <c r="AC7" s="36">
        <v>110.59455026222292</v>
      </c>
      <c r="AD7" s="36">
        <v>95.574445778848812</v>
      </c>
      <c r="AE7" s="36">
        <v>156.4061701178905</v>
      </c>
      <c r="AF7" s="127"/>
      <c r="AG7" s="36">
        <v>32.58</v>
      </c>
      <c r="AH7" s="36">
        <v>88.605999999999995</v>
      </c>
      <c r="AI7" s="36">
        <v>99.897000000000006</v>
      </c>
      <c r="AJ7" s="36">
        <v>159.20407825013888</v>
      </c>
      <c r="AK7" s="36">
        <v>189.10324435134615</v>
      </c>
      <c r="AL7" s="36">
        <v>243.1630453200012</v>
      </c>
      <c r="AM7" s="36">
        <v>319.42629462222311</v>
      </c>
      <c r="AN7" s="36">
        <v>251.98061589673932</v>
      </c>
    </row>
    <row r="8" spans="1:41" ht="15" thickBot="1" x14ac:dyDescent="0.4">
      <c r="A8" s="210" t="s">
        <v>170</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5</v>
      </c>
      <c r="U8" s="47">
        <v>0</v>
      </c>
      <c r="V8" s="47">
        <v>0</v>
      </c>
      <c r="W8" s="47">
        <v>0</v>
      </c>
      <c r="X8" s="47">
        <v>0</v>
      </c>
      <c r="Y8" s="47">
        <v>0</v>
      </c>
      <c r="Z8" s="47">
        <v>0</v>
      </c>
      <c r="AA8" s="47">
        <v>0</v>
      </c>
      <c r="AB8" s="47">
        <v>0</v>
      </c>
      <c r="AC8" s="47">
        <v>0</v>
      </c>
      <c r="AD8" s="47">
        <v>0</v>
      </c>
      <c r="AE8" s="47">
        <v>0</v>
      </c>
      <c r="AF8" s="128"/>
      <c r="AG8" s="47">
        <v>-292.37599999999998</v>
      </c>
      <c r="AH8" s="47">
        <v>0</v>
      </c>
      <c r="AI8" s="47">
        <v>0</v>
      </c>
      <c r="AJ8" s="47">
        <v>0</v>
      </c>
      <c r="AK8" s="47">
        <v>0</v>
      </c>
      <c r="AL8" s="47">
        <v>0</v>
      </c>
      <c r="AM8" s="47">
        <v>0</v>
      </c>
      <c r="AN8" s="47">
        <v>0</v>
      </c>
      <c r="AO8" s="47"/>
    </row>
    <row r="9" spans="1:41" s="2" customFormat="1" ht="15.5" thickTop="1" thickBot="1" x14ac:dyDescent="0.4">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40">
        <v>1131.1750775856985</v>
      </c>
      <c r="Z9" s="40">
        <v>1259.8884080780501</v>
      </c>
      <c r="AA9" s="40">
        <v>1357.6831429810327</v>
      </c>
      <c r="AB9" s="40">
        <v>1422.133893635681</v>
      </c>
      <c r="AC9" s="40">
        <v>1540.5986529938195</v>
      </c>
      <c r="AD9" s="40">
        <v>1678.1738920794569</v>
      </c>
      <c r="AE9" s="40">
        <v>1791.1396097833856</v>
      </c>
      <c r="AF9" s="129"/>
      <c r="AG9" s="40">
        <v>1160.0330000000001</v>
      </c>
      <c r="AH9" s="40">
        <v>1983.9470000000001</v>
      </c>
      <c r="AI9" s="40">
        <v>1256.2440000000001</v>
      </c>
      <c r="AJ9" s="40">
        <v>1706.8316970325145</v>
      </c>
      <c r="AK9" s="40">
        <v>2930.4402296435333</v>
      </c>
      <c r="AL9" s="40">
        <v>4244.7427646229535</v>
      </c>
      <c r="AM9" s="40">
        <v>5580.3040976885832</v>
      </c>
      <c r="AN9" s="40">
        <v>3469.3135018628427</v>
      </c>
      <c r="AO9"/>
    </row>
    <row r="10" spans="1:41" x14ac:dyDescent="0.35">
      <c r="B10" s="120"/>
      <c r="C10" s="120"/>
      <c r="D10" s="43"/>
      <c r="E10" s="43"/>
      <c r="F10" s="43"/>
      <c r="G10" s="43"/>
      <c r="H10" s="43"/>
      <c r="I10" s="43"/>
      <c r="J10" s="43"/>
      <c r="K10" s="43"/>
      <c r="L10" s="43"/>
      <c r="M10" s="43"/>
      <c r="N10" s="123"/>
      <c r="O10" s="123"/>
      <c r="P10" s="123"/>
      <c r="Q10" s="123"/>
      <c r="R10" s="123"/>
      <c r="S10" s="123"/>
      <c r="T10" s="123"/>
      <c r="U10" s="123"/>
      <c r="V10" s="123"/>
      <c r="AE10" s="123"/>
    </row>
    <row r="11" spans="1:41" s="19" customFormat="1" ht="24.75" customHeight="1" thickBot="1" x14ac:dyDescent="0.4">
      <c r="A11" s="91" t="s">
        <v>152</v>
      </c>
      <c r="B11" s="18" t="s">
        <v>10</v>
      </c>
      <c r="C11" s="18" t="s">
        <v>11</v>
      </c>
      <c r="D11" s="18" t="s">
        <v>12</v>
      </c>
      <c r="E11" s="18" t="s">
        <v>13</v>
      </c>
      <c r="F11" s="18" t="s">
        <v>14</v>
      </c>
      <c r="G11" s="18" t="s">
        <v>15</v>
      </c>
      <c r="H11" s="18" t="s">
        <v>16</v>
      </c>
      <c r="I11" s="18" t="s">
        <v>17</v>
      </c>
      <c r="J11" s="18" t="s">
        <v>18</v>
      </c>
      <c r="K11" s="18" t="s">
        <v>19</v>
      </c>
      <c r="L11" s="18" t="s">
        <v>20</v>
      </c>
      <c r="M11" s="18" t="s">
        <v>21</v>
      </c>
      <c r="N11" s="18" t="s">
        <v>22</v>
      </c>
      <c r="O11" s="18" t="s">
        <v>23</v>
      </c>
      <c r="P11" s="18" t="s">
        <v>24</v>
      </c>
      <c r="Q11" s="18" t="s">
        <v>25</v>
      </c>
      <c r="R11" s="18" t="s">
        <v>26</v>
      </c>
      <c r="S11" s="18" t="s">
        <v>27</v>
      </c>
      <c r="T11" s="18" t="s">
        <v>28</v>
      </c>
      <c r="U11" s="18" t="s">
        <v>29</v>
      </c>
      <c r="V11" s="18" t="s">
        <v>30</v>
      </c>
      <c r="W11" s="18" t="s">
        <v>153</v>
      </c>
      <c r="X11" s="18" t="s">
        <v>159</v>
      </c>
      <c r="Y11" s="18" t="s">
        <v>162</v>
      </c>
      <c r="Z11" s="18" t="s">
        <v>163</v>
      </c>
      <c r="AA11" s="18" t="s">
        <v>164</v>
      </c>
      <c r="AB11" s="18" t="s">
        <v>188</v>
      </c>
      <c r="AC11" s="18" t="s">
        <v>189</v>
      </c>
      <c r="AD11" s="18" t="s">
        <v>190</v>
      </c>
      <c r="AE11" s="18" t="s">
        <v>197</v>
      </c>
      <c r="AG11" s="18">
        <v>2018</v>
      </c>
      <c r="AH11" s="18">
        <v>2019</v>
      </c>
      <c r="AI11" s="18">
        <v>2020</v>
      </c>
      <c r="AJ11" s="18">
        <v>2021</v>
      </c>
      <c r="AK11" s="18">
        <v>2022</v>
      </c>
      <c r="AL11" s="18">
        <v>2023</v>
      </c>
      <c r="AM11" s="18">
        <v>2024</v>
      </c>
      <c r="AN11" s="18">
        <v>2025</v>
      </c>
      <c r="AO11"/>
    </row>
    <row r="12" spans="1:41" ht="15" thickTop="1" x14ac:dyDescent="0.35">
      <c r="A12" s="65" t="s">
        <v>43</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Y12" s="41">
        <v>1209.7937933307119</v>
      </c>
      <c r="Z12" s="41">
        <v>1343.5886072812341</v>
      </c>
      <c r="AA12" s="41">
        <v>1445.7560310112867</v>
      </c>
      <c r="AB12" s="41">
        <v>1515.0831674832109</v>
      </c>
      <c r="AC12" s="41">
        <v>1641.7106801096954</v>
      </c>
      <c r="AD12" s="41">
        <v>1781.4117791141364</v>
      </c>
      <c r="AE12" s="41">
        <v>1901.2389786570227</v>
      </c>
      <c r="AG12" s="41">
        <v>1290.3413645599996</v>
      </c>
      <c r="AH12" s="41">
        <v>2148.4068099991364</v>
      </c>
      <c r="AI12" s="41">
        <v>1361.6843810863816</v>
      </c>
      <c r="AJ12" s="41">
        <v>1841.0678149690054</v>
      </c>
      <c r="AK12" s="41">
        <v>3151.7963663702935</v>
      </c>
      <c r="AL12" s="41">
        <v>4539.3218628875075</v>
      </c>
      <c r="AM12" s="41">
        <v>5946.1384858854271</v>
      </c>
      <c r="AN12" s="41">
        <v>3682.6507577711591</v>
      </c>
    </row>
    <row r="13" spans="1:41" x14ac:dyDescent="0.35">
      <c r="A13" s="12" t="s">
        <v>176</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1054.2379999999998</v>
      </c>
      <c r="Y13" s="47">
        <v>1085.0080000000003</v>
      </c>
      <c r="Z13" s="47">
        <v>1207.6553591960082</v>
      </c>
      <c r="AA13" s="47">
        <v>1298.4545688268918</v>
      </c>
      <c r="AB13" s="47">
        <v>1363.2522305646098</v>
      </c>
      <c r="AC13" s="47">
        <v>1473.4399020613946</v>
      </c>
      <c r="AD13" s="47">
        <v>1610.1442385734526</v>
      </c>
      <c r="AE13" s="232">
        <v>1728.6317460983796</v>
      </c>
      <c r="AG13" s="47">
        <v>1124.9403557799997</v>
      </c>
      <c r="AH13" s="47">
        <v>1831.8568740197745</v>
      </c>
      <c r="AI13" s="47">
        <v>1100.3225799965228</v>
      </c>
      <c r="AJ13" s="47">
        <v>1532.9185218741156</v>
      </c>
      <c r="AK13" s="47">
        <v>2770.7254801534041</v>
      </c>
      <c r="AL13" s="47">
        <v>4037.1610572330287</v>
      </c>
      <c r="AM13" s="47">
        <v>5342.8020606489044</v>
      </c>
      <c r="AN13" s="47">
        <v>3338.7759846718322</v>
      </c>
    </row>
    <row r="14" spans="1:41" x14ac:dyDescent="0.35">
      <c r="A14" s="12" t="s">
        <v>44</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77.439000000000021</v>
      </c>
      <c r="Y14" s="47">
        <v>73.031999999999982</v>
      </c>
      <c r="Z14" s="47">
        <v>86.22950409701501</v>
      </c>
      <c r="AA14" s="47">
        <v>84.501339558889967</v>
      </c>
      <c r="AB14" s="47">
        <v>91.500707708940098</v>
      </c>
      <c r="AC14" s="47">
        <v>93.453025852044902</v>
      </c>
      <c r="AD14" s="47">
        <v>81.925950632345987</v>
      </c>
      <c r="AE14" s="232">
        <v>82.752753366921084</v>
      </c>
      <c r="AG14" s="47">
        <v>94.553286530000008</v>
      </c>
      <c r="AH14" s="47">
        <v>164.20227958435208</v>
      </c>
      <c r="AI14" s="47">
        <v>182.06287080705866</v>
      </c>
      <c r="AJ14" s="47">
        <v>186.29646699951365</v>
      </c>
      <c r="AK14" s="47">
        <v>265.24394474794508</v>
      </c>
      <c r="AL14" s="47">
        <v>303.27244838760504</v>
      </c>
      <c r="AM14" s="47">
        <v>355.68457721688998</v>
      </c>
      <c r="AN14" s="47">
        <v>164.67870399926707</v>
      </c>
      <c r="AO14" s="47"/>
    </row>
    <row r="15" spans="1:41" x14ac:dyDescent="0.35">
      <c r="A15" s="12" t="s">
        <v>45</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7.6089999999999982</v>
      </c>
      <c r="Y15" s="47">
        <v>6.9470000000000027</v>
      </c>
      <c r="Z15" s="47">
        <v>5.7781043355819994</v>
      </c>
      <c r="AA15" s="47">
        <v>4.4315448155179995</v>
      </c>
      <c r="AB15" s="47">
        <v>3.354190623300001</v>
      </c>
      <c r="AC15" s="47">
        <v>6.9847236349089972</v>
      </c>
      <c r="AD15" s="47">
        <v>12.572025168761</v>
      </c>
      <c r="AE15" s="232">
        <v>10.766210625127988</v>
      </c>
      <c r="AG15" s="47">
        <v>25.741744050000001</v>
      </c>
      <c r="AH15" s="47">
        <v>51.285006883425005</v>
      </c>
      <c r="AI15" s="47">
        <v>30.732371686505001</v>
      </c>
      <c r="AJ15" s="47">
        <v>37.317148521355627</v>
      </c>
      <c r="AK15" s="47">
        <v>28.193253635585975</v>
      </c>
      <c r="AL15" s="47">
        <v>32.996445453836991</v>
      </c>
      <c r="AM15" s="47">
        <v>20.548563409308997</v>
      </c>
      <c r="AN15" s="47">
        <v>23.338235793888988</v>
      </c>
      <c r="AO15" s="47"/>
    </row>
    <row r="16" spans="1:41" ht="15" thickBot="1" x14ac:dyDescent="0.4">
      <c r="A16" s="12" t="s">
        <v>177</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25.429999999999993</v>
      </c>
      <c r="Y16" s="47">
        <v>44.807000000000002</v>
      </c>
      <c r="Z16" s="47">
        <v>43.925639652628995</v>
      </c>
      <c r="AA16" s="47">
        <v>58.368577809986995</v>
      </c>
      <c r="AB16" s="47">
        <v>56.976038586361057</v>
      </c>
      <c r="AC16" s="47">
        <v>67.833028561346907</v>
      </c>
      <c r="AD16" s="47">
        <v>76.769564739576722</v>
      </c>
      <c r="AE16" s="232">
        <v>79.088268566594067</v>
      </c>
      <c r="AG16" s="47">
        <v>45.105978200000003</v>
      </c>
      <c r="AH16" s="47">
        <v>101.06264951158499</v>
      </c>
      <c r="AI16" s="47">
        <v>48.56655859629501</v>
      </c>
      <c r="AJ16" s="47">
        <v>84.535677574020269</v>
      </c>
      <c r="AK16" s="47">
        <v>87.633687833358167</v>
      </c>
      <c r="AL16" s="47">
        <v>165.89191181292864</v>
      </c>
      <c r="AM16" s="47">
        <v>227.10328461032395</v>
      </c>
      <c r="AN16" s="47">
        <v>155.85783330617079</v>
      </c>
      <c r="AO16" s="47"/>
    </row>
    <row r="17" spans="1:41" ht="15.5" thickTop="1" thickBot="1" x14ac:dyDescent="0.4">
      <c r="A17" s="44" t="s">
        <v>46</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Y17" s="42">
        <v>-78.618715745012992</v>
      </c>
      <c r="Z17" s="42">
        <v>-83.700199264181975</v>
      </c>
      <c r="AA17" s="42">
        <v>-88.072887969256072</v>
      </c>
      <c r="AB17" s="42">
        <v>-92.949273847530947</v>
      </c>
      <c r="AC17" s="42">
        <v>-101.112027115876</v>
      </c>
      <c r="AD17" s="42">
        <v>-103.23788703467896</v>
      </c>
      <c r="AE17" s="42">
        <v>-110.099368873638</v>
      </c>
      <c r="AG17" s="42">
        <v>-130.30836455999983</v>
      </c>
      <c r="AH17" s="42">
        <v>-164.45980999913655</v>
      </c>
      <c r="AI17" s="42">
        <v>-105.44038108638141</v>
      </c>
      <c r="AJ17" s="42">
        <v>-134.23611793649101</v>
      </c>
      <c r="AK17" s="42">
        <v>-221.35613672675993</v>
      </c>
      <c r="AL17" s="42">
        <v>-294.57909826455432</v>
      </c>
      <c r="AM17" s="42">
        <v>-365.834388196845</v>
      </c>
      <c r="AN17" s="42">
        <v>-213.33725590831696</v>
      </c>
    </row>
    <row r="18" spans="1:41" ht="23.5" thickBot="1" x14ac:dyDescent="0.4">
      <c r="A18" s="211" t="s">
        <v>47</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40">
        <v>-6.4985219942785416E-2</v>
      </c>
      <c r="Z18" s="140">
        <v>-6.2296002519365075E-2</v>
      </c>
      <c r="AA18" s="140">
        <v>-6.091822277071899E-2</v>
      </c>
      <c r="AB18" s="140">
        <v>-6.1349288172697587E-2</v>
      </c>
      <c r="AC18" s="140">
        <v>-6.1589431280985471E-2</v>
      </c>
      <c r="AD18" s="140">
        <v>-5.7952848546907715E-2</v>
      </c>
      <c r="AE18" s="138">
        <v>-5.7909273957453176E-2</v>
      </c>
      <c r="AF18" s="139"/>
      <c r="AG18" s="138">
        <v>-0.10098751240485448</v>
      </c>
      <c r="AH18" s="138">
        <v>-7.6549659605297318E-2</v>
      </c>
      <c r="AI18" s="138">
        <v>-7.7433789026983446E-2</v>
      </c>
      <c r="AJ18" s="140">
        <v>-7.2912098536006886E-2</v>
      </c>
      <c r="AK18" s="140">
        <v>-7.0231738029979562E-2</v>
      </c>
      <c r="AL18" s="140">
        <v>-6.489495725627388E-2</v>
      </c>
      <c r="AM18" s="140">
        <v>-6.1524700284939525E-2</v>
      </c>
      <c r="AN18" s="140">
        <v>-5.7930352330622444E-2</v>
      </c>
      <c r="AO18" s="140"/>
    </row>
    <row r="19" spans="1:41" s="2" customFormat="1" ht="15.5" thickTop="1" thickBot="1" x14ac:dyDescent="0.4">
      <c r="A19" s="49" t="s">
        <v>48</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Y19" s="40">
        <v>1131.175077585699</v>
      </c>
      <c r="Z19" s="40">
        <v>1259.8884080170521</v>
      </c>
      <c r="AA19" s="40">
        <v>1357.6831430420307</v>
      </c>
      <c r="AB19" s="40">
        <v>1422.1338936356799</v>
      </c>
      <c r="AC19" s="40">
        <v>1540.5986529938195</v>
      </c>
      <c r="AD19" s="40">
        <v>1678.1738920794573</v>
      </c>
      <c r="AE19" s="40">
        <v>1791.1396097833847</v>
      </c>
      <c r="AG19" s="40">
        <v>1160.0330000000001</v>
      </c>
      <c r="AH19" s="40">
        <v>1983.9470000000001</v>
      </c>
      <c r="AI19" s="40">
        <v>1256.2440000000001</v>
      </c>
      <c r="AJ19" s="40">
        <v>1706.8316970325143</v>
      </c>
      <c r="AK19" s="40">
        <v>2930.4402296435337</v>
      </c>
      <c r="AL19" s="40">
        <v>4244.7427646229535</v>
      </c>
      <c r="AM19" s="40">
        <v>5580.3040976885823</v>
      </c>
      <c r="AN19" s="40">
        <v>3469.3135018628423</v>
      </c>
      <c r="AO19"/>
    </row>
    <row r="20" spans="1:41" x14ac:dyDescent="0.3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row>
    <row r="21" spans="1:41" ht="15" thickBot="1" x14ac:dyDescent="0.4">
      <c r="A21" s="201" t="s">
        <v>140</v>
      </c>
      <c r="AE21" s="233"/>
      <c r="AN21" s="122"/>
    </row>
    <row r="22" spans="1:41" ht="15.5" thickTop="1" thickBot="1" x14ac:dyDescent="0.4">
      <c r="A22" s="201" t="s">
        <v>196</v>
      </c>
      <c r="AE22" s="234"/>
      <c r="AN22" s="122"/>
    </row>
    <row r="23" spans="1:41" ht="15.5" thickTop="1" thickBot="1" x14ac:dyDescent="0.4">
      <c r="A23" s="201" t="s">
        <v>172</v>
      </c>
      <c r="B23" s="46"/>
      <c r="C23" s="46"/>
      <c r="D23" s="46"/>
      <c r="E23" s="46"/>
      <c r="F23" s="46"/>
      <c r="G23" s="46"/>
      <c r="H23" s="46"/>
      <c r="I23" s="46"/>
      <c r="J23" s="46"/>
      <c r="K23" s="46"/>
      <c r="L23" s="46"/>
      <c r="M23" s="46"/>
      <c r="N23" s="123"/>
      <c r="O23" s="123"/>
      <c r="P23" s="123"/>
      <c r="AE23" s="234"/>
      <c r="AH23" s="122"/>
      <c r="AI23" s="122"/>
      <c r="AJ23" s="122"/>
      <c r="AK23" s="122"/>
      <c r="AL23" s="122"/>
      <c r="AM23" s="122"/>
      <c r="AN23" s="122"/>
    </row>
    <row r="24" spans="1:41" ht="15.5" thickTop="1" thickBot="1" x14ac:dyDescent="0.4">
      <c r="A24" s="201" t="s">
        <v>178</v>
      </c>
      <c r="B24" s="46"/>
      <c r="C24" s="46"/>
      <c r="D24" s="46"/>
      <c r="E24" s="46"/>
      <c r="F24" s="46"/>
      <c r="G24" s="46"/>
      <c r="H24" s="46"/>
      <c r="I24" s="46"/>
      <c r="J24" s="46"/>
      <c r="K24" s="122"/>
      <c r="L24" s="122"/>
      <c r="M24" s="122"/>
      <c r="N24" s="122"/>
      <c r="O24" s="122"/>
      <c r="P24" s="122"/>
      <c r="AE24" s="235"/>
      <c r="AH24" s="122"/>
      <c r="AI24" s="122"/>
      <c r="AJ24" s="122"/>
      <c r="AK24" s="122"/>
      <c r="AL24" s="122"/>
      <c r="AM24" s="122"/>
      <c r="AN24" s="2"/>
    </row>
    <row r="25" spans="1:41" s="2" customFormat="1" ht="15.5" thickTop="1" thickBot="1" x14ac:dyDescent="0.4">
      <c r="A25" s="201" t="s">
        <v>168</v>
      </c>
      <c r="Q25"/>
      <c r="R25"/>
      <c r="S25"/>
      <c r="T25"/>
      <c r="U25"/>
      <c r="V25"/>
      <c r="W25"/>
      <c r="X25"/>
      <c r="Y25"/>
      <c r="Z25"/>
      <c r="AA25"/>
      <c r="AB25"/>
      <c r="AC25"/>
      <c r="AD25"/>
      <c r="AE25"/>
      <c r="AF25"/>
      <c r="AG25"/>
      <c r="AN25"/>
    </row>
    <row r="26" spans="1:41" ht="15.5" thickTop="1" thickBot="1" x14ac:dyDescent="0.4">
      <c r="A26" s="201" t="s">
        <v>171</v>
      </c>
    </row>
    <row r="27" spans="1:41" ht="15" thickTop="1" x14ac:dyDescent="0.35"/>
    <row r="28" spans="1:41" x14ac:dyDescent="0.3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1:41" x14ac:dyDescent="0.3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1:41" x14ac:dyDescent="0.3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row>
    <row r="31" spans="1:41" x14ac:dyDescent="0.3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row>
    <row r="32" spans="1:41" x14ac:dyDescent="0.3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row>
    <row r="33" spans="2:31" x14ac:dyDescent="0.3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row>
    <row r="34" spans="2:31" x14ac:dyDescent="0.3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row>
    <row r="35" spans="2:31" x14ac:dyDescent="0.3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row>
    <row r="36" spans="2:31" x14ac:dyDescent="0.3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row>
    <row r="37" spans="2:31" x14ac:dyDescent="0.3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2:31" x14ac:dyDescent="0.3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2:31" x14ac:dyDescent="0.3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2:31" x14ac:dyDescent="0.3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2:31" x14ac:dyDescent="0.3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2:31" x14ac:dyDescent="0.3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2:31" x14ac:dyDescent="0.3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2:31" x14ac:dyDescent="0.3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2:31" x14ac:dyDescent="0.3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2:31" x14ac:dyDescent="0.3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2:31" x14ac:dyDescent="0.3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2:31" x14ac:dyDescent="0.3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2:31" x14ac:dyDescent="0.3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2:31" x14ac:dyDescent="0.3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2:31" x14ac:dyDescent="0.3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2:31" x14ac:dyDescent="0.3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2:31" x14ac:dyDescent="0.3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row>
    <row r="54" spans="2:31" x14ac:dyDescent="0.3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row>
    <row r="55" spans="2:31" x14ac:dyDescent="0.3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row>
    <row r="56" spans="2:31" x14ac:dyDescent="0.3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row r="57" spans="2:31" x14ac:dyDescent="0.3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row>
    <row r="58" spans="2:31" x14ac:dyDescent="0.3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row>
    <row r="59" spans="2:31" x14ac:dyDescent="0.3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2:31" x14ac:dyDescent="0.3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row>
    <row r="61" spans="2:31" x14ac:dyDescent="0.3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row>
    <row r="62" spans="2:31" x14ac:dyDescent="0.3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row>
    <row r="63" spans="2:31" x14ac:dyDescent="0.3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row>
    <row r="64" spans="2:31" x14ac:dyDescent="0.3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O65"/>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9.1796875" defaultRowHeight="11.5" x14ac:dyDescent="0.25"/>
  <cols>
    <col min="1" max="1" width="37.1796875" style="51" customWidth="1"/>
    <col min="2" max="11" width="8.7265625" style="69" customWidth="1"/>
    <col min="12" max="12" width="8.81640625" style="69" customWidth="1"/>
    <col min="13" max="31" width="8.7265625" style="69" customWidth="1"/>
    <col min="32" max="32" width="9.1796875" style="51"/>
    <col min="33" max="33" width="9.1796875" style="69" customWidth="1"/>
    <col min="34" max="34" width="12" style="69" bestFit="1" customWidth="1"/>
    <col min="35" max="37" width="9.1796875" style="69" customWidth="1"/>
    <col min="38" max="39" width="9.1796875" style="69"/>
    <col min="40" max="40" width="10" style="69" bestFit="1" customWidth="1"/>
    <col min="41" max="16384" width="9.1796875" style="51"/>
  </cols>
  <sheetData>
    <row r="1" spans="1:40" s="19" customFormat="1" ht="24.75" customHeight="1" thickBot="1" x14ac:dyDescent="0.4">
      <c r="A1" s="45" t="s">
        <v>150</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F1" s="68"/>
      <c r="AG1" s="18">
        <v>2018</v>
      </c>
      <c r="AH1" s="18">
        <v>2019</v>
      </c>
      <c r="AI1" s="18">
        <v>2020</v>
      </c>
      <c r="AJ1" s="18">
        <v>2021</v>
      </c>
      <c r="AK1" s="18">
        <v>2022</v>
      </c>
      <c r="AL1" s="18">
        <v>2023</v>
      </c>
      <c r="AM1" s="18">
        <v>2024</v>
      </c>
      <c r="AN1" s="18">
        <v>2025</v>
      </c>
    </row>
    <row r="2" spans="1:40" ht="6.75" customHeight="1" thickTop="1" x14ac:dyDescent="0.25">
      <c r="A2" s="50"/>
    </row>
    <row r="3" spans="1:40" s="53" customFormat="1" ht="15" customHeight="1" thickBot="1" x14ac:dyDescent="0.4">
      <c r="A3" s="94" t="s">
        <v>48</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3">
        <v>1042.4349938733149</v>
      </c>
      <c r="X3" s="183">
        <v>1089.1895540485818</v>
      </c>
      <c r="Y3" s="183">
        <v>1131.175077585699</v>
      </c>
      <c r="Z3" s="183">
        <v>1259.8884080780501</v>
      </c>
      <c r="AA3" s="183">
        <v>1357.6831429810329</v>
      </c>
      <c r="AB3" s="183">
        <v>1422.1338936356813</v>
      </c>
      <c r="AC3" s="183">
        <v>1540.5986529938193</v>
      </c>
      <c r="AD3" s="183">
        <v>1678.1738920794573</v>
      </c>
      <c r="AE3" s="183">
        <v>1791.1396097833854</v>
      </c>
      <c r="AF3" s="143"/>
      <c r="AG3" s="183">
        <v>1160.0330000000001</v>
      </c>
      <c r="AH3" s="183">
        <v>1983.9470000000001</v>
      </c>
      <c r="AI3" s="183">
        <v>1256.2439999999999</v>
      </c>
      <c r="AJ3" s="183">
        <v>1706.8516970325143</v>
      </c>
      <c r="AK3" s="183">
        <v>2930.4402296435328</v>
      </c>
      <c r="AL3" s="183">
        <v>4244.7427646229535</v>
      </c>
      <c r="AM3" s="183">
        <v>5580.3040976885841</v>
      </c>
      <c r="AN3" s="183">
        <v>3469.3135018628423</v>
      </c>
    </row>
    <row r="4" spans="1:40" s="52" customFormat="1" ht="15" customHeight="1" thickTop="1" x14ac:dyDescent="0.35">
      <c r="A4" s="52" t="s">
        <v>49</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4">
        <v>405.72269956999946</v>
      </c>
      <c r="X4" s="184">
        <v>413.00895054000023</v>
      </c>
      <c r="Y4" s="184">
        <v>425.11002856000005</v>
      </c>
      <c r="Z4" s="184">
        <v>464.79433999000003</v>
      </c>
      <c r="AA4" s="184">
        <v>482.02161661000002</v>
      </c>
      <c r="AB4" s="184">
        <v>503.70270731000016</v>
      </c>
      <c r="AC4" s="184">
        <v>524.03406986999937</v>
      </c>
      <c r="AD4" s="184">
        <v>577.54704384000036</v>
      </c>
      <c r="AE4" s="184">
        <v>595.67320800999994</v>
      </c>
      <c r="AF4" s="147"/>
      <c r="AG4" s="184">
        <v>759.16499999999996</v>
      </c>
      <c r="AH4" s="184">
        <v>943.24799999999993</v>
      </c>
      <c r="AI4" s="184">
        <v>600.70500000000004</v>
      </c>
      <c r="AJ4" s="184">
        <v>727.51248781999993</v>
      </c>
      <c r="AK4" s="184">
        <v>1224.3003980600004</v>
      </c>
      <c r="AL4" s="184">
        <v>1627.3657005299997</v>
      </c>
      <c r="AM4" s="184">
        <v>1974.5527337799997</v>
      </c>
      <c r="AN4" s="184">
        <v>1173.2202518500003</v>
      </c>
    </row>
    <row r="5" spans="1:40" s="52" customFormat="1" ht="15" customHeight="1" x14ac:dyDescent="0.35">
      <c r="A5" s="52" t="s">
        <v>50</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4">
        <v>32.270567410000005</v>
      </c>
      <c r="X5" s="184">
        <v>33.809888569999984</v>
      </c>
      <c r="Y5" s="184">
        <v>34.633949450000031</v>
      </c>
      <c r="Z5" s="184">
        <v>35.971210640000002</v>
      </c>
      <c r="AA5" s="184">
        <v>39.123969240000015</v>
      </c>
      <c r="AB5" s="184">
        <v>39.540538939999983</v>
      </c>
      <c r="AC5" s="184">
        <v>43.366755470000008</v>
      </c>
      <c r="AD5" s="184">
        <v>41.868708079999998</v>
      </c>
      <c r="AE5" s="184">
        <v>46.056206890000006</v>
      </c>
      <c r="AF5" s="147"/>
      <c r="AG5" s="184">
        <v>116.16699999999999</v>
      </c>
      <c r="AH5" s="184">
        <v>117.70100000000001</v>
      </c>
      <c r="AI5" s="184">
        <v>54.225999999999999</v>
      </c>
      <c r="AJ5" s="184">
        <v>57.380594790000011</v>
      </c>
      <c r="AK5" s="184">
        <v>99.60260774000001</v>
      </c>
      <c r="AL5" s="184">
        <v>131.24883311000002</v>
      </c>
      <c r="AM5" s="184">
        <v>158.00247429000001</v>
      </c>
      <c r="AN5" s="184">
        <v>87.924914970000003</v>
      </c>
    </row>
    <row r="6" spans="1:40" s="52" customFormat="1" ht="15" customHeight="1" x14ac:dyDescent="0.35">
      <c r="A6" s="90" t="s">
        <v>51</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5">
        <v>59.905179160000301</v>
      </c>
      <c r="X6" s="185">
        <v>58.993163890000162</v>
      </c>
      <c r="Y6" s="185">
        <v>70.233550240000426</v>
      </c>
      <c r="Z6" s="185">
        <v>63.78189498000004</v>
      </c>
      <c r="AA6" s="185">
        <v>73.682261680000352</v>
      </c>
      <c r="AB6" s="185">
        <v>71.367587699999802</v>
      </c>
      <c r="AC6" s="185">
        <v>109.71512972999892</v>
      </c>
      <c r="AD6" s="185">
        <v>95.574445778848812</v>
      </c>
      <c r="AE6" s="185">
        <v>156.4061701178905</v>
      </c>
      <c r="AF6" s="147"/>
      <c r="AG6" s="185">
        <v>32.58</v>
      </c>
      <c r="AH6" s="185">
        <v>88.605999999999995</v>
      </c>
      <c r="AI6" s="185">
        <v>99.897000000000006</v>
      </c>
      <c r="AJ6" s="185">
        <v>159.22467011339998</v>
      </c>
      <c r="AK6" s="185">
        <v>189.10324435134615</v>
      </c>
      <c r="AL6" s="185">
        <v>243.1630453200012</v>
      </c>
      <c r="AM6" s="185">
        <v>318.54687408999911</v>
      </c>
      <c r="AN6" s="185">
        <v>251.98061589673929</v>
      </c>
    </row>
    <row r="7" spans="1:40" s="52" customFormat="1" ht="15" customHeight="1" x14ac:dyDescent="0.35">
      <c r="A7" s="52" t="s">
        <v>36</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4">
        <v>497.89844613999981</v>
      </c>
      <c r="X7" s="184">
        <v>505.8120030000004</v>
      </c>
      <c r="Y7" s="184">
        <v>529.97752825000055</v>
      </c>
      <c r="Z7" s="184">
        <v>564.54744561000007</v>
      </c>
      <c r="AA7" s="184">
        <v>594.82784753000044</v>
      </c>
      <c r="AB7" s="184">
        <v>614.61083395000003</v>
      </c>
      <c r="AC7" s="184">
        <v>677.11595506999834</v>
      </c>
      <c r="AD7" s="184">
        <v>714.99019769884922</v>
      </c>
      <c r="AE7" s="184">
        <v>798.13558501789043</v>
      </c>
      <c r="AF7" s="147"/>
      <c r="AG7" s="184">
        <v>907.91200000000003</v>
      </c>
      <c r="AH7" s="184">
        <v>1149.5549999999998</v>
      </c>
      <c r="AI7" s="184">
        <v>754.82799999999997</v>
      </c>
      <c r="AJ7" s="184">
        <v>944.11775272339992</v>
      </c>
      <c r="AK7" s="184">
        <v>1513.0062501513464</v>
      </c>
      <c r="AL7" s="184">
        <v>2001.7775789600009</v>
      </c>
      <c r="AM7" s="184">
        <v>2451.1020821599991</v>
      </c>
      <c r="AN7" s="184">
        <v>1513.1257827167394</v>
      </c>
    </row>
    <row r="8" spans="1:40" s="52" customFormat="1" ht="15" customHeight="1" x14ac:dyDescent="0.35">
      <c r="A8" s="52" t="s">
        <v>3</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4">
        <v>240.08372015695289</v>
      </c>
      <c r="X8" s="184">
        <v>268.05260307747011</v>
      </c>
      <c r="Y8" s="184">
        <v>266.80046019229985</v>
      </c>
      <c r="Z8" s="184">
        <v>326.09167192167905</v>
      </c>
      <c r="AA8" s="184">
        <v>346.11706933971396</v>
      </c>
      <c r="AB8" s="184">
        <v>345.52489764989133</v>
      </c>
      <c r="AC8" s="184">
        <v>344.50608676903533</v>
      </c>
      <c r="AD8" s="184">
        <v>370.24250033987795</v>
      </c>
      <c r="AE8" s="184">
        <v>384.79916337231003</v>
      </c>
      <c r="AF8" s="147"/>
      <c r="AG8" s="184">
        <v>296.23099999999999</v>
      </c>
      <c r="AH8" s="184">
        <v>420.596</v>
      </c>
      <c r="AI8" s="184">
        <v>291.69299999999998</v>
      </c>
      <c r="AJ8" s="184">
        <v>349.24217508569996</v>
      </c>
      <c r="AK8" s="184">
        <v>635.1439396573179</v>
      </c>
      <c r="AL8" s="184">
        <v>1001.8225873756119</v>
      </c>
      <c r="AM8" s="184">
        <v>1362.2397256803197</v>
      </c>
      <c r="AN8" s="184">
        <v>755.04166371218798</v>
      </c>
    </row>
    <row r="9" spans="1:40" s="52" customFormat="1" ht="15" customHeight="1" x14ac:dyDescent="0.35">
      <c r="A9" s="52" t="s">
        <v>193</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4">
        <v>304.45282757636198</v>
      </c>
      <c r="X9" s="184">
        <v>315.32494797111133</v>
      </c>
      <c r="Y9" s="184">
        <v>334.39708914339872</v>
      </c>
      <c r="Z9" s="184">
        <v>369.24929054637101</v>
      </c>
      <c r="AA9" s="184">
        <v>416.7382261113184</v>
      </c>
      <c r="AB9" s="184">
        <v>461.99816203578979</v>
      </c>
      <c r="AC9" s="184">
        <v>518.97661115478559</v>
      </c>
      <c r="AD9" s="184">
        <v>592.94119404073001</v>
      </c>
      <c r="AE9" s="184">
        <v>608.20486139318507</v>
      </c>
      <c r="AF9" s="147"/>
      <c r="AG9" s="184">
        <v>248.26600000000002</v>
      </c>
      <c r="AH9" s="184">
        <v>413.79600000000005</v>
      </c>
      <c r="AI9" s="184">
        <v>209.72300000000001</v>
      </c>
      <c r="AJ9" s="184">
        <v>413.49176922341445</v>
      </c>
      <c r="AK9" s="184">
        <v>782.29003983486848</v>
      </c>
      <c r="AL9" s="184">
        <v>1241.1425982873407</v>
      </c>
      <c r="AM9" s="184">
        <v>1766.9622898482648</v>
      </c>
      <c r="AN9" s="184">
        <v>1201.1460554339151</v>
      </c>
    </row>
    <row r="10" spans="1:40" s="52" customFormat="1" ht="15" customHeight="1" x14ac:dyDescent="0.35">
      <c r="A10" s="52" t="s">
        <v>52</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4">
        <v>0</v>
      </c>
      <c r="X10" s="184">
        <v>0</v>
      </c>
      <c r="Y10" s="184">
        <v>0</v>
      </c>
      <c r="Z10" s="184">
        <v>0</v>
      </c>
      <c r="AA10" s="184">
        <v>0</v>
      </c>
      <c r="AB10" s="184">
        <v>0</v>
      </c>
      <c r="AC10" s="184">
        <v>0</v>
      </c>
      <c r="AD10" s="184">
        <v>0</v>
      </c>
      <c r="AE10" s="184">
        <v>0</v>
      </c>
      <c r="AF10" s="147"/>
      <c r="AG10" s="184">
        <v>-292.37599999999998</v>
      </c>
      <c r="AH10" s="184">
        <v>0</v>
      </c>
      <c r="AI10" s="184">
        <v>0</v>
      </c>
      <c r="AJ10" s="184">
        <v>0</v>
      </c>
      <c r="AK10" s="184">
        <v>0</v>
      </c>
      <c r="AL10" s="184">
        <v>0</v>
      </c>
      <c r="AM10" s="184">
        <v>0</v>
      </c>
      <c r="AN10" s="184">
        <v>0</v>
      </c>
    </row>
    <row r="11" spans="1:40" s="52" customFormat="1" ht="15" customHeight="1" x14ac:dyDescent="0.35">
      <c r="B11" s="145"/>
      <c r="C11" s="145"/>
      <c r="D11" s="145"/>
      <c r="E11" s="145"/>
      <c r="F11" s="145"/>
      <c r="G11" s="145"/>
      <c r="H11" s="145"/>
      <c r="I11" s="145"/>
      <c r="J11" s="156"/>
      <c r="K11" s="145"/>
      <c r="L11" s="145"/>
      <c r="M11" s="145"/>
      <c r="N11" s="145"/>
      <c r="O11" s="145"/>
      <c r="P11" s="145"/>
      <c r="Q11" s="145"/>
      <c r="R11" s="145"/>
      <c r="S11" s="145"/>
      <c r="T11" s="145"/>
      <c r="U11" s="145"/>
      <c r="V11" s="145"/>
      <c r="W11" s="184"/>
      <c r="X11" s="184"/>
      <c r="Y11" s="184"/>
      <c r="Z11" s="184"/>
      <c r="AA11" s="184"/>
      <c r="AB11" s="184"/>
      <c r="AC11" s="184"/>
      <c r="AD11" s="184"/>
      <c r="AE11" s="184"/>
      <c r="AF11" s="147"/>
      <c r="AG11" s="184"/>
      <c r="AH11" s="184"/>
      <c r="AI11" s="184"/>
      <c r="AJ11" s="184"/>
      <c r="AK11" s="184"/>
      <c r="AL11" s="184"/>
      <c r="AM11" s="184"/>
      <c r="AN11" s="184"/>
    </row>
    <row r="12" spans="1:40" s="53" customFormat="1" ht="15" customHeight="1" x14ac:dyDescent="0.35">
      <c r="A12" s="53" t="s">
        <v>53</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6">
        <v>-518.66359245302158</v>
      </c>
      <c r="X12" s="186">
        <v>-542.07713350799827</v>
      </c>
      <c r="Y12" s="186">
        <v>-566.99540597814212</v>
      </c>
      <c r="Z12" s="186">
        <v>-624.45185510220904</v>
      </c>
      <c r="AA12" s="186">
        <v>-679.34133506513786</v>
      </c>
      <c r="AB12" s="186">
        <v>-715.79283765803632</v>
      </c>
      <c r="AC12" s="186">
        <v>-768.64837337573465</v>
      </c>
      <c r="AD12" s="186">
        <v>-827.57201424592358</v>
      </c>
      <c r="AE12" s="186">
        <v>-880.06662588991969</v>
      </c>
      <c r="AF12" s="143"/>
      <c r="AG12" s="186">
        <v>-628.08000000000015</v>
      </c>
      <c r="AH12" s="186">
        <v>-1033.3150000000001</v>
      </c>
      <c r="AI12" s="186">
        <v>-828.31399999999996</v>
      </c>
      <c r="AJ12" s="186">
        <v>-1190.4478219785358</v>
      </c>
      <c r="AK12" s="186">
        <v>-1707.3629173718223</v>
      </c>
      <c r="AL12" s="186">
        <v>-2116.1985786628516</v>
      </c>
      <c r="AM12" s="186">
        <v>-2788.2344012011176</v>
      </c>
      <c r="AN12" s="186">
        <v>-1707.6386401358434</v>
      </c>
    </row>
    <row r="13" spans="1:40" s="52" customFormat="1" ht="15" customHeight="1" x14ac:dyDescent="0.35">
      <c r="A13" s="52" t="s">
        <v>49</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4">
        <v>-220.25669324000017</v>
      </c>
      <c r="X13" s="184">
        <v>-224.86195549000001</v>
      </c>
      <c r="Y13" s="184">
        <v>-235.44373273000008</v>
      </c>
      <c r="Z13" s="184">
        <v>-252.84204533000008</v>
      </c>
      <c r="AA13" s="184">
        <v>-267.14519096000009</v>
      </c>
      <c r="AB13" s="184">
        <v>-270.49798844635342</v>
      </c>
      <c r="AC13" s="184">
        <v>-281.22055433364636</v>
      </c>
      <c r="AD13" s="184">
        <v>-302.40744653000002</v>
      </c>
      <c r="AE13" s="184">
        <v>-311.47701888800009</v>
      </c>
      <c r="AF13" s="147"/>
      <c r="AG13" s="184">
        <v>-426.11400000000003</v>
      </c>
      <c r="AH13" s="184">
        <v>-537.84700000000009</v>
      </c>
      <c r="AI13" s="184">
        <v>-411.36599999999999</v>
      </c>
      <c r="AJ13" s="184">
        <v>-609.65345763000005</v>
      </c>
      <c r="AK13" s="184">
        <v>-829.29887819999988</v>
      </c>
      <c r="AL13" s="184">
        <v>-893.86711027000024</v>
      </c>
      <c r="AM13" s="184">
        <v>-1071.7057790699998</v>
      </c>
      <c r="AN13" s="184">
        <v>-613.8844654180001</v>
      </c>
    </row>
    <row r="14" spans="1:40" s="52" customFormat="1" ht="15" customHeight="1" x14ac:dyDescent="0.35">
      <c r="A14" s="52" t="s">
        <v>50</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4">
        <v>-20.72780212999999</v>
      </c>
      <c r="X14" s="184">
        <v>-20.276572360000003</v>
      </c>
      <c r="Y14" s="184">
        <v>-19.64221240000002</v>
      </c>
      <c r="Z14" s="184">
        <v>-19.933100420000002</v>
      </c>
      <c r="AA14" s="184">
        <v>-21.040093549999995</v>
      </c>
      <c r="AB14" s="184">
        <v>-21.673489080000003</v>
      </c>
      <c r="AC14" s="184">
        <v>-22.51642116999998</v>
      </c>
      <c r="AD14" s="184">
        <v>-23.13991377</v>
      </c>
      <c r="AE14" s="184">
        <v>-27.087160314000009</v>
      </c>
      <c r="AF14" s="147"/>
      <c r="AG14" s="184">
        <v>-73.064999999999998</v>
      </c>
      <c r="AH14" s="184">
        <v>-77.621999999999986</v>
      </c>
      <c r="AI14" s="184">
        <v>-61.449999999999989</v>
      </c>
      <c r="AJ14" s="184">
        <v>-55.886759550000008</v>
      </c>
      <c r="AK14" s="184">
        <v>-74.982733629999998</v>
      </c>
      <c r="AL14" s="184">
        <v>-79.904783010000017</v>
      </c>
      <c r="AM14" s="184">
        <v>-85.16310421999998</v>
      </c>
      <c r="AN14" s="184">
        <v>-50.227074084000009</v>
      </c>
    </row>
    <row r="15" spans="1:40" s="52" customFormat="1" ht="15" customHeight="1" x14ac:dyDescent="0.35">
      <c r="A15" s="90" t="s">
        <v>51</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5">
        <v>-12.076518799999674</v>
      </c>
      <c r="X15" s="185">
        <v>-11.210554639999899</v>
      </c>
      <c r="Y15" s="185">
        <v>-11.034366900000428</v>
      </c>
      <c r="Z15" s="185">
        <v>-12.277489979999899</v>
      </c>
      <c r="AA15" s="185">
        <v>-16.03473493999984</v>
      </c>
      <c r="AB15" s="185">
        <v>-20.339054793646881</v>
      </c>
      <c r="AC15" s="185">
        <v>-30.201593956353221</v>
      </c>
      <c r="AD15" s="185">
        <v>-26.381390228848609</v>
      </c>
      <c r="AE15" s="185">
        <v>-48.355566499596755</v>
      </c>
      <c r="AF15" s="147"/>
      <c r="AG15" s="185">
        <v>-4.4089999999999998</v>
      </c>
      <c r="AH15" s="185">
        <v>-15.24</v>
      </c>
      <c r="AI15" s="185">
        <v>-24.195999999999998</v>
      </c>
      <c r="AJ15" s="185">
        <v>-35.302562359999904</v>
      </c>
      <c r="AK15" s="185">
        <v>-40.354339257603293</v>
      </c>
      <c r="AL15" s="185">
        <v>-43.667466879999886</v>
      </c>
      <c r="AM15" s="185">
        <v>-78.852873669999838</v>
      </c>
      <c r="AN15" s="185">
        <v>-74.736956728445364</v>
      </c>
    </row>
    <row r="16" spans="1:40" s="52" customFormat="1" ht="15" customHeight="1" x14ac:dyDescent="0.35">
      <c r="A16" s="52" t="s">
        <v>36</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4">
        <v>-253.06101416999982</v>
      </c>
      <c r="X16" s="184">
        <v>-256.34908248999989</v>
      </c>
      <c r="Y16" s="184">
        <v>-266.12031203000049</v>
      </c>
      <c r="Z16" s="184">
        <v>-285.05263573000002</v>
      </c>
      <c r="AA16" s="184">
        <v>-304.22001944999994</v>
      </c>
      <c r="AB16" s="184">
        <v>-312.51053232000032</v>
      </c>
      <c r="AC16" s="184">
        <v>-333.9385694599996</v>
      </c>
      <c r="AD16" s="184">
        <v>-351.92875052884864</v>
      </c>
      <c r="AE16" s="184">
        <v>-386.91974570159687</v>
      </c>
      <c r="AF16" s="147"/>
      <c r="AG16" s="184">
        <v>-503.58800000000002</v>
      </c>
      <c r="AH16" s="184">
        <v>-630.70900000000006</v>
      </c>
      <c r="AI16" s="184">
        <v>-497.01199999999994</v>
      </c>
      <c r="AJ16" s="184">
        <v>-700.84277953999992</v>
      </c>
      <c r="AK16" s="184">
        <v>-944.63595108760319</v>
      </c>
      <c r="AL16" s="184">
        <v>-1017.4393601600002</v>
      </c>
      <c r="AM16" s="184">
        <v>-1235.7217569599995</v>
      </c>
      <c r="AN16" s="184">
        <v>-738.84849623044556</v>
      </c>
    </row>
    <row r="17" spans="1:40" s="52" customFormat="1" ht="15" customHeight="1" x14ac:dyDescent="0.35">
      <c r="A17" s="52" t="s">
        <v>3</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4">
        <v>-134.28846719347302</v>
      </c>
      <c r="X17" s="184">
        <v>-147.13156541687715</v>
      </c>
      <c r="Y17" s="184">
        <v>-146.29762082762608</v>
      </c>
      <c r="Z17" s="184">
        <v>-163.82400066957001</v>
      </c>
      <c r="AA17" s="184">
        <v>-182.36988792243795</v>
      </c>
      <c r="AB17" s="184">
        <v>-182.12428728112809</v>
      </c>
      <c r="AC17" s="184">
        <v>-179.89243166283296</v>
      </c>
      <c r="AD17" s="184">
        <v>-197.78889177576897</v>
      </c>
      <c r="AE17" s="184">
        <v>-207.23757133324003</v>
      </c>
      <c r="AF17" s="147"/>
      <c r="AG17" s="184">
        <v>-146.18</v>
      </c>
      <c r="AH17" s="184">
        <v>-201.01999999999998</v>
      </c>
      <c r="AI17" s="184">
        <v>-186.345</v>
      </c>
      <c r="AJ17" s="184">
        <v>-243.03407914949702</v>
      </c>
      <c r="AK17" s="184">
        <v>-384.04569479822908</v>
      </c>
      <c r="AL17" s="184">
        <v>-547.63869439004122</v>
      </c>
      <c r="AM17" s="184">
        <v>-708.21060753596907</v>
      </c>
      <c r="AN17" s="184">
        <v>-405.026463109009</v>
      </c>
    </row>
    <row r="18" spans="1:40" s="52" customFormat="1" ht="15" customHeight="1" x14ac:dyDescent="0.35">
      <c r="A18" s="52" t="s">
        <v>193</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4">
        <v>-131.31411108954873</v>
      </c>
      <c r="X18" s="184">
        <v>-138.59648560112129</v>
      </c>
      <c r="Y18" s="184">
        <v>-154.57747312051561</v>
      </c>
      <c r="Z18" s="184">
        <v>-175.57521870263901</v>
      </c>
      <c r="AA18" s="184">
        <v>-192.75142769269996</v>
      </c>
      <c r="AB18" s="184">
        <v>-221.15801805690791</v>
      </c>
      <c r="AC18" s="184">
        <v>-254.81737225290215</v>
      </c>
      <c r="AD18" s="184">
        <v>-277.854371941306</v>
      </c>
      <c r="AE18" s="184">
        <v>-285.90930885508283</v>
      </c>
      <c r="AF18" s="147"/>
      <c r="AG18" s="184">
        <v>-119.16</v>
      </c>
      <c r="AH18" s="184">
        <v>-201.58600000000001</v>
      </c>
      <c r="AI18" s="184">
        <v>-144.95699999999999</v>
      </c>
      <c r="AJ18" s="184">
        <v>-246.57096328903896</v>
      </c>
      <c r="AK18" s="184">
        <v>-378.68127148599001</v>
      </c>
      <c r="AL18" s="184">
        <v>-551.12052411281002</v>
      </c>
      <c r="AM18" s="184">
        <v>-844.30203670514902</v>
      </c>
      <c r="AN18" s="184">
        <v>-563.76368079638883</v>
      </c>
    </row>
    <row r="19" spans="1:40" s="52" customFormat="1" ht="15" customHeight="1" x14ac:dyDescent="0.35">
      <c r="A19" s="52" t="s">
        <v>52</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4">
        <v>0</v>
      </c>
      <c r="X19" s="184">
        <v>0</v>
      </c>
      <c r="Y19" s="184">
        <v>0</v>
      </c>
      <c r="Z19" s="184">
        <v>0</v>
      </c>
      <c r="AA19" s="184">
        <v>0</v>
      </c>
      <c r="AB19" s="184">
        <v>0</v>
      </c>
      <c r="AC19" s="184">
        <v>0</v>
      </c>
      <c r="AD19" s="184">
        <v>0</v>
      </c>
      <c r="AE19" s="184">
        <v>0</v>
      </c>
      <c r="AF19" s="147"/>
      <c r="AG19" s="184">
        <v>140.84800000000001</v>
      </c>
      <c r="AH19" s="184">
        <v>0</v>
      </c>
      <c r="AI19" s="184">
        <v>0</v>
      </c>
      <c r="AJ19" s="184">
        <v>0</v>
      </c>
      <c r="AK19" s="184">
        <v>0</v>
      </c>
      <c r="AL19" s="184">
        <v>0</v>
      </c>
      <c r="AM19" s="184">
        <v>0</v>
      </c>
      <c r="AN19" s="184">
        <v>0</v>
      </c>
    </row>
    <row r="20" spans="1:40" s="52" customFormat="1" ht="15" customHeight="1" x14ac:dyDescent="0.35">
      <c r="B20" s="145"/>
      <c r="C20" s="145"/>
      <c r="D20" s="145"/>
      <c r="E20" s="145"/>
      <c r="F20" s="145"/>
      <c r="G20" s="145"/>
      <c r="H20" s="145"/>
      <c r="I20" s="145"/>
      <c r="J20" s="145"/>
      <c r="K20" s="145"/>
      <c r="L20" s="145"/>
      <c r="M20" s="145"/>
      <c r="N20" s="145"/>
      <c r="O20" s="145"/>
      <c r="P20" s="145"/>
      <c r="Q20" s="145"/>
      <c r="R20" s="145"/>
      <c r="S20" s="145"/>
      <c r="T20" s="145"/>
      <c r="U20" s="145"/>
      <c r="V20" s="145"/>
      <c r="W20" s="184"/>
      <c r="X20" s="184"/>
      <c r="Y20" s="184"/>
      <c r="Z20" s="184"/>
      <c r="AA20" s="184"/>
      <c r="AB20" s="184"/>
      <c r="AC20" s="184"/>
      <c r="AD20" s="184"/>
      <c r="AE20" s="184"/>
      <c r="AF20" s="147"/>
      <c r="AG20" s="184"/>
      <c r="AH20" s="184"/>
      <c r="AI20" s="184"/>
      <c r="AJ20" s="184"/>
      <c r="AK20" s="184"/>
      <c r="AL20" s="184"/>
      <c r="AM20" s="184"/>
      <c r="AN20" s="184"/>
    </row>
    <row r="21" spans="1:40" s="53" customFormat="1" ht="15" customHeight="1" thickBot="1" x14ac:dyDescent="0.4">
      <c r="A21" s="94" t="s">
        <v>54</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3">
        <v>523.77140142029305</v>
      </c>
      <c r="X21" s="183">
        <v>547.11242054058346</v>
      </c>
      <c r="Y21" s="183">
        <v>564.17967160755688</v>
      </c>
      <c r="Z21" s="183">
        <v>635.4365529758411</v>
      </c>
      <c r="AA21" s="183">
        <v>678.34180791589483</v>
      </c>
      <c r="AB21" s="183">
        <v>706.34105597764483</v>
      </c>
      <c r="AC21" s="183">
        <v>771.95027961808455</v>
      </c>
      <c r="AD21" s="183">
        <v>850.60187783353354</v>
      </c>
      <c r="AE21" s="183">
        <v>911.07298389346579</v>
      </c>
      <c r="AF21" s="143"/>
      <c r="AG21" s="183">
        <v>531.95299999999997</v>
      </c>
      <c r="AH21" s="183">
        <v>950.63199999999983</v>
      </c>
      <c r="AI21" s="183">
        <v>427.93000000000006</v>
      </c>
      <c r="AJ21" s="183">
        <v>516.40387505397837</v>
      </c>
      <c r="AK21" s="183">
        <v>1223.0773122717105</v>
      </c>
      <c r="AL21" s="183">
        <v>2128.5441859601019</v>
      </c>
      <c r="AM21" s="183">
        <v>2792.069696487466</v>
      </c>
      <c r="AN21" s="183">
        <v>1761.6748617269993</v>
      </c>
    </row>
    <row r="22" spans="1:40" s="52" customFormat="1" ht="15" customHeight="1" thickTop="1" x14ac:dyDescent="0.35">
      <c r="A22" s="52" t="s">
        <v>49</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4">
        <v>185.46600632999929</v>
      </c>
      <c r="X22" s="184">
        <v>188.14699505000021</v>
      </c>
      <c r="Y22" s="184">
        <v>189.66629582999997</v>
      </c>
      <c r="Z22" s="184">
        <v>211.95229465999995</v>
      </c>
      <c r="AA22" s="184">
        <v>214.87642564999993</v>
      </c>
      <c r="AB22" s="184">
        <v>233.20471886364675</v>
      </c>
      <c r="AC22" s="184">
        <v>242.81351553635301</v>
      </c>
      <c r="AD22" s="184">
        <v>275.13959731000034</v>
      </c>
      <c r="AE22" s="184">
        <v>284.19618912199985</v>
      </c>
      <c r="AF22" s="147"/>
      <c r="AG22" s="184">
        <v>333.05099999999999</v>
      </c>
      <c r="AH22" s="184">
        <v>405.40099999999995</v>
      </c>
      <c r="AI22" s="184">
        <v>189.33900000000006</v>
      </c>
      <c r="AJ22" s="184">
        <v>117.85903018999988</v>
      </c>
      <c r="AK22" s="184">
        <v>395.00151986000049</v>
      </c>
      <c r="AL22" s="184">
        <v>733.49859025999945</v>
      </c>
      <c r="AM22" s="184">
        <v>902.84695470999986</v>
      </c>
      <c r="AN22" s="184">
        <v>559.33578643200019</v>
      </c>
    </row>
    <row r="23" spans="1:40" s="52" customFormat="1" ht="15" customHeight="1" x14ac:dyDescent="0.35">
      <c r="A23" s="52" t="s">
        <v>50</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4">
        <v>11.542765280000015</v>
      </c>
      <c r="X23" s="184">
        <v>13.533316209999981</v>
      </c>
      <c r="Y23" s="184">
        <v>14.991737050000012</v>
      </c>
      <c r="Z23" s="184">
        <v>16.03811022</v>
      </c>
      <c r="AA23" s="184">
        <v>18.083875690000021</v>
      </c>
      <c r="AB23" s="184">
        <v>17.86704985999998</v>
      </c>
      <c r="AC23" s="184">
        <v>20.850334300000029</v>
      </c>
      <c r="AD23" s="184">
        <v>18.728794309999998</v>
      </c>
      <c r="AE23" s="184">
        <v>18.969046575999997</v>
      </c>
      <c r="AF23" s="147"/>
      <c r="AG23" s="184">
        <v>43.102000000000004</v>
      </c>
      <c r="AH23" s="184">
        <v>40.079000000000008</v>
      </c>
      <c r="AI23" s="184">
        <v>-7.2239999999999913</v>
      </c>
      <c r="AJ23" s="184">
        <v>1.4938352400000028</v>
      </c>
      <c r="AK23" s="184">
        <v>24.619874110000012</v>
      </c>
      <c r="AL23" s="184">
        <v>51.344050100000004</v>
      </c>
      <c r="AM23" s="184">
        <v>72.83937007000003</v>
      </c>
      <c r="AN23" s="184">
        <v>37.697840885999994</v>
      </c>
    </row>
    <row r="24" spans="1:40" s="52" customFormat="1" ht="15" customHeight="1" x14ac:dyDescent="0.35">
      <c r="A24" s="90" t="s">
        <v>51</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5">
        <v>47.828660360000626</v>
      </c>
      <c r="X24" s="185">
        <v>47.782609250000263</v>
      </c>
      <c r="Y24" s="185">
        <v>59.199183339999998</v>
      </c>
      <c r="Z24" s="185">
        <v>51.504405000000141</v>
      </c>
      <c r="AA24" s="185">
        <v>57.647526740000515</v>
      </c>
      <c r="AB24" s="185">
        <v>51.028532906352922</v>
      </c>
      <c r="AC24" s="185">
        <v>79.5135357736457</v>
      </c>
      <c r="AD24" s="185">
        <v>69.193055550000196</v>
      </c>
      <c r="AE24" s="185">
        <v>108.05060361829374</v>
      </c>
      <c r="AF24" s="147"/>
      <c r="AG24" s="185">
        <v>28.171000000000003</v>
      </c>
      <c r="AH24" s="185">
        <v>73.366</v>
      </c>
      <c r="AI24" s="185">
        <v>75.701000000000008</v>
      </c>
      <c r="AJ24" s="185">
        <v>123.92210775340007</v>
      </c>
      <c r="AK24" s="185">
        <v>148.74890509374285</v>
      </c>
      <c r="AL24" s="185">
        <v>199.49557844000131</v>
      </c>
      <c r="AM24" s="185">
        <v>239.69400041999927</v>
      </c>
      <c r="AN24" s="185">
        <v>177.24365916829393</v>
      </c>
    </row>
    <row r="25" spans="1:40" s="52" customFormat="1" ht="15" customHeight="1" x14ac:dyDescent="0.35">
      <c r="A25" s="52" t="s">
        <v>36</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4">
        <v>244.83743196999995</v>
      </c>
      <c r="X25" s="184">
        <v>249.46292051000046</v>
      </c>
      <c r="Y25" s="184">
        <v>263.85721622</v>
      </c>
      <c r="Z25" s="184">
        <v>279.4948098800001</v>
      </c>
      <c r="AA25" s="184">
        <v>290.60782808000044</v>
      </c>
      <c r="AB25" s="184">
        <v>302.10030162999965</v>
      </c>
      <c r="AC25" s="184">
        <v>343.17738560999874</v>
      </c>
      <c r="AD25" s="184">
        <v>363.06144717000052</v>
      </c>
      <c r="AE25" s="184">
        <v>411.21583931629357</v>
      </c>
      <c r="AF25" s="147"/>
      <c r="AG25" s="184">
        <v>404.32399999999996</v>
      </c>
      <c r="AH25" s="184">
        <v>518.846</v>
      </c>
      <c r="AI25" s="184">
        <v>257.81600000000003</v>
      </c>
      <c r="AJ25" s="184">
        <v>243.27497318339996</v>
      </c>
      <c r="AK25" s="184">
        <v>568.37029906374335</v>
      </c>
      <c r="AL25" s="184">
        <v>984.33821880000073</v>
      </c>
      <c r="AM25" s="184">
        <v>1215.3803251999993</v>
      </c>
      <c r="AN25" s="184">
        <v>774.27728648629409</v>
      </c>
    </row>
    <row r="26" spans="1:40" s="52" customFormat="1" ht="15" customHeight="1" x14ac:dyDescent="0.35">
      <c r="A26" s="52" t="s">
        <v>3</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4">
        <v>105.79525296347987</v>
      </c>
      <c r="X26" s="184">
        <v>120.92103766059296</v>
      </c>
      <c r="Y26" s="184">
        <v>120.50283936467378</v>
      </c>
      <c r="Z26" s="184">
        <v>162.26767125210904</v>
      </c>
      <c r="AA26" s="184">
        <v>163.74718141727601</v>
      </c>
      <c r="AB26" s="184">
        <v>163.40061036876324</v>
      </c>
      <c r="AC26" s="184">
        <v>164.61365510620237</v>
      </c>
      <c r="AD26" s="184">
        <v>172.45360856410898</v>
      </c>
      <c r="AE26" s="184">
        <v>177.56159203907001</v>
      </c>
      <c r="AF26" s="147"/>
      <c r="AG26" s="184">
        <v>150.05100000000002</v>
      </c>
      <c r="AH26" s="184">
        <v>219.57600000000002</v>
      </c>
      <c r="AI26" s="184">
        <v>105.348</v>
      </c>
      <c r="AJ26" s="184">
        <v>106.20809593620294</v>
      </c>
      <c r="AK26" s="184">
        <v>251.09824485908882</v>
      </c>
      <c r="AL26" s="184">
        <v>454.18389298557065</v>
      </c>
      <c r="AM26" s="184">
        <v>654.0291181443506</v>
      </c>
      <c r="AN26" s="184">
        <v>350.01520060317898</v>
      </c>
    </row>
    <row r="27" spans="1:40" s="52" customFormat="1" ht="15.75" customHeight="1" x14ac:dyDescent="0.35">
      <c r="A27" s="52" t="s">
        <v>193</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4">
        <v>173.13871648681325</v>
      </c>
      <c r="X27" s="184">
        <v>176.72846236999004</v>
      </c>
      <c r="Y27" s="184">
        <v>179.81961602288311</v>
      </c>
      <c r="Z27" s="184">
        <v>193.67407184373201</v>
      </c>
      <c r="AA27" s="184">
        <v>223.98679841861843</v>
      </c>
      <c r="AB27" s="184">
        <v>240.84014397888188</v>
      </c>
      <c r="AC27" s="184">
        <v>264.15923890188344</v>
      </c>
      <c r="AD27" s="184">
        <v>315.08682209942401</v>
      </c>
      <c r="AE27" s="184">
        <v>322.29555253810224</v>
      </c>
      <c r="AF27" s="147"/>
      <c r="AG27" s="184">
        <v>129.10599999999999</v>
      </c>
      <c r="AH27" s="184">
        <v>212.20999999999998</v>
      </c>
      <c r="AI27" s="184">
        <v>64.765999999999991</v>
      </c>
      <c r="AJ27" s="184">
        <v>166.92080593437549</v>
      </c>
      <c r="AK27" s="184">
        <v>403.60876834887847</v>
      </c>
      <c r="AL27" s="184">
        <v>690.02207417453064</v>
      </c>
      <c r="AM27" s="184">
        <v>922.66025314311582</v>
      </c>
      <c r="AN27" s="184">
        <v>637.38237463752625</v>
      </c>
    </row>
    <row r="28" spans="1:40" s="52" customFormat="1" ht="15" customHeight="1" x14ac:dyDescent="0.35">
      <c r="A28" s="52" t="s">
        <v>52</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4">
        <v>0</v>
      </c>
      <c r="X28" s="184">
        <v>0</v>
      </c>
      <c r="Y28" s="184">
        <v>0</v>
      </c>
      <c r="Z28" s="184">
        <v>0</v>
      </c>
      <c r="AA28" s="184">
        <v>0</v>
      </c>
      <c r="AB28" s="184">
        <v>0</v>
      </c>
      <c r="AC28" s="184">
        <v>0</v>
      </c>
      <c r="AD28" s="184">
        <v>0</v>
      </c>
      <c r="AE28" s="184">
        <v>0</v>
      </c>
      <c r="AF28" s="147"/>
      <c r="AG28" s="184">
        <v>-151.52800000000002</v>
      </c>
      <c r="AH28" s="184">
        <v>0</v>
      </c>
      <c r="AI28" s="184">
        <v>0</v>
      </c>
      <c r="AJ28" s="184">
        <v>0</v>
      </c>
      <c r="AK28" s="184">
        <v>0</v>
      </c>
      <c r="AL28" s="184">
        <v>0</v>
      </c>
      <c r="AM28" s="184">
        <v>0</v>
      </c>
      <c r="AN28" s="184">
        <v>0</v>
      </c>
    </row>
    <row r="29" spans="1:40" s="52" customFormat="1" ht="15" customHeight="1" x14ac:dyDescent="0.3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132"/>
      <c r="AG29" s="73"/>
      <c r="AH29" s="73"/>
      <c r="AI29" s="73"/>
      <c r="AJ29" s="73"/>
      <c r="AK29" s="73"/>
      <c r="AL29" s="73"/>
      <c r="AM29" s="73"/>
      <c r="AN29" s="73"/>
    </row>
    <row r="30" spans="1:40" s="97" customFormat="1" ht="15" customHeight="1" thickBot="1" x14ac:dyDescent="0.35">
      <c r="A30" s="98" t="s">
        <v>55</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0">
        <v>0.49875539409133957</v>
      </c>
      <c r="Z30" s="150">
        <v>0.50435939318244427</v>
      </c>
      <c r="AA30" s="150">
        <v>0.49963189969824306</v>
      </c>
      <c r="AB30" s="150">
        <v>0.49667690161851491</v>
      </c>
      <c r="AC30" s="150">
        <v>0.50107163090008333</v>
      </c>
      <c r="AD30" s="150">
        <v>0.50686158439727391</v>
      </c>
      <c r="AE30" s="150">
        <v>0.50865548331190558</v>
      </c>
      <c r="AF30" s="151"/>
      <c r="AG30" s="150">
        <v>0.45856712696966373</v>
      </c>
      <c r="AH30" s="150">
        <v>0.47916199374277629</v>
      </c>
      <c r="AI30" s="150">
        <v>0.34064242296878638</v>
      </c>
      <c r="AJ30" s="150">
        <v>0.30254759446985585</v>
      </c>
      <c r="AK30" s="150">
        <v>0.41736982037695036</v>
      </c>
      <c r="AL30" s="150">
        <v>0.50145422325707723</v>
      </c>
      <c r="AM30" s="150">
        <v>0.50034364572424794</v>
      </c>
      <c r="AN30" s="150">
        <v>0.50778773978802172</v>
      </c>
    </row>
    <row r="31" spans="1:40" s="54" customFormat="1" ht="15" customHeight="1" thickTop="1" x14ac:dyDescent="0.35">
      <c r="A31" s="54" t="s">
        <v>49</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48">
        <v>0.44615813104307994</v>
      </c>
      <c r="Z31" s="148">
        <v>0.45601307164058852</v>
      </c>
      <c r="AA31" s="148">
        <v>0.4457817206647286</v>
      </c>
      <c r="AB31" s="148">
        <v>0.46298087240599761</v>
      </c>
      <c r="AC31" s="148">
        <v>0.46335444486765792</v>
      </c>
      <c r="AD31" s="148">
        <v>0.4763933955589999</v>
      </c>
      <c r="AE31" s="148">
        <v>0.47710084203959846</v>
      </c>
      <c r="AF31" s="152"/>
      <c r="AG31" s="148">
        <v>0.43870700045444666</v>
      </c>
      <c r="AH31" s="148">
        <v>0.42979258901158546</v>
      </c>
      <c r="AI31" s="148">
        <v>0.31519464629060862</v>
      </c>
      <c r="AJ31" s="148">
        <v>0.16200275893980309</v>
      </c>
      <c r="AK31" s="148">
        <v>0.3226344780136568</v>
      </c>
      <c r="AL31" s="148">
        <v>0.45072757157233556</v>
      </c>
      <c r="AM31" s="148">
        <v>0.45724124722748127</v>
      </c>
      <c r="AN31" s="148">
        <v>0.47675258379661256</v>
      </c>
    </row>
    <row r="32" spans="1:40" s="54" customFormat="1" ht="15" customHeight="1" x14ac:dyDescent="0.35">
      <c r="A32" s="54" t="s">
        <v>50</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48">
        <v>0.43286247419293378</v>
      </c>
      <c r="Z32" s="148">
        <v>0.4458596175844472</v>
      </c>
      <c r="AA32" s="148">
        <v>0.46221986268998544</v>
      </c>
      <c r="AB32" s="148">
        <v>0.45186662445628234</v>
      </c>
      <c r="AC32" s="148">
        <v>0.48079073645303594</v>
      </c>
      <c r="AD32" s="148">
        <v>0.44732200177311987</v>
      </c>
      <c r="AE32" s="148">
        <v>0.41186732162519157</v>
      </c>
      <c r="AF32" s="152"/>
      <c r="AG32" s="148">
        <v>0.3710348033434625</v>
      </c>
      <c r="AH32" s="148">
        <v>0.34051537370115809</v>
      </c>
      <c r="AI32" s="148">
        <v>-0.13322022645963175</v>
      </c>
      <c r="AJ32" s="148">
        <v>2.6033805426156728E-2</v>
      </c>
      <c r="AK32" s="148">
        <v>0.24718101933904255</v>
      </c>
      <c r="AL32" s="148">
        <v>0.3911962406322379</v>
      </c>
      <c r="AM32" s="148">
        <v>0.46100145201719817</v>
      </c>
      <c r="AN32" s="148">
        <v>0.42875038206022154</v>
      </c>
    </row>
    <row r="33" spans="1:40" s="54" customFormat="1" ht="15" customHeight="1" x14ac:dyDescent="0.35">
      <c r="A33" s="93" t="s">
        <v>51</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3">
        <v>0.84289037273078105</v>
      </c>
      <c r="Z33" s="153">
        <v>0.80750822809749179</v>
      </c>
      <c r="AA33" s="153">
        <v>0.78237998434903955</v>
      </c>
      <c r="AB33" s="153">
        <v>0.71500991627818555</v>
      </c>
      <c r="AC33" s="153">
        <v>0.72472717271831899</v>
      </c>
      <c r="AD33" s="153">
        <v>0.72397025152630312</v>
      </c>
      <c r="AE33" s="153">
        <v>0.69083338295957919</v>
      </c>
      <c r="AF33" s="152"/>
      <c r="AG33" s="153">
        <v>0.86467157765500324</v>
      </c>
      <c r="AH33" s="153">
        <v>0.82800261833284428</v>
      </c>
      <c r="AI33" s="153">
        <v>0.75779052423996718</v>
      </c>
      <c r="AJ33" s="153">
        <v>0.77828459412189466</v>
      </c>
      <c r="AK33" s="153">
        <v>0.78660154987808362</v>
      </c>
      <c r="AL33" s="153">
        <v>0.82041898339225949</v>
      </c>
      <c r="AM33" s="153">
        <v>0.75246068919916154</v>
      </c>
      <c r="AN33" s="153">
        <v>0.70340196025605284</v>
      </c>
    </row>
    <row r="34" spans="1:40" s="54" customFormat="1" ht="15" customHeight="1" x14ac:dyDescent="0.35">
      <c r="A34" s="54" t="s">
        <v>36</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48">
        <v>0.49786491342616607</v>
      </c>
      <c r="Z34" s="148">
        <v>0.49507762731616423</v>
      </c>
      <c r="AA34" s="148">
        <v>0.48855787315059002</v>
      </c>
      <c r="AB34" s="148">
        <v>0.49153103873625531</v>
      </c>
      <c r="AC34" s="148">
        <v>0.50682218169637139</v>
      </c>
      <c r="AD34" s="148">
        <v>0.50778520927768078</v>
      </c>
      <c r="AE34" s="148">
        <v>0.51522053023995418</v>
      </c>
      <c r="AF34" s="152"/>
      <c r="AG34" s="148">
        <v>0.44533390901320824</v>
      </c>
      <c r="AH34" s="148">
        <v>0.45134508570707804</v>
      </c>
      <c r="AI34" s="148">
        <v>0.3415559571187079</v>
      </c>
      <c r="AJ34" s="148">
        <v>0.25767439758615862</v>
      </c>
      <c r="AK34" s="148">
        <v>0.37565627967953807</v>
      </c>
      <c r="AL34" s="148">
        <v>0.49173206311532452</v>
      </c>
      <c r="AM34" s="148">
        <v>0.49585055393897043</v>
      </c>
      <c r="AN34" s="148">
        <v>0.51170715305380565</v>
      </c>
    </row>
    <row r="35" spans="1:40" s="54" customFormat="1" ht="15" customHeight="1" x14ac:dyDescent="0.35">
      <c r="A35" s="54" t="s">
        <v>3</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48">
        <v>0.45165903866065227</v>
      </c>
      <c r="Z35" s="148">
        <v>0.49761366273433261</v>
      </c>
      <c r="AA35" s="148">
        <v>0.47309767683418735</v>
      </c>
      <c r="AB35" s="148">
        <v>0.47290545914387777</v>
      </c>
      <c r="AC35" s="148">
        <v>0.47782509926033057</v>
      </c>
      <c r="AD35" s="148">
        <v>0.46578555515857506</v>
      </c>
      <c r="AE35" s="148">
        <v>0.461439652006913</v>
      </c>
      <c r="AF35" s="152"/>
      <c r="AG35" s="148">
        <v>0.50653375237567988</v>
      </c>
      <c r="AH35" s="148">
        <v>0.52205917317330652</v>
      </c>
      <c r="AI35" s="148">
        <v>0.36116053522024871</v>
      </c>
      <c r="AJ35" s="148">
        <v>0.30411016627685561</v>
      </c>
      <c r="AK35" s="148">
        <v>0.39534069237055935</v>
      </c>
      <c r="AL35" s="148">
        <v>0.45335760913053175</v>
      </c>
      <c r="AM35" s="148">
        <v>0.48011308568887917</v>
      </c>
      <c r="AN35" s="148">
        <v>0.46357071063114236</v>
      </c>
    </row>
    <row r="36" spans="1:40" s="54" customFormat="1" ht="15" customHeight="1" x14ac:dyDescent="0.35">
      <c r="A36" s="54" t="s">
        <v>193</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48">
        <v>0.53774276709021074</v>
      </c>
      <c r="Z36" s="148">
        <v>0.52450763427915115</v>
      </c>
      <c r="AA36" s="148">
        <v>0.53747600864142342</v>
      </c>
      <c r="AB36" s="148">
        <v>0.52130108682169307</v>
      </c>
      <c r="AC36" s="148">
        <v>0.50900027713021068</v>
      </c>
      <c r="AD36" s="148">
        <v>0.53139641041330687</v>
      </c>
      <c r="AE36" s="148">
        <v>0.52991281884829988</v>
      </c>
      <c r="AF36" s="152"/>
      <c r="AG36" s="148">
        <v>0.52003093456212279</v>
      </c>
      <c r="AH36" s="148">
        <v>0.51283724347262893</v>
      </c>
      <c r="AI36" s="148">
        <v>0.30881686796393332</v>
      </c>
      <c r="AJ36" s="148">
        <v>0.4036859216034025</v>
      </c>
      <c r="AK36" s="148">
        <v>0.5159323879849923</v>
      </c>
      <c r="AL36" s="148">
        <v>0.55595712783260831</v>
      </c>
      <c r="AM36" s="148">
        <v>0.52217314339082355</v>
      </c>
      <c r="AN36" s="148">
        <v>0.53064518819676043</v>
      </c>
    </row>
    <row r="37" spans="1:40" s="54" customFormat="1" ht="15" customHeight="1" x14ac:dyDescent="0.35">
      <c r="A37" s="54" t="s">
        <v>52</v>
      </c>
      <c r="B37" s="148">
        <v>0.55067035433900957</v>
      </c>
      <c r="C37" s="148">
        <v>0.48794919290817668</v>
      </c>
      <c r="D37" s="148">
        <v>0.50377909421900724</v>
      </c>
      <c r="E37" s="148">
        <v>0.56104079175354615</v>
      </c>
      <c r="F37" s="148" t="s">
        <v>5</v>
      </c>
      <c r="G37" s="148" t="s">
        <v>5</v>
      </c>
      <c r="H37" s="148" t="s">
        <v>5</v>
      </c>
      <c r="I37" s="148" t="s">
        <v>5</v>
      </c>
      <c r="J37" s="148" t="s">
        <v>5</v>
      </c>
      <c r="K37" s="148" t="s">
        <v>5</v>
      </c>
      <c r="L37" s="148" t="s">
        <v>5</v>
      </c>
      <c r="M37" s="148" t="s">
        <v>5</v>
      </c>
      <c r="N37" s="148" t="s">
        <v>5</v>
      </c>
      <c r="O37" s="148" t="s">
        <v>5</v>
      </c>
      <c r="P37" s="148" t="s">
        <v>5</v>
      </c>
      <c r="Q37" s="148" t="s">
        <v>5</v>
      </c>
      <c r="R37" s="148" t="s">
        <v>5</v>
      </c>
      <c r="S37" s="148" t="s">
        <v>5</v>
      </c>
      <c r="T37" s="148" t="s">
        <v>5</v>
      </c>
      <c r="U37" s="148" t="s">
        <v>5</v>
      </c>
      <c r="V37" s="148" t="s">
        <v>5</v>
      </c>
      <c r="W37" s="148" t="s">
        <v>5</v>
      </c>
      <c r="X37" s="148">
        <v>0</v>
      </c>
      <c r="Y37" s="148">
        <v>0</v>
      </c>
      <c r="Z37" s="148">
        <v>0</v>
      </c>
      <c r="AA37" s="148">
        <v>0</v>
      </c>
      <c r="AB37" s="148">
        <v>0</v>
      </c>
      <c r="AC37" s="148">
        <v>0</v>
      </c>
      <c r="AD37" s="148">
        <v>0</v>
      </c>
      <c r="AE37" s="148">
        <v>0</v>
      </c>
      <c r="AF37" s="152"/>
      <c r="AG37" s="148">
        <v>0.51826415300845496</v>
      </c>
      <c r="AH37" s="148" t="s">
        <v>5</v>
      </c>
      <c r="AI37" s="148" t="s">
        <v>5</v>
      </c>
      <c r="AJ37" s="148" t="s">
        <v>5</v>
      </c>
      <c r="AK37" s="148" t="s">
        <v>5</v>
      </c>
      <c r="AL37" s="148">
        <v>0</v>
      </c>
      <c r="AM37" s="148" t="s">
        <v>5</v>
      </c>
      <c r="AN37" s="148">
        <v>0</v>
      </c>
    </row>
    <row r="38" spans="1:40" s="52" customFormat="1" ht="15" customHeight="1" x14ac:dyDescent="0.35">
      <c r="B38" s="124"/>
      <c r="C38" s="124"/>
      <c r="D38" s="124"/>
      <c r="E38" s="124"/>
      <c r="F38" s="124"/>
      <c r="G38" s="124"/>
      <c r="H38" s="124"/>
      <c r="I38" s="124"/>
      <c r="J38" s="124"/>
      <c r="K38" s="124"/>
      <c r="L38" s="70"/>
      <c r="M38" s="70"/>
      <c r="N38" s="70"/>
      <c r="O38" s="70"/>
      <c r="P38" s="70"/>
      <c r="Q38" s="73"/>
      <c r="R38" s="73"/>
      <c r="S38" s="73"/>
      <c r="T38" s="73"/>
      <c r="U38" s="73"/>
      <c r="V38" s="73"/>
      <c r="W38" s="73"/>
      <c r="X38" s="73"/>
      <c r="Y38" s="73"/>
      <c r="Z38" s="73"/>
      <c r="AA38" s="73"/>
      <c r="AB38" s="73"/>
      <c r="AC38" s="73"/>
      <c r="AD38" s="73"/>
      <c r="AE38" s="73">
        <v>0</v>
      </c>
      <c r="AF38" s="132"/>
      <c r="AG38" s="73"/>
      <c r="AH38" s="73"/>
      <c r="AI38" s="73"/>
      <c r="AJ38" s="73"/>
      <c r="AK38" s="73"/>
      <c r="AL38" s="73"/>
      <c r="AM38" s="73"/>
      <c r="AN38" s="73"/>
    </row>
    <row r="39" spans="1:40" s="53" customFormat="1" ht="15" customHeight="1" x14ac:dyDescent="0.35">
      <c r="A39" s="53" t="s">
        <v>147</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2">
        <v>-97.589703519244949</v>
      </c>
      <c r="Z39" s="142">
        <v>-102.23665604874698</v>
      </c>
      <c r="AA39" s="142">
        <v>-107.54338672378401</v>
      </c>
      <c r="AB39" s="142">
        <v>-114.99295492819806</v>
      </c>
      <c r="AC39" s="142">
        <v>-126.19188640811996</v>
      </c>
      <c r="AD39" s="142">
        <v>-149.55413420040099</v>
      </c>
      <c r="AE39" s="142">
        <v>-145.40688155716805</v>
      </c>
      <c r="AF39" s="143"/>
      <c r="AG39" s="141">
        <v>-81.5</v>
      </c>
      <c r="AH39" s="141">
        <v>-153.41499999999999</v>
      </c>
      <c r="AI39" s="141">
        <v>-132.86799999999999</v>
      </c>
      <c r="AJ39" s="142">
        <v>-186.123262701616</v>
      </c>
      <c r="AK39" s="142">
        <v>-292.34508871518005</v>
      </c>
      <c r="AL39" s="142">
        <v>-344.78216585116286</v>
      </c>
      <c r="AM39" s="142">
        <v>-450.96488410884899</v>
      </c>
      <c r="AN39" s="142">
        <v>-294.96101575756904</v>
      </c>
    </row>
    <row r="40" spans="1:40" s="54" customFormat="1" ht="15" customHeight="1" x14ac:dyDescent="0.35">
      <c r="A40" s="52" t="s">
        <v>36</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5">
        <v>-57.933981849999981</v>
      </c>
      <c r="Z40" s="145">
        <v>-56.319971319999986</v>
      </c>
      <c r="AA40" s="145">
        <v>-58.522075179999995</v>
      </c>
      <c r="AB40" s="145">
        <v>-60.462650900000078</v>
      </c>
      <c r="AC40" s="145">
        <v>-66.600108929999948</v>
      </c>
      <c r="AD40" s="145">
        <v>-82.765001360000014</v>
      </c>
      <c r="AE40" s="145">
        <v>-77.865465890000053</v>
      </c>
      <c r="AF40" s="146"/>
      <c r="AG40" s="144">
        <v>-66.875999999999991</v>
      </c>
      <c r="AH40" s="144">
        <v>-95.032999999999987</v>
      </c>
      <c r="AI40" s="144">
        <v>-91.772999999999996</v>
      </c>
      <c r="AJ40" s="145">
        <v>-136.6888457</v>
      </c>
      <c r="AK40" s="145">
        <v>-196.85985888000002</v>
      </c>
      <c r="AL40" s="145">
        <v>-195.68604319999997</v>
      </c>
      <c r="AM40" s="145">
        <v>-241.90480633000001</v>
      </c>
      <c r="AN40" s="145">
        <v>-160.63046725000007</v>
      </c>
    </row>
    <row r="41" spans="1:40" s="54" customFormat="1" ht="15" customHeight="1" x14ac:dyDescent="0.35">
      <c r="A41" s="52" t="s">
        <v>3</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5">
        <v>-22.099109412763013</v>
      </c>
      <c r="Z41" s="145">
        <v>-25.089030807708006</v>
      </c>
      <c r="AA41" s="145">
        <v>-28.628786081189986</v>
      </c>
      <c r="AB41" s="145">
        <v>-29.621941929804997</v>
      </c>
      <c r="AC41" s="145">
        <v>-29.760581331787009</v>
      </c>
      <c r="AD41" s="145">
        <v>-32.859025487571998</v>
      </c>
      <c r="AE41" s="145">
        <v>-34.80650854649501</v>
      </c>
      <c r="AF41" s="146"/>
      <c r="AG41" s="144">
        <v>-23.08</v>
      </c>
      <c r="AH41" s="144">
        <v>-34.716000000000001</v>
      </c>
      <c r="AI41" s="144">
        <v>-28.251999999999995</v>
      </c>
      <c r="AJ41" s="145">
        <v>-25.113905361700002</v>
      </c>
      <c r="AK41" s="145">
        <v>-49.650323435771</v>
      </c>
      <c r="AL41" s="145">
        <v>-89.529037972947009</v>
      </c>
      <c r="AM41" s="145">
        <v>-113.10034015049</v>
      </c>
      <c r="AN41" s="145">
        <v>-67.665534034067008</v>
      </c>
    </row>
    <row r="42" spans="1:40" s="54" customFormat="1" ht="15" customHeight="1" x14ac:dyDescent="0.35">
      <c r="A42" s="52" t="s">
        <v>193</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5">
        <v>-17.556612256481955</v>
      </c>
      <c r="Z42" s="145">
        <v>-20.827653921038987</v>
      </c>
      <c r="AA42" s="145">
        <v>-20.392525462594016</v>
      </c>
      <c r="AB42" s="145">
        <v>-24.908362098392978</v>
      </c>
      <c r="AC42" s="145">
        <v>-29.831196146333006</v>
      </c>
      <c r="AD42" s="145">
        <v>-33.930107352828998</v>
      </c>
      <c r="AE42" s="145">
        <v>-32.734907120673</v>
      </c>
      <c r="AF42" s="146"/>
      <c r="AG42" s="144">
        <v>-13.460999999999999</v>
      </c>
      <c r="AH42" s="144">
        <v>-23.665999999999997</v>
      </c>
      <c r="AI42" s="144">
        <v>-12.843</v>
      </c>
      <c r="AJ42" s="145">
        <v>-24.320511639915999</v>
      </c>
      <c r="AK42" s="145">
        <v>-45.834906399408993</v>
      </c>
      <c r="AL42" s="145">
        <v>-59.567084678215878</v>
      </c>
      <c r="AM42" s="145">
        <v>-95.95973762835898</v>
      </c>
      <c r="AN42" s="145">
        <v>-66.665014473501998</v>
      </c>
    </row>
    <row r="43" spans="1:40" s="52" customFormat="1" ht="15" customHeight="1" x14ac:dyDescent="0.35">
      <c r="A43" s="52" t="s">
        <v>52</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5">
        <v>0</v>
      </c>
      <c r="AB43" s="145">
        <v>0</v>
      </c>
      <c r="AC43" s="145">
        <v>0</v>
      </c>
      <c r="AD43" s="145">
        <v>0</v>
      </c>
      <c r="AE43" s="145">
        <v>0</v>
      </c>
      <c r="AF43" s="147"/>
      <c r="AG43" s="144">
        <v>21.916999999999998</v>
      </c>
      <c r="AH43" s="144">
        <v>0</v>
      </c>
      <c r="AI43" s="144">
        <v>0</v>
      </c>
      <c r="AJ43" s="145">
        <v>0</v>
      </c>
      <c r="AK43" s="145">
        <v>0</v>
      </c>
      <c r="AL43" s="145">
        <v>0</v>
      </c>
      <c r="AM43" s="145">
        <v>0</v>
      </c>
      <c r="AN43" s="145">
        <v>0</v>
      </c>
    </row>
    <row r="44" spans="1:40" s="52" customFormat="1" ht="15" customHeight="1" x14ac:dyDescent="0.3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7"/>
      <c r="AG44" s="145"/>
      <c r="AH44" s="145"/>
      <c r="AI44" s="145"/>
      <c r="AJ44" s="145"/>
      <c r="AK44" s="145"/>
      <c r="AL44" s="145">
        <v>0</v>
      </c>
      <c r="AM44" s="145">
        <v>0</v>
      </c>
      <c r="AN44" s="145"/>
    </row>
    <row r="45" spans="1:40" s="52" customFormat="1" ht="15" customHeight="1" x14ac:dyDescent="0.35">
      <c r="A45" s="52" t="s">
        <v>148</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5">
        <v>-129.6587032844642</v>
      </c>
      <c r="Z45" s="145">
        <v>-126.67025993167503</v>
      </c>
      <c r="AA45" s="145">
        <v>-130.55974225369096</v>
      </c>
      <c r="AB45" s="145">
        <v>-143.74259905567789</v>
      </c>
      <c r="AC45" s="145">
        <v>-155.04070925808333</v>
      </c>
      <c r="AD45" s="145">
        <v>-174.07393945427978</v>
      </c>
      <c r="AE45" s="145">
        <v>-177.64076368725941</v>
      </c>
      <c r="AF45" s="147"/>
      <c r="AG45" s="144">
        <v>-144.583</v>
      </c>
      <c r="AH45" s="145">
        <v>-215.96600000000001</v>
      </c>
      <c r="AI45" s="145">
        <v>-204.36200000000002</v>
      </c>
      <c r="AJ45" s="145">
        <v>-271.60557807145176</v>
      </c>
      <c r="AK45" s="145">
        <v>-333.22362777149345</v>
      </c>
      <c r="AL45" s="145">
        <v>-452.01227292677703</v>
      </c>
      <c r="AM45" s="145">
        <v>-556.01331049912721</v>
      </c>
      <c r="AN45" s="145">
        <v>-351.71470314153919</v>
      </c>
    </row>
    <row r="46" spans="1:40" s="52" customFormat="1" ht="15" customHeight="1" x14ac:dyDescent="0.35">
      <c r="A46" s="52" t="s">
        <v>149</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v>-7.8900752429460113</v>
      </c>
      <c r="Y46" s="145">
        <v>-2.1259879159425168</v>
      </c>
      <c r="Z46" s="145">
        <v>-10.177942828409092</v>
      </c>
      <c r="AA46" s="145">
        <v>-2.2712430834076436</v>
      </c>
      <c r="AB46" s="145">
        <v>-6.7485668476515865</v>
      </c>
      <c r="AC46" s="145">
        <v>-4.655357934566922</v>
      </c>
      <c r="AD46" s="145">
        <v>-9.8673095292618278</v>
      </c>
      <c r="AE46" s="145">
        <v>-10.79894728884393</v>
      </c>
      <c r="AF46" s="147"/>
      <c r="AG46" s="145">
        <v>-35.551000000000002</v>
      </c>
      <c r="AH46" s="145">
        <v>-28.178000000000001</v>
      </c>
      <c r="AI46" s="145">
        <v>-21.085000000000001</v>
      </c>
      <c r="AJ46" s="145">
        <v>3.5473951079019828</v>
      </c>
      <c r="AK46" s="145">
        <v>-12.837307149153146</v>
      </c>
      <c r="AL46" s="145">
        <v>-28.382227025605516</v>
      </c>
      <c r="AM46" s="145">
        <v>-23.853110694035244</v>
      </c>
      <c r="AN46" s="145">
        <v>-20.666256818105758</v>
      </c>
    </row>
    <row r="47" spans="1:40" s="52" customFormat="1" ht="15" customHeight="1" x14ac:dyDescent="0.35">
      <c r="A47" s="52" t="s">
        <v>56</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4">
        <v>1.3790000034179986</v>
      </c>
      <c r="X47" s="204">
        <v>-1.5270520439549069</v>
      </c>
      <c r="Y47" s="204">
        <v>-2.7338758033355388</v>
      </c>
      <c r="Z47" s="204">
        <v>-1.0689849448690047</v>
      </c>
      <c r="AA47" s="204">
        <v>-0.54725996171430724</v>
      </c>
      <c r="AB47" s="204">
        <v>1.4452018772062933</v>
      </c>
      <c r="AC47" s="204">
        <v>1.015792231841997</v>
      </c>
      <c r="AD47" s="204">
        <v>3.0495891842807201</v>
      </c>
      <c r="AE47" s="145">
        <v>-1.4924938983684621</v>
      </c>
      <c r="AF47" s="203"/>
      <c r="AG47" s="204">
        <v>12.077999999999999</v>
      </c>
      <c r="AH47" s="204">
        <v>-1.776</v>
      </c>
      <c r="AI47" s="204">
        <v>-15.786</v>
      </c>
      <c r="AJ47" s="204">
        <v>-14.99556458011557</v>
      </c>
      <c r="AK47" s="204">
        <v>6.57</v>
      </c>
      <c r="AL47" s="204">
        <v>-1.0889278438724475</v>
      </c>
      <c r="AM47" s="204">
        <v>0.84474920246497831</v>
      </c>
      <c r="AN47" s="145">
        <v>1.557095285912258</v>
      </c>
    </row>
    <row r="48" spans="1:40" s="52" customFormat="1" ht="15" customHeight="1" x14ac:dyDescent="0.35">
      <c r="B48" s="73"/>
      <c r="C48" s="73"/>
      <c r="D48" s="73"/>
      <c r="E48" s="73"/>
      <c r="F48" s="73"/>
      <c r="G48" s="73"/>
      <c r="H48" s="73"/>
      <c r="I48" s="73"/>
      <c r="J48" s="73"/>
      <c r="K48" s="73"/>
      <c r="L48" s="73"/>
      <c r="M48" s="73"/>
      <c r="N48" s="73"/>
      <c r="O48" s="73"/>
      <c r="P48" s="73"/>
      <c r="Q48" s="73"/>
      <c r="R48" s="73"/>
      <c r="S48" s="73"/>
      <c r="T48" s="145"/>
      <c r="U48" s="145"/>
      <c r="V48" s="145"/>
      <c r="W48" s="73"/>
      <c r="X48" s="73"/>
      <c r="Y48" s="73"/>
      <c r="Z48" s="73"/>
      <c r="AA48" s="73"/>
      <c r="AB48" s="73"/>
      <c r="AC48" s="73"/>
      <c r="AD48" s="73"/>
      <c r="AE48" s="73"/>
      <c r="AF48" s="132"/>
      <c r="AG48" s="73"/>
      <c r="AH48" s="73"/>
      <c r="AI48" s="73"/>
      <c r="AJ48" s="73"/>
      <c r="AK48" s="73"/>
      <c r="AL48" s="73"/>
      <c r="AM48" s="73"/>
      <c r="AN48" s="73"/>
    </row>
    <row r="49" spans="1:41" s="53" customFormat="1" ht="15" customHeight="1" thickBot="1" x14ac:dyDescent="0.35">
      <c r="A49" s="94" t="s">
        <v>154</v>
      </c>
      <c r="B49" s="183">
        <v>57.362000000000002</v>
      </c>
      <c r="C49" s="183">
        <v>77.959000000000003</v>
      </c>
      <c r="D49" s="183">
        <v>69.774000000000001</v>
      </c>
      <c r="E49" s="183">
        <v>77.32999999999997</v>
      </c>
      <c r="F49" s="183">
        <v>132.02799999999999</v>
      </c>
      <c r="G49" s="183">
        <v>137.26099999999997</v>
      </c>
      <c r="H49" s="183">
        <v>136.64199999999997</v>
      </c>
      <c r="I49" s="183">
        <v>145.36599999999999</v>
      </c>
      <c r="J49" s="183">
        <v>196.86600000000001</v>
      </c>
      <c r="K49" s="183">
        <v>-126.18599999999999</v>
      </c>
      <c r="L49" s="183">
        <v>-24.366</v>
      </c>
      <c r="M49" s="183">
        <v>7.5150000000000361</v>
      </c>
      <c r="N49" s="183">
        <v>21.269999999999982</v>
      </c>
      <c r="O49" s="183">
        <v>-13.678999999999991</v>
      </c>
      <c r="P49" s="183">
        <v>3.6824699806245871</v>
      </c>
      <c r="Q49" s="183">
        <v>35.953394828072405</v>
      </c>
      <c r="R49" s="183">
        <v>66.377062322579732</v>
      </c>
      <c r="S49" s="183">
        <v>121.41492883203027</v>
      </c>
      <c r="T49" s="183">
        <v>173.78357500828253</v>
      </c>
      <c r="U49" s="183">
        <v>229.66572247299143</v>
      </c>
      <c r="V49" s="183">
        <v>303.65464175940861</v>
      </c>
      <c r="W49" s="183">
        <v>339.33156923028537</v>
      </c>
      <c r="X49" s="183">
        <v>327.22175635842109</v>
      </c>
      <c r="Y49" s="183">
        <v>332.07140108456969</v>
      </c>
      <c r="Z49" s="183">
        <v>395.28270922214097</v>
      </c>
      <c r="AA49" s="183">
        <v>437.42017589329794</v>
      </c>
      <c r="AB49" s="183">
        <v>442.30213702332355</v>
      </c>
      <c r="AC49" s="183">
        <v>487.07811824915638</v>
      </c>
      <c r="AD49" s="183">
        <v>520.15608383387178</v>
      </c>
      <c r="AE49" s="183">
        <v>575.7338974618259</v>
      </c>
      <c r="AF49" s="187"/>
      <c r="AG49" s="183">
        <v>282.42499999999995</v>
      </c>
      <c r="AH49" s="183">
        <v>551.29699999999991</v>
      </c>
      <c r="AI49" s="183">
        <v>53.829000000000057</v>
      </c>
      <c r="AJ49" s="183">
        <v>47.226864808697023</v>
      </c>
      <c r="AK49" s="183">
        <v>591.24128863588385</v>
      </c>
      <c r="AL49" s="183">
        <v>1302.2785923126839</v>
      </c>
      <c r="AM49" s="183">
        <v>1762.0831403879192</v>
      </c>
      <c r="AN49" s="183">
        <v>1095.8899812956975</v>
      </c>
    </row>
    <row r="50" spans="1:41" s="54" customFormat="1" ht="15" customHeight="1" thickTop="1" x14ac:dyDescent="0.3">
      <c r="A50" s="54" t="s">
        <v>57</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v>0.22678533014714583</v>
      </c>
      <c r="U50" s="148">
        <v>0.26922459141806038</v>
      </c>
      <c r="V50" s="148">
        <v>0.3092385186712277</v>
      </c>
      <c r="W50" s="148">
        <v>0.32551820614679372</v>
      </c>
      <c r="X50" s="148">
        <v>0.30042682207345683</v>
      </c>
      <c r="Y50" s="148">
        <v>0.29356322258559625</v>
      </c>
      <c r="Z50" s="148">
        <v>0.31374422265313295</v>
      </c>
      <c r="AA50" s="148">
        <v>0.32218134117277525</v>
      </c>
      <c r="AB50" s="148">
        <v>0.31101300587990305</v>
      </c>
      <c r="AC50" s="148">
        <v>0.31616158906969422</v>
      </c>
      <c r="AD50" s="148">
        <v>0.30995362655137987</v>
      </c>
      <c r="AE50" s="148">
        <v>0.32143440651812355</v>
      </c>
      <c r="AF50" s="149"/>
      <c r="AG50" s="148">
        <v>0.24346290148642316</v>
      </c>
      <c r="AH50" s="148">
        <v>0.2778788949503187</v>
      </c>
      <c r="AI50" s="148">
        <v>4.2849159876584532E-2</v>
      </c>
      <c r="AJ50" s="148">
        <v>2.7668991331118199E-2</v>
      </c>
      <c r="AK50" s="148">
        <v>0.20175852169071681</v>
      </c>
      <c r="AL50" s="148">
        <v>0.306791828652418</v>
      </c>
      <c r="AM50" s="148">
        <v>0.31576830035441816</v>
      </c>
      <c r="AN50" s="148">
        <v>0.31588093169073972</v>
      </c>
    </row>
    <row r="51" spans="1:41" s="54" customFormat="1" ht="15" customHeight="1" x14ac:dyDescent="0.35">
      <c r="B51" s="125"/>
      <c r="C51" s="125"/>
      <c r="D51" s="125"/>
      <c r="E51" s="125"/>
      <c r="F51" s="125"/>
      <c r="G51" s="125"/>
      <c r="H51" s="125"/>
      <c r="I51" s="125"/>
      <c r="J51" s="125"/>
      <c r="K51" s="125"/>
      <c r="L51" s="125"/>
      <c r="M51" s="125"/>
      <c r="N51" s="125"/>
      <c r="O51" s="72"/>
      <c r="P51" s="72"/>
      <c r="Q51" s="72"/>
      <c r="R51" s="72"/>
      <c r="S51" s="72"/>
      <c r="T51" s="72"/>
      <c r="U51" s="72"/>
      <c r="V51" s="72"/>
      <c r="W51" s="72"/>
      <c r="X51" s="72"/>
      <c r="Y51" s="72"/>
      <c r="Z51" s="72"/>
      <c r="AA51" s="72"/>
      <c r="AB51" s="72"/>
      <c r="AC51" s="72"/>
      <c r="AD51" s="72"/>
      <c r="AE51" s="125"/>
      <c r="AG51" s="72"/>
      <c r="AH51" s="72"/>
      <c r="AI51" s="72"/>
      <c r="AJ51" s="72"/>
      <c r="AK51" s="72"/>
      <c r="AL51" s="142"/>
      <c r="AM51" s="142"/>
      <c r="AN51" s="125"/>
    </row>
    <row r="52" spans="1:41" s="54" customFormat="1" ht="15" customHeight="1" thickBot="1" x14ac:dyDescent="0.3">
      <c r="A52" s="201" t="s">
        <v>140</v>
      </c>
      <c r="B52" s="125"/>
      <c r="C52" s="125"/>
      <c r="D52" s="125"/>
      <c r="E52" s="125"/>
      <c r="F52" s="125"/>
      <c r="G52" s="125"/>
      <c r="H52" s="125"/>
      <c r="I52" s="125"/>
      <c r="J52" s="125"/>
      <c r="K52" s="125"/>
      <c r="L52" s="125"/>
      <c r="M52" s="125"/>
      <c r="N52" s="125"/>
      <c r="O52" s="72"/>
      <c r="P52" s="72"/>
      <c r="Q52" s="72"/>
      <c r="R52" s="72"/>
      <c r="S52" s="72"/>
      <c r="T52" s="72"/>
      <c r="U52" s="72"/>
      <c r="V52" s="72"/>
      <c r="W52" s="72"/>
      <c r="X52" s="72"/>
      <c r="Y52" s="72"/>
      <c r="Z52" s="72"/>
      <c r="AA52" s="72"/>
      <c r="AB52" s="72"/>
      <c r="AC52" s="72"/>
      <c r="AD52" s="72"/>
      <c r="AE52" s="236"/>
      <c r="AG52" s="72"/>
      <c r="AH52" s="72"/>
      <c r="AI52" s="72"/>
      <c r="AJ52" s="72"/>
      <c r="AK52" s="72"/>
      <c r="AL52" s="72"/>
      <c r="AM52" s="72"/>
      <c r="AN52" s="69"/>
    </row>
    <row r="53" spans="1:41" s="104" customFormat="1" ht="15" customHeight="1" thickTop="1" x14ac:dyDescent="0.35">
      <c r="A53" s="52" t="s">
        <v>156</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G53" s="106"/>
      <c r="AH53" s="106"/>
      <c r="AI53" s="106"/>
      <c r="AJ53" s="106"/>
      <c r="AK53" s="106"/>
      <c r="AL53" s="106"/>
      <c r="AM53" s="106"/>
      <c r="AN53" s="106"/>
    </row>
    <row r="54" spans="1:41" s="52" customFormat="1" ht="15" customHeight="1" x14ac:dyDescent="0.35">
      <c r="A54" s="52" t="s">
        <v>155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G54" s="71"/>
      <c r="AH54" s="71"/>
      <c r="AI54" s="71"/>
      <c r="AJ54" s="71"/>
      <c r="AK54" s="71"/>
      <c r="AL54" s="71"/>
      <c r="AM54" s="71"/>
      <c r="AN54" s="71"/>
    </row>
    <row r="59" spans="1:41" x14ac:dyDescent="0.25">
      <c r="AE59" s="73"/>
      <c r="AN59" s="73"/>
    </row>
    <row r="60" spans="1:41" x14ac:dyDescent="0.2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row>
    <row r="61" spans="1:41" x14ac:dyDescent="0.2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1" x14ac:dyDescent="0.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1:41" x14ac:dyDescent="0.2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row>
    <row r="64" spans="1:41" x14ac:dyDescent="0.2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row>
    <row r="65" spans="2:41" x14ac:dyDescent="0.2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F65" s="73"/>
      <c r="AG65" s="73"/>
      <c r="AH65" s="73"/>
      <c r="AI65" s="73"/>
      <c r="AJ65" s="73"/>
      <c r="AK65" s="73"/>
      <c r="AL65" s="73"/>
      <c r="AM65" s="73"/>
      <c r="AO65" s="73"/>
    </row>
  </sheetData>
  <phoneticPr fontId="28"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Q177"/>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8.81640625" defaultRowHeight="14.5" x14ac:dyDescent="0.35"/>
  <cols>
    <col min="1" max="1" width="51" customWidth="1"/>
    <col min="2" max="31" width="8.7265625" style="28" customWidth="1"/>
    <col min="32" max="32" width="6.54296875" customWidth="1"/>
    <col min="33" max="40" width="8.7265625" customWidth="1"/>
  </cols>
  <sheetData>
    <row r="1" spans="1:43" s="19" customFormat="1" ht="24.75" customHeight="1" thickBot="1" x14ac:dyDescent="0.4">
      <c r="A1" s="17" t="s">
        <v>145</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F1" s="74"/>
      <c r="AG1" s="18">
        <v>2018</v>
      </c>
      <c r="AH1" s="18">
        <v>2019</v>
      </c>
      <c r="AI1" s="18">
        <v>2020</v>
      </c>
      <c r="AJ1" s="18">
        <v>2021</v>
      </c>
      <c r="AK1" s="18">
        <v>2022</v>
      </c>
      <c r="AL1" s="18">
        <v>2023</v>
      </c>
      <c r="AM1" s="18">
        <v>2024</v>
      </c>
      <c r="AN1" s="18">
        <v>2025</v>
      </c>
    </row>
    <row r="2" spans="1:43" s="2" customFormat="1" ht="15.5" thickTop="1" thickBot="1" x14ac:dyDescent="0.4">
      <c r="A2" s="26" t="s">
        <v>43</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91">
        <v>1781.4117791141364</v>
      </c>
      <c r="AE2" s="191">
        <v>1901.2389786570227</v>
      </c>
      <c r="AF2" s="166"/>
      <c r="AG2" s="191">
        <v>1290.3413645599999</v>
      </c>
      <c r="AH2" s="191">
        <v>2148.4068099991364</v>
      </c>
      <c r="AI2" s="191">
        <v>1361.6843810863816</v>
      </c>
      <c r="AJ2" s="191">
        <v>1841.0678149690054</v>
      </c>
      <c r="AK2" s="191">
        <v>3151.7963663702935</v>
      </c>
      <c r="AL2" s="191">
        <v>4539.3218628875075</v>
      </c>
      <c r="AM2" s="191">
        <v>5946.1384858854271</v>
      </c>
      <c r="AN2" s="191">
        <v>3682.6507577711591</v>
      </c>
    </row>
    <row r="3" spans="1:43" s="2" customFormat="1" ht="15" thickBot="1" x14ac:dyDescent="0.4">
      <c r="A3" s="27" t="s">
        <v>48</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2">
        <v>981.94313911535744</v>
      </c>
      <c r="W3" s="192">
        <v>1042.4349938733149</v>
      </c>
      <c r="X3" s="192">
        <v>1089.1895540485821</v>
      </c>
      <c r="Y3" s="192">
        <v>1131.175077585699</v>
      </c>
      <c r="Z3" s="192">
        <v>1259.8884080170521</v>
      </c>
      <c r="AA3" s="192">
        <v>1357.6831430420309</v>
      </c>
      <c r="AB3" s="192">
        <v>1422.1338936356801</v>
      </c>
      <c r="AC3" s="192">
        <v>1540.5986529938191</v>
      </c>
      <c r="AD3" s="192">
        <v>1678.1738920794573</v>
      </c>
      <c r="AE3" s="191">
        <v>1791.1396097833849</v>
      </c>
      <c r="AF3" s="166"/>
      <c r="AG3" s="192">
        <v>1160.0330000000001</v>
      </c>
      <c r="AH3" s="192">
        <v>1983.9470000000001</v>
      </c>
      <c r="AI3" s="192">
        <v>1256.2439999999999</v>
      </c>
      <c r="AJ3" s="192">
        <v>1706.8515528729758</v>
      </c>
      <c r="AK3" s="192">
        <v>2930.4402296435337</v>
      </c>
      <c r="AL3" s="192">
        <v>4244.7427646229535</v>
      </c>
      <c r="AM3" s="192">
        <v>5580.3040976885823</v>
      </c>
      <c r="AN3" s="192">
        <v>3469.3135018628423</v>
      </c>
    </row>
    <row r="4" spans="1:43" ht="15" thickBot="1" x14ac:dyDescent="0.4">
      <c r="A4" s="20" t="s">
        <v>53</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8">
        <v>-566.99509739667269</v>
      </c>
      <c r="Z4" s="168">
        <v>-624.45185232884126</v>
      </c>
      <c r="AA4" s="168">
        <v>-679.34133508850584</v>
      </c>
      <c r="AB4" s="168">
        <v>-715.79164114456194</v>
      </c>
      <c r="AC4" s="168">
        <v>-768.64830537850548</v>
      </c>
      <c r="AD4" s="168">
        <v>-827.57201424592358</v>
      </c>
      <c r="AE4" s="193">
        <v>-880.06662588992003</v>
      </c>
      <c r="AF4" s="169"/>
      <c r="AG4" s="193">
        <v>-628.08000000000015</v>
      </c>
      <c r="AH4" s="193">
        <v>-1033.3150000000001</v>
      </c>
      <c r="AI4" s="193">
        <v>-828.32278519489853</v>
      </c>
      <c r="AJ4" s="193">
        <v>-1190.4484976687147</v>
      </c>
      <c r="AK4" s="193">
        <v>-1707.362917371822</v>
      </c>
      <c r="AL4" s="193">
        <v>-2116.1898730081462</v>
      </c>
      <c r="AM4" s="193">
        <v>-2788.2331339404145</v>
      </c>
      <c r="AN4" s="193">
        <v>-1707.6386401358436</v>
      </c>
      <c r="AO4" s="2"/>
      <c r="AP4" s="2"/>
      <c r="AQ4" s="2"/>
    </row>
    <row r="5" spans="1:43" s="2" customFormat="1" ht="15" thickBot="1" x14ac:dyDescent="0.4">
      <c r="A5" s="48" t="s">
        <v>54</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7">
        <v>564.17998018902631</v>
      </c>
      <c r="Z5" s="167">
        <v>635.43655568821089</v>
      </c>
      <c r="AA5" s="167">
        <v>678.34180795352506</v>
      </c>
      <c r="AB5" s="167">
        <v>706.34225249111819</v>
      </c>
      <c r="AC5" s="167">
        <v>771.9503476153136</v>
      </c>
      <c r="AD5" s="167">
        <v>850.60187783353376</v>
      </c>
      <c r="AE5" s="192">
        <v>911.07298389346488</v>
      </c>
      <c r="AF5" s="166"/>
      <c r="AG5" s="192">
        <v>531.95299999999997</v>
      </c>
      <c r="AH5" s="192">
        <v>950.63200000000006</v>
      </c>
      <c r="AI5" s="192">
        <v>427.92121480510139</v>
      </c>
      <c r="AJ5" s="192">
        <v>516.40305520426114</v>
      </c>
      <c r="AK5" s="192">
        <v>1223.0773122717117</v>
      </c>
      <c r="AL5" s="192">
        <v>2128.5528916148073</v>
      </c>
      <c r="AM5" s="192">
        <v>2792.0709637481677</v>
      </c>
      <c r="AN5" s="192">
        <v>1761.6748617269986</v>
      </c>
    </row>
    <row r="6" spans="1:43" x14ac:dyDescent="0.35">
      <c r="A6" s="38" t="s">
        <v>58</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60">
        <v>0.49875566688860634</v>
      </c>
      <c r="Z6" s="160">
        <v>0.50435939535972818</v>
      </c>
      <c r="AA6" s="160">
        <v>0.49963189970351213</v>
      </c>
      <c r="AB6" s="160">
        <v>0.49667774296930423</v>
      </c>
      <c r="AC6" s="160">
        <v>0.50107167503697059</v>
      </c>
      <c r="AD6" s="160">
        <v>0.50686158439727402</v>
      </c>
      <c r="AE6" s="161">
        <v>0.50865548331190513</v>
      </c>
      <c r="AF6" s="158"/>
      <c r="AG6" s="161">
        <v>0.45856712696966373</v>
      </c>
      <c r="AH6" s="161">
        <v>0.4791619937427764</v>
      </c>
      <c r="AI6" s="161">
        <v>0.34064242296878633</v>
      </c>
      <c r="AJ6" s="161">
        <v>0.30254713969416408</v>
      </c>
      <c r="AK6" s="161">
        <v>0.41736982037695064</v>
      </c>
      <c r="AL6" s="161">
        <v>0.50145627418340855</v>
      </c>
      <c r="AM6" s="161">
        <v>0.50034387281952453</v>
      </c>
      <c r="AN6" s="161">
        <v>0.5077877397880215</v>
      </c>
      <c r="AO6" s="2"/>
      <c r="AP6" s="2"/>
      <c r="AQ6" s="2"/>
    </row>
    <row r="7" spans="1:43" ht="16.5" customHeight="1" thickBot="1" x14ac:dyDescent="0.4">
      <c r="A7" s="35" t="s">
        <v>59</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72">
        <v>13.467553310303</v>
      </c>
      <c r="Z7" s="172">
        <v>7.8257151525149995</v>
      </c>
      <c r="AA7" s="172">
        <v>11.077575068341002</v>
      </c>
      <c r="AB7" s="172">
        <v>12.856246724091001</v>
      </c>
      <c r="AC7" s="172">
        <v>20.818776378891009</v>
      </c>
      <c r="AD7" s="172">
        <v>10.551698864804999</v>
      </c>
      <c r="AE7" s="172">
        <v>17.062929602791002</v>
      </c>
      <c r="AF7" s="169"/>
      <c r="AG7" s="172">
        <v>27.088000000000001</v>
      </c>
      <c r="AH7" s="172">
        <v>30.751999999999999</v>
      </c>
      <c r="AI7" s="172">
        <v>16.733000000000001</v>
      </c>
      <c r="AJ7" s="172">
        <v>14.793449023979999</v>
      </c>
      <c r="AK7" s="172">
        <v>26.294405788321001</v>
      </c>
      <c r="AL7" s="172">
        <v>31.917165783932003</v>
      </c>
      <c r="AM7" s="172">
        <v>52.57831332383801</v>
      </c>
      <c r="AN7" s="172">
        <v>27.614628467595999</v>
      </c>
      <c r="AO7" s="2"/>
      <c r="AP7" s="2"/>
      <c r="AQ7" s="2"/>
    </row>
    <row r="8" spans="1:43" s="2" customFormat="1" ht="15" thickBot="1" x14ac:dyDescent="0.4">
      <c r="A8" s="117" t="s">
        <v>60</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7">
        <v>577.64753349932926</v>
      </c>
      <c r="Z8" s="167">
        <v>643.26227084072593</v>
      </c>
      <c r="AA8" s="167">
        <v>689.41938302186611</v>
      </c>
      <c r="AB8" s="167">
        <v>719.19849921520915</v>
      </c>
      <c r="AC8" s="167">
        <v>792.76912399420462</v>
      </c>
      <c r="AD8" s="167">
        <v>861.15357669833872</v>
      </c>
      <c r="AE8" s="167">
        <v>928.13591349625585</v>
      </c>
      <c r="AF8" s="166"/>
      <c r="AG8" s="192">
        <v>559.04099999999994</v>
      </c>
      <c r="AH8" s="192">
        <v>981.38400000000001</v>
      </c>
      <c r="AI8" s="192">
        <v>444.65421480510139</v>
      </c>
      <c r="AJ8" s="192">
        <v>531.19650422824111</v>
      </c>
      <c r="AK8" s="192">
        <v>1249.3717180600347</v>
      </c>
      <c r="AL8" s="192">
        <v>2160.4700573987393</v>
      </c>
      <c r="AM8" s="192">
        <v>2844.649277072006</v>
      </c>
      <c r="AN8" s="192">
        <v>1789.2894901945947</v>
      </c>
    </row>
    <row r="9" spans="1:43" ht="15" thickBot="1" x14ac:dyDescent="0.4">
      <c r="A9" s="22" t="s">
        <v>61</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7">
        <v>0.51066147490821645</v>
      </c>
      <c r="Z9" s="157">
        <v>0.51057083051757046</v>
      </c>
      <c r="AA9" s="157">
        <v>0.507791075226249</v>
      </c>
      <c r="AB9" s="157">
        <v>0.50571785289258586</v>
      </c>
      <c r="AC9" s="157">
        <v>0.51458510784338929</v>
      </c>
      <c r="AD9" s="157">
        <v>0.51314919196559949</v>
      </c>
      <c r="AE9" s="157">
        <v>0.51818178126745906</v>
      </c>
      <c r="AF9" s="158"/>
      <c r="AG9" s="159">
        <v>0.48191818681020271</v>
      </c>
      <c r="AH9" s="159">
        <v>0.4946624078163378</v>
      </c>
      <c r="AI9" s="159">
        <v>0.35396228758107506</v>
      </c>
      <c r="AJ9" s="159">
        <v>0.31121423730970049</v>
      </c>
      <c r="AK9" s="159">
        <v>0.42634267214247584</v>
      </c>
      <c r="AL9" s="159">
        <v>0.50897549679683518</v>
      </c>
      <c r="AM9" s="159">
        <v>0.50976599613097939</v>
      </c>
      <c r="AN9" s="159">
        <v>0.51574742070263713</v>
      </c>
      <c r="AO9" s="2"/>
      <c r="AP9" s="2"/>
      <c r="AQ9" s="2"/>
    </row>
    <row r="10" spans="1:43" x14ac:dyDescent="0.35">
      <c r="A10" s="21" t="s">
        <v>62</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70">
        <v>-229.37517084760395</v>
      </c>
      <c r="Z10" s="170">
        <v>-239.08486005137513</v>
      </c>
      <c r="AA10" s="170">
        <v>-240.37437143961057</v>
      </c>
      <c r="AB10" s="170">
        <v>-265.48412083152749</v>
      </c>
      <c r="AC10" s="170">
        <v>-285.88795360077006</v>
      </c>
      <c r="AD10" s="170">
        <v>-333.49538318394264</v>
      </c>
      <c r="AE10" s="170">
        <v>-333.84659253327135</v>
      </c>
      <c r="AF10" s="169"/>
      <c r="AG10" s="170">
        <v>145.37600000000006</v>
      </c>
      <c r="AH10" s="170">
        <v>-631.94899999999996</v>
      </c>
      <c r="AI10" s="170">
        <v>-358.315</v>
      </c>
      <c r="AJ10" s="170">
        <v>-454.18160629255988</v>
      </c>
      <c r="AK10" s="170">
        <v>-638.40602363582661</v>
      </c>
      <c r="AL10" s="170">
        <v>-648.57744193149745</v>
      </c>
      <c r="AM10" s="170">
        <v>-1030.8313059232833</v>
      </c>
      <c r="AN10" s="170">
        <v>-667.34197571721404</v>
      </c>
      <c r="AO10" s="2"/>
      <c r="AP10" s="2"/>
      <c r="AQ10" s="2"/>
    </row>
    <row r="11" spans="1:43" ht="15" thickBot="1" x14ac:dyDescent="0.4">
      <c r="A11" s="22" t="s">
        <v>63</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7">
        <v>-0.20277601177102159</v>
      </c>
      <c r="Z11" s="157">
        <v>-0.18976669562955389</v>
      </c>
      <c r="AA11" s="157">
        <v>-0.17704747434738469</v>
      </c>
      <c r="AB11" s="157">
        <v>-0.18668011642196242</v>
      </c>
      <c r="AC11" s="157">
        <v>-0.18556939086322638</v>
      </c>
      <c r="AD11" s="157">
        <v>-0.19872516475077689</v>
      </c>
      <c r="AE11" s="159">
        <v>-0.18638781182090308</v>
      </c>
      <c r="AF11" s="158"/>
      <c r="AG11" s="159">
        <v>0.12532057277680897</v>
      </c>
      <c r="AH11" s="159">
        <v>-0.31853119060136181</v>
      </c>
      <c r="AI11" s="159">
        <v>-0.28522723292608765</v>
      </c>
      <c r="AJ11" s="159">
        <v>-0.26609320859103447</v>
      </c>
      <c r="AK11" s="159">
        <v>-0.21785328264944137</v>
      </c>
      <c r="AL11" s="159">
        <v>-0.15279546438878458</v>
      </c>
      <c r="AM11" s="159">
        <v>-0.18472672597722117</v>
      </c>
      <c r="AN11" s="159">
        <v>-0.19235562752080082</v>
      </c>
      <c r="AO11" s="2"/>
      <c r="AP11" s="2"/>
      <c r="AQ11" s="2"/>
    </row>
    <row r="12" spans="1:43" x14ac:dyDescent="0.35">
      <c r="A12" s="23" t="s">
        <v>64</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71">
        <v>-87.798960493208966</v>
      </c>
      <c r="Z12" s="171">
        <v>-95.070241227229985</v>
      </c>
      <c r="AA12" s="171">
        <v>-100.92874820968299</v>
      </c>
      <c r="AB12" s="171">
        <v>-105.17008083951808</v>
      </c>
      <c r="AC12" s="171">
        <v>-114.61805240459881</v>
      </c>
      <c r="AD12" s="171">
        <v>-142.22257587158001</v>
      </c>
      <c r="AE12" s="171">
        <v>-138.2582412003421</v>
      </c>
      <c r="AF12" s="169"/>
      <c r="AG12" s="171">
        <v>-72.920999999999992</v>
      </c>
      <c r="AH12" s="171">
        <v>-136.49699999999999</v>
      </c>
      <c r="AI12" s="171">
        <v>-124.40400000000001</v>
      </c>
      <c r="AJ12" s="171">
        <v>-178.01785465064398</v>
      </c>
      <c r="AK12" s="171">
        <v>-274.53384605654497</v>
      </c>
      <c r="AL12" s="171">
        <v>-318.1310385441509</v>
      </c>
      <c r="AM12" s="171">
        <v>-415.78712268102987</v>
      </c>
      <c r="AN12" s="171">
        <v>-280.4808170719221</v>
      </c>
      <c r="AO12" s="2"/>
      <c r="AP12" s="2"/>
      <c r="AQ12" s="2"/>
    </row>
    <row r="13" spans="1:43" x14ac:dyDescent="0.35">
      <c r="A13" s="25" t="s">
        <v>65</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72">
        <v>-129.6587032844642</v>
      </c>
      <c r="Z13" s="172">
        <v>-126.67025993167503</v>
      </c>
      <c r="AA13" s="172">
        <v>-130.55974225369096</v>
      </c>
      <c r="AB13" s="172">
        <v>-143.74259905567783</v>
      </c>
      <c r="AC13" s="172">
        <v>-155.04070925808327</v>
      </c>
      <c r="AD13" s="172">
        <v>-174.07393945427981</v>
      </c>
      <c r="AE13" s="172">
        <v>-177.64076368725932</v>
      </c>
      <c r="AF13" s="169"/>
      <c r="AG13" s="172">
        <v>-144.583</v>
      </c>
      <c r="AH13" s="172">
        <v>-215.96600000000001</v>
      </c>
      <c r="AI13" s="172">
        <v>-204.36200000000002</v>
      </c>
      <c r="AJ13" s="172">
        <v>-271.60623684157986</v>
      </c>
      <c r="AK13" s="172">
        <v>-333.22362777149345</v>
      </c>
      <c r="AL13" s="172">
        <v>-452.01227292677703</v>
      </c>
      <c r="AM13" s="172">
        <v>-556.0133104991271</v>
      </c>
      <c r="AN13" s="172">
        <v>-351.71470314153913</v>
      </c>
      <c r="AO13" s="2"/>
      <c r="AP13" s="2"/>
      <c r="AQ13" s="2"/>
    </row>
    <row r="14" spans="1:43" x14ac:dyDescent="0.35">
      <c r="A14" s="25" t="s">
        <v>66</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72">
        <v>-9.7907430260360009</v>
      </c>
      <c r="Z14" s="172">
        <v>-7.1664148215169989</v>
      </c>
      <c r="AA14" s="172">
        <v>-6.614638514101002</v>
      </c>
      <c r="AB14" s="172">
        <v>-9.8228740886800026</v>
      </c>
      <c r="AC14" s="172">
        <v>-11.573834003521061</v>
      </c>
      <c r="AD14" s="172">
        <v>-7.331558328821</v>
      </c>
      <c r="AE14" s="172">
        <v>-7.1486403568260002</v>
      </c>
      <c r="AF14" s="169"/>
      <c r="AG14" s="172">
        <v>-8.5509999999999984</v>
      </c>
      <c r="AH14" s="172">
        <v>-16.917999999999999</v>
      </c>
      <c r="AI14" s="172">
        <v>-8.4639999999999986</v>
      </c>
      <c r="AJ14" s="172">
        <v>-8.1053626056450021</v>
      </c>
      <c r="AK14" s="172">
        <v>-17.811242658635003</v>
      </c>
      <c r="AL14" s="172">
        <v>-26.651127307012004</v>
      </c>
      <c r="AM14" s="172">
        <v>-35.177761427819064</v>
      </c>
      <c r="AN14" s="172">
        <v>-14.480198685647</v>
      </c>
      <c r="AO14" s="2"/>
      <c r="AP14" s="2"/>
      <c r="AQ14" s="2"/>
    </row>
    <row r="15" spans="1:43" x14ac:dyDescent="0.35">
      <c r="A15" s="25" t="s">
        <v>67</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72">
        <v>-2.1267640438947808</v>
      </c>
      <c r="Z15" s="172">
        <v>-10.177944070953091</v>
      </c>
      <c r="AA15" s="172">
        <v>-2.2712424621356444</v>
      </c>
      <c r="AB15" s="172">
        <v>-6.7485668476515883</v>
      </c>
      <c r="AC15" s="172">
        <v>-4.655357934566922</v>
      </c>
      <c r="AD15" s="172">
        <v>-9.8673095292618278</v>
      </c>
      <c r="AE15" s="172">
        <v>-10.79894728884393</v>
      </c>
      <c r="AF15" s="169"/>
      <c r="AG15" s="172">
        <v>371.43100000000004</v>
      </c>
      <c r="AH15" s="172">
        <v>-262.56799999999998</v>
      </c>
      <c r="AI15" s="172">
        <v>-21.085000000000001</v>
      </c>
      <c r="AJ15" s="172">
        <v>3.5478478053089755</v>
      </c>
      <c r="AK15" s="172">
        <v>-12.837307149153146</v>
      </c>
      <c r="AL15" s="172">
        <v>148.21699684644253</v>
      </c>
      <c r="AM15" s="172">
        <v>-23.853111315307245</v>
      </c>
      <c r="AN15" s="172">
        <v>-20.666256818105758</v>
      </c>
      <c r="AO15" s="2"/>
      <c r="AP15" s="2"/>
      <c r="AQ15" s="2"/>
    </row>
    <row r="16" spans="1:43" ht="9.7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2"/>
      <c r="AP16" s="2"/>
      <c r="AQ16" s="2"/>
    </row>
    <row r="17" spans="1:43" ht="15" thickBot="1" x14ac:dyDescent="0.4">
      <c r="A17" s="25" t="s">
        <v>56</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72">
        <v>-2.7338758033355388</v>
      </c>
      <c r="Z17" s="172">
        <v>-1.0689849448690047</v>
      </c>
      <c r="AA17" s="172">
        <v>-0.54725996171430724</v>
      </c>
      <c r="AB17" s="172">
        <v>1.4452018772062931</v>
      </c>
      <c r="AC17" s="172">
        <v>1.0157922318419972</v>
      </c>
      <c r="AD17" s="172">
        <v>3.0495891842807201</v>
      </c>
      <c r="AE17" s="172">
        <v>-1.4924938983684621</v>
      </c>
      <c r="AF17" s="169"/>
      <c r="AG17" s="172">
        <v>12.077999999999999</v>
      </c>
      <c r="AH17" s="172">
        <v>-1.776</v>
      </c>
      <c r="AI17" s="172">
        <v>-15.786</v>
      </c>
      <c r="AJ17" s="172">
        <v>-14.995502458668085</v>
      </c>
      <c r="AK17" s="172">
        <v>6.5699999999999985</v>
      </c>
      <c r="AL17" s="172">
        <v>-1.0889278438724472</v>
      </c>
      <c r="AM17" s="172">
        <v>0.84474920246497831</v>
      </c>
      <c r="AN17" s="172">
        <v>1.557095285912258</v>
      </c>
      <c r="AO17" s="2"/>
      <c r="AP17" s="2"/>
      <c r="AQ17" s="2"/>
    </row>
    <row r="18" spans="1:43" s="2" customFormat="1" ht="15" thickBot="1" x14ac:dyDescent="0.4">
      <c r="A18" s="117" t="s">
        <v>68</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73">
        <v>332.07093353808682</v>
      </c>
      <c r="Z18" s="173">
        <v>395.28271069196677</v>
      </c>
      <c r="AA18" s="173">
        <v>437.42017655220019</v>
      </c>
      <c r="AB18" s="173">
        <v>442.30333353679697</v>
      </c>
      <c r="AC18" s="173">
        <v>487.07818624638554</v>
      </c>
      <c r="AD18" s="173">
        <v>520.15608383387189</v>
      </c>
      <c r="AE18" s="173">
        <v>575.73389746182499</v>
      </c>
      <c r="AF18" s="166"/>
      <c r="AG18" s="173">
        <v>689.40700000000015</v>
      </c>
      <c r="AH18" s="173">
        <v>316.9070000000001</v>
      </c>
      <c r="AI18" s="173">
        <v>53.820214805101386</v>
      </c>
      <c r="AJ18" s="173">
        <v>47.225946453033174</v>
      </c>
      <c r="AK18" s="173">
        <v>591.2412886358851</v>
      </c>
      <c r="AL18" s="192">
        <v>1478.8865218394374</v>
      </c>
      <c r="AM18" s="192">
        <v>1762.0844070273495</v>
      </c>
      <c r="AN18" s="192">
        <v>1095.8899812956968</v>
      </c>
    </row>
    <row r="19" spans="1:43" x14ac:dyDescent="0.35">
      <c r="A19" s="38" t="s">
        <v>69</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60">
        <v>0.29356280925746331</v>
      </c>
      <c r="Z19" s="160">
        <v>0.31374422383495471</v>
      </c>
      <c r="AA19" s="160">
        <v>0.32218134164361401</v>
      </c>
      <c r="AB19" s="160">
        <v>0.31101384723069225</v>
      </c>
      <c r="AC19" s="160">
        <v>0.31616163320658164</v>
      </c>
      <c r="AD19" s="160">
        <v>0.30995362655137992</v>
      </c>
      <c r="AE19" s="161">
        <v>0.32143440651812316</v>
      </c>
      <c r="AF19" s="158"/>
      <c r="AG19" s="161">
        <v>0.59429947251500614</v>
      </c>
      <c r="AH19" s="161">
        <v>0.15973561793737437</v>
      </c>
      <c r="AI19" s="161">
        <v>4.2849159876584469E-2</v>
      </c>
      <c r="AJ19" s="161">
        <v>2.7668455627287779E-2</v>
      </c>
      <c r="AK19" s="161">
        <v>0.20175852169071717</v>
      </c>
      <c r="AL19" s="161">
        <v>0.34840427414470237</v>
      </c>
      <c r="AM19" s="161">
        <v>0.3157685273383618</v>
      </c>
      <c r="AN19" s="161">
        <v>0.3158809316907395</v>
      </c>
      <c r="AO19" s="2"/>
      <c r="AP19" s="2"/>
      <c r="AQ19" s="2"/>
    </row>
    <row r="20" spans="1:43" ht="15" thickBot="1" x14ac:dyDescent="0.4">
      <c r="A20" s="38" t="s">
        <v>146</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74">
        <v>-3.9759697756380774E-9</v>
      </c>
      <c r="Z20" s="174">
        <v>-6.2127199932001535E-7</v>
      </c>
      <c r="AA20" s="174">
        <v>0</v>
      </c>
      <c r="AB20" s="174">
        <v>0</v>
      </c>
      <c r="AC20" s="174">
        <v>0</v>
      </c>
      <c r="AD20" s="174">
        <v>0</v>
      </c>
      <c r="AE20" s="175">
        <v>0</v>
      </c>
      <c r="AF20" s="169"/>
      <c r="AG20" s="175">
        <v>-406.98200000000003</v>
      </c>
      <c r="AH20" s="175">
        <v>234.39</v>
      </c>
      <c r="AI20" s="175">
        <v>0</v>
      </c>
      <c r="AJ20" s="175">
        <v>0</v>
      </c>
      <c r="AK20" s="175">
        <v>0</v>
      </c>
      <c r="AL20" s="175">
        <v>-176.59922388397598</v>
      </c>
      <c r="AM20" s="175">
        <v>-6.2127199932001535E-7</v>
      </c>
      <c r="AN20" s="175">
        <v>0</v>
      </c>
      <c r="AO20" s="2"/>
      <c r="AP20" s="2"/>
      <c r="AQ20" s="2"/>
    </row>
    <row r="21" spans="1:43" s="2" customFormat="1" ht="15" thickBot="1" x14ac:dyDescent="0.4">
      <c r="A21" s="117" t="s">
        <v>70</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73">
        <v>332.07093353411085</v>
      </c>
      <c r="Z21" s="173">
        <v>395.28271007069475</v>
      </c>
      <c r="AA21" s="173">
        <v>437.42017655220019</v>
      </c>
      <c r="AB21" s="173">
        <v>442.30333353679697</v>
      </c>
      <c r="AC21" s="173">
        <v>487.07818624638554</v>
      </c>
      <c r="AD21" s="173">
        <v>520.15608383387189</v>
      </c>
      <c r="AE21" s="173">
        <v>575.73389746182499</v>
      </c>
      <c r="AF21" s="166"/>
      <c r="AG21" s="173">
        <v>282.42500000000007</v>
      </c>
      <c r="AH21" s="173">
        <v>551.29700000000003</v>
      </c>
      <c r="AI21" s="173">
        <v>53.820214805101386</v>
      </c>
      <c r="AJ21" s="173">
        <v>47.225946453033174</v>
      </c>
      <c r="AK21" s="173">
        <v>591.2412886358851</v>
      </c>
      <c r="AL21" s="192">
        <v>1302.2872979554613</v>
      </c>
      <c r="AM21" s="192">
        <v>1762.0844064060775</v>
      </c>
      <c r="AN21" s="192">
        <v>1095.8899812956968</v>
      </c>
    </row>
    <row r="22" spans="1:43" x14ac:dyDescent="0.35">
      <c r="A22" s="38" t="s">
        <v>71</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60">
        <v>0.2935628092539484</v>
      </c>
      <c r="Z22" s="160">
        <v>0.31374422334183799</v>
      </c>
      <c r="AA22" s="160">
        <v>0.32218134164361401</v>
      </c>
      <c r="AB22" s="160">
        <v>0.31101384723069225</v>
      </c>
      <c r="AC22" s="160">
        <v>0.31616163320658164</v>
      </c>
      <c r="AD22" s="160">
        <v>0.30995362655137992</v>
      </c>
      <c r="AE22" s="161">
        <v>0.32143440651812316</v>
      </c>
      <c r="AF22" s="158"/>
      <c r="AG22" s="161">
        <v>0.24346290148642327</v>
      </c>
      <c r="AH22" s="161">
        <v>0.27787889495031876</v>
      </c>
      <c r="AI22" s="161">
        <v>4.2849159876584469E-2</v>
      </c>
      <c r="AJ22" s="161">
        <v>2.7668455627287779E-2</v>
      </c>
      <c r="AK22" s="161">
        <v>0.20175852169071717</v>
      </c>
      <c r="AL22" s="161">
        <v>0.30680005130325944</v>
      </c>
      <c r="AM22" s="161">
        <v>0.31576852722702881</v>
      </c>
      <c r="AN22" s="161">
        <v>0.3158809316907395</v>
      </c>
      <c r="AO22" s="2"/>
      <c r="AP22" s="2"/>
      <c r="AQ22" s="2"/>
    </row>
    <row r="23" spans="1:43" ht="15" thickBot="1" x14ac:dyDescent="0.4">
      <c r="A23" s="38" t="s">
        <v>72</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74">
        <v>23.258296336339001</v>
      </c>
      <c r="Z23" s="174">
        <v>14.992129974031998</v>
      </c>
      <c r="AA23" s="174">
        <v>17.692213582442005</v>
      </c>
      <c r="AB23" s="174">
        <v>22.679120812771004</v>
      </c>
      <c r="AC23" s="174">
        <v>32.392610382412073</v>
      </c>
      <c r="AD23" s="174">
        <v>17.883257193626001</v>
      </c>
      <c r="AE23" s="175">
        <v>24.211569959617002</v>
      </c>
      <c r="AF23" s="169"/>
      <c r="AG23" s="175">
        <v>35.638999999999996</v>
      </c>
      <c r="AH23" s="175">
        <v>47.67</v>
      </c>
      <c r="AI23" s="175">
        <v>25.196999999999999</v>
      </c>
      <c r="AJ23" s="175">
        <v>22.898811629625001</v>
      </c>
      <c r="AK23" s="175">
        <v>44.105648446956003</v>
      </c>
      <c r="AL23" s="175">
        <v>58.56829309094401</v>
      </c>
      <c r="AM23" s="175">
        <v>87.756074751657081</v>
      </c>
      <c r="AN23" s="175">
        <v>42.094827153243003</v>
      </c>
      <c r="AO23" s="2"/>
      <c r="AP23" s="2"/>
      <c r="AQ23" s="2"/>
    </row>
    <row r="24" spans="1:43" s="2" customFormat="1" ht="23.5" thickBot="1" x14ac:dyDescent="0.4">
      <c r="A24" s="117" t="s">
        <v>73</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v>238.81524063282438</v>
      </c>
      <c r="V24" s="173">
        <v>310.56541257073394</v>
      </c>
      <c r="W24" s="173">
        <v>351.0663158665219</v>
      </c>
      <c r="X24" s="173">
        <v>343.89463273869984</v>
      </c>
      <c r="Y24" s="173">
        <v>355.32922987044986</v>
      </c>
      <c r="Z24" s="173">
        <v>410.27484004472677</v>
      </c>
      <c r="AA24" s="173">
        <v>455.11239013464217</v>
      </c>
      <c r="AB24" s="173">
        <v>464.982454349568</v>
      </c>
      <c r="AC24" s="173">
        <v>519.47079662879764</v>
      </c>
      <c r="AD24" s="173">
        <v>538.03934102749793</v>
      </c>
      <c r="AE24" s="173">
        <v>599.945467421442</v>
      </c>
      <c r="AF24" s="166"/>
      <c r="AG24" s="173">
        <v>318.06400000000014</v>
      </c>
      <c r="AH24" s="173">
        <v>598.9670000000001</v>
      </c>
      <c r="AI24" s="173">
        <v>79.017214805101389</v>
      </c>
      <c r="AJ24" s="173">
        <v>70.124758082658175</v>
      </c>
      <c r="AK24" s="173">
        <v>635.34693708284112</v>
      </c>
      <c r="AL24" s="192">
        <v>1360.8555910464054</v>
      </c>
      <c r="AM24" s="192">
        <v>1849.8404811577345</v>
      </c>
      <c r="AN24" s="192">
        <v>1137.9848084489397</v>
      </c>
    </row>
    <row r="25" spans="1:43" s="19" customFormat="1" ht="13.5" customHeight="1" x14ac:dyDescent="0.35">
      <c r="A25" s="116" t="s">
        <v>74</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v>0.12467945049937999</v>
      </c>
      <c r="S25" s="160">
        <v>0.19310137586697021</v>
      </c>
      <c r="T25" s="160">
        <v>0.24261917369212721</v>
      </c>
      <c r="U25" s="160">
        <v>0.27995007218083601</v>
      </c>
      <c r="V25" s="160">
        <v>0.31627637100303535</v>
      </c>
      <c r="W25" s="160">
        <v>0.3367752597810299</v>
      </c>
      <c r="X25" s="160">
        <v>0.31573442057025164</v>
      </c>
      <c r="Y25" s="160">
        <v>0.31412399098187321</v>
      </c>
      <c r="Z25" s="160">
        <v>0.32564379308042163</v>
      </c>
      <c r="AA25" s="160">
        <v>0.33521252176329985</v>
      </c>
      <c r="AB25" s="160">
        <v>0.32696109447250571</v>
      </c>
      <c r="AC25" s="160">
        <v>0.33718762223978249</v>
      </c>
      <c r="AD25" s="160">
        <v>0.32061000565370679</v>
      </c>
      <c r="AE25" s="161">
        <v>0.33495181734828455</v>
      </c>
      <c r="AF25" s="162"/>
      <c r="AG25" s="161">
        <v>0.27418530334912894</v>
      </c>
      <c r="AH25" s="161">
        <v>0.30190675456552019</v>
      </c>
      <c r="AI25" s="161">
        <v>6.2906569106001689E-2</v>
      </c>
      <c r="AJ25" s="161">
        <v>4.1084274707208164E-2</v>
      </c>
      <c r="AK25" s="161">
        <v>0.21680938265037616</v>
      </c>
      <c r="AL25" s="161">
        <v>0.32059789403216893</v>
      </c>
      <c r="AM25" s="161">
        <v>0.33149456530943483</v>
      </c>
      <c r="AN25" s="161">
        <v>0.3280144062616136</v>
      </c>
      <c r="AO25" s="2"/>
      <c r="AP25" s="2"/>
      <c r="AQ25" s="2"/>
    </row>
    <row r="26" spans="1:43" ht="15" thickBot="1" x14ac:dyDescent="0.4">
      <c r="A26" s="39" t="s">
        <v>75</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v>-166.11033529699057</v>
      </c>
      <c r="Z26" s="176">
        <v>-182.37818025808295</v>
      </c>
      <c r="AA26" s="176">
        <v>-198.60434054349454</v>
      </c>
      <c r="AB26" s="176">
        <v>-192.16697673175042</v>
      </c>
      <c r="AC26" s="176">
        <v>-209.01294212637958</v>
      </c>
      <c r="AD26" s="176">
        <v>-228.30288777687772</v>
      </c>
      <c r="AE26" s="176">
        <v>-239.03211387136557</v>
      </c>
      <c r="AF26" s="176"/>
      <c r="AG26" s="176">
        <v>-184.2</v>
      </c>
      <c r="AH26" s="176">
        <v>-308.5</v>
      </c>
      <c r="AI26" s="176">
        <v>-371.37852394127145</v>
      </c>
      <c r="AJ26" s="176">
        <v>-448.40614324138664</v>
      </c>
      <c r="AK26" s="176">
        <v>-489.43733760789485</v>
      </c>
      <c r="AL26" s="176">
        <v>-636.17476938496418</v>
      </c>
      <c r="AM26" s="176">
        <v>-782.1624396597075</v>
      </c>
      <c r="AN26" s="176">
        <v>-467.33500164824329</v>
      </c>
      <c r="AO26" s="2"/>
      <c r="AP26" s="2"/>
      <c r="AQ26" s="2"/>
    </row>
    <row r="27" spans="1:43" s="2" customFormat="1" ht="15" thickBot="1" x14ac:dyDescent="0.4">
      <c r="A27" s="117" t="s">
        <v>76</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73">
        <v>165.96059824109625</v>
      </c>
      <c r="Z27" s="173">
        <v>212.90453043388382</v>
      </c>
      <c r="AA27" s="173">
        <v>238.81583600870565</v>
      </c>
      <c r="AB27" s="173">
        <v>250.13635680504655</v>
      </c>
      <c r="AC27" s="173">
        <v>278.06524412000596</v>
      </c>
      <c r="AD27" s="173">
        <v>291.85319605699419</v>
      </c>
      <c r="AE27" s="173">
        <v>336.7017835904594</v>
      </c>
      <c r="AF27" s="166"/>
      <c r="AG27" s="173">
        <v>505.20700000000011</v>
      </c>
      <c r="AH27" s="173">
        <v>8.407000000000096</v>
      </c>
      <c r="AI27" s="173">
        <v>-317.55830913617007</v>
      </c>
      <c r="AJ27" s="173">
        <v>-401.18019678835344</v>
      </c>
      <c r="AK27" s="173">
        <v>101.80395102799025</v>
      </c>
      <c r="AL27" s="173">
        <v>842.71175245447319</v>
      </c>
      <c r="AM27" s="173">
        <v>979.92196736764197</v>
      </c>
      <c r="AN27" s="173">
        <v>628.55497964745348</v>
      </c>
    </row>
    <row r="28" spans="1:43" ht="9.75" customHeight="1" x14ac:dyDescent="0.35">
      <c r="A28" s="24"/>
      <c r="B28" s="77"/>
      <c r="C28" s="77"/>
      <c r="D28" s="77"/>
      <c r="E28" s="77"/>
      <c r="F28" s="77"/>
      <c r="G28" s="77"/>
      <c r="H28" s="77"/>
      <c r="I28" s="77"/>
      <c r="J28" s="77"/>
      <c r="K28" s="77"/>
      <c r="L28" s="77"/>
      <c r="M28" s="77"/>
      <c r="N28" s="77"/>
      <c r="O28" s="130"/>
      <c r="P28" s="77"/>
      <c r="Q28" s="77"/>
      <c r="R28" s="77"/>
      <c r="S28" s="77"/>
      <c r="T28" s="77"/>
      <c r="U28" s="77"/>
      <c r="V28" s="77"/>
      <c r="W28" s="77"/>
      <c r="X28" s="77"/>
      <c r="Y28" s="77"/>
      <c r="Z28" s="77"/>
      <c r="AA28" s="77"/>
      <c r="AB28" s="77"/>
      <c r="AC28" s="77"/>
      <c r="AD28" s="77"/>
      <c r="AE28" s="77"/>
      <c r="AF28" s="34"/>
      <c r="AG28" s="77"/>
      <c r="AH28" s="77"/>
      <c r="AI28" s="77"/>
      <c r="AJ28" s="77"/>
      <c r="AK28" s="77"/>
      <c r="AL28" s="77"/>
      <c r="AM28" s="77"/>
      <c r="AN28" s="77"/>
      <c r="AO28" s="2"/>
      <c r="AP28" s="2"/>
      <c r="AQ28" s="2"/>
    </row>
    <row r="29" spans="1:43" x14ac:dyDescent="0.35">
      <c r="A29" s="39" t="s">
        <v>77</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76">
        <v>-31.149806832238824</v>
      </c>
      <c r="Z29" s="176">
        <v>-69.957260964249997</v>
      </c>
      <c r="AA29" s="176">
        <v>-98.220040388651938</v>
      </c>
      <c r="AB29" s="176">
        <v>-87.860718244901108</v>
      </c>
      <c r="AC29" s="176">
        <v>-93.489255634839026</v>
      </c>
      <c r="AD29" s="176">
        <v>-105.39968298825995</v>
      </c>
      <c r="AE29" s="172">
        <v>-98.7792374744147</v>
      </c>
      <c r="AF29" s="169"/>
      <c r="AG29" s="172">
        <v>-121.03600000000002</v>
      </c>
      <c r="AH29" s="172">
        <v>-214.60000000000002</v>
      </c>
      <c r="AI29" s="172">
        <v>-220.63499999999999</v>
      </c>
      <c r="AJ29" s="172">
        <v>-178.10215385134754</v>
      </c>
      <c r="AK29" s="172">
        <v>-108.79041644694975</v>
      </c>
      <c r="AL29" s="172">
        <v>-145.4172074730958</v>
      </c>
      <c r="AM29" s="172">
        <v>-349.52727523264207</v>
      </c>
      <c r="AN29" s="172">
        <v>-204.17892046267465</v>
      </c>
      <c r="AO29" s="2"/>
      <c r="AP29" s="2"/>
      <c r="AQ29" s="2"/>
    </row>
    <row r="30" spans="1:43" x14ac:dyDescent="0.35">
      <c r="A30" s="39" t="s">
        <v>78</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76">
        <v>551.45762856267334</v>
      </c>
      <c r="Z30" s="176">
        <v>-32.536584406959001</v>
      </c>
      <c r="AA30" s="176">
        <v>-26.384503983471419</v>
      </c>
      <c r="AB30" s="176">
        <v>-43.973080563990571</v>
      </c>
      <c r="AC30" s="176">
        <v>11.914297696004525</v>
      </c>
      <c r="AD30" s="176">
        <v>-46.191437022535993</v>
      </c>
      <c r="AE30" s="172">
        <v>-51.317498389516373</v>
      </c>
      <c r="AF30" s="169"/>
      <c r="AG30" s="172">
        <v>-27.216000000000001</v>
      </c>
      <c r="AH30" s="172">
        <v>-40.792999999999999</v>
      </c>
      <c r="AI30" s="172">
        <v>50.759</v>
      </c>
      <c r="AJ30" s="172">
        <v>21.696961085589805</v>
      </c>
      <c r="AK30" s="172">
        <v>-3.7361418112079989</v>
      </c>
      <c r="AL30" s="172">
        <v>472.58977644451971</v>
      </c>
      <c r="AM30" s="172">
        <v>-90.979871258416466</v>
      </c>
      <c r="AN30" s="172">
        <v>-97.508935412052367</v>
      </c>
      <c r="AO30" s="2"/>
      <c r="AP30" s="2"/>
      <c r="AQ30" s="2"/>
    </row>
    <row r="31" spans="1:43" ht="9" customHeight="1" thickBot="1" x14ac:dyDescent="0.4">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69"/>
      <c r="AG31" s="178"/>
      <c r="AH31" s="178"/>
      <c r="AI31" s="178"/>
      <c r="AJ31" s="178"/>
      <c r="AK31" s="178"/>
      <c r="AL31" s="178"/>
      <c r="AM31" s="178"/>
      <c r="AN31" s="178"/>
      <c r="AO31" s="2"/>
      <c r="AP31" s="2"/>
      <c r="AQ31" s="2"/>
    </row>
    <row r="32" spans="1:43" s="31" customFormat="1" ht="15" thickBot="1" x14ac:dyDescent="0.4">
      <c r="A32" s="118" t="s">
        <v>79</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73">
        <v>686.26765050153062</v>
      </c>
      <c r="Z32" s="173">
        <v>110.41068506267482</v>
      </c>
      <c r="AA32" s="173">
        <v>114.21129163658229</v>
      </c>
      <c r="AB32" s="173">
        <v>118.30255799615486</v>
      </c>
      <c r="AC32" s="173">
        <v>196.49028618117146</v>
      </c>
      <c r="AD32" s="173">
        <v>140.26207604619827</v>
      </c>
      <c r="AE32" s="173">
        <v>186.60504772652834</v>
      </c>
      <c r="AF32" s="166"/>
      <c r="AG32" s="173">
        <v>356.95500000000015</v>
      </c>
      <c r="AH32" s="173">
        <v>-246.98599999999988</v>
      </c>
      <c r="AI32" s="173">
        <v>-487.43430913617004</v>
      </c>
      <c r="AJ32" s="173">
        <v>-557.5853895541112</v>
      </c>
      <c r="AK32" s="173">
        <v>-10.72261660558927</v>
      </c>
      <c r="AL32" s="192">
        <v>1169.8835453058971</v>
      </c>
      <c r="AM32" s="192">
        <v>539.41482087658346</v>
      </c>
      <c r="AN32" s="192">
        <v>326.86712377272642</v>
      </c>
      <c r="AO32" s="2"/>
      <c r="AP32" s="2"/>
      <c r="AQ32" s="2"/>
    </row>
    <row r="33" spans="1:43" x14ac:dyDescent="0.35">
      <c r="A33" s="24" t="s">
        <v>63</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63">
        <v>0.60668561754936501</v>
      </c>
      <c r="Z33" s="163">
        <v>8.7635289252681534E-2</v>
      </c>
      <c r="AA33" s="163">
        <v>8.41221990726643E-2</v>
      </c>
      <c r="AB33" s="163">
        <v>8.3186652484397799E-2</v>
      </c>
      <c r="AC33" s="163">
        <v>0.12754151498142313</v>
      </c>
      <c r="AD33" s="163">
        <v>8.3580180044629859E-2</v>
      </c>
      <c r="AE33" s="163">
        <v>0.10418230198655246</v>
      </c>
      <c r="AF33" s="158"/>
      <c r="AG33" s="163">
        <v>0.30771107373669554</v>
      </c>
      <c r="AH33" s="163">
        <v>-0.12449223693979722</v>
      </c>
      <c r="AI33" s="163">
        <v>-0.38800227021285005</v>
      </c>
      <c r="AJ33" s="163">
        <v>-0.32667479993534432</v>
      </c>
      <c r="AK33" s="163">
        <v>-3.6590463429768015E-3</v>
      </c>
      <c r="AL33" s="163">
        <v>0.27560764224774265</v>
      </c>
      <c r="AM33" s="163">
        <v>9.6664054760029025E-2</v>
      </c>
      <c r="AN33" s="163">
        <v>9.4216658021022207E-2</v>
      </c>
      <c r="AO33" s="227"/>
      <c r="AP33" s="2"/>
      <c r="AQ33" s="2"/>
    </row>
    <row r="34" spans="1:43" x14ac:dyDescent="0.3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63"/>
      <c r="Z34" s="163"/>
      <c r="AA34" s="163"/>
      <c r="AB34" s="163"/>
      <c r="AC34" s="163"/>
      <c r="AD34" s="163"/>
      <c r="AE34" s="29"/>
      <c r="AF34" s="158"/>
      <c r="AG34" s="163"/>
      <c r="AH34" s="163"/>
      <c r="AI34" s="163"/>
      <c r="AJ34" s="163"/>
      <c r="AK34" s="163"/>
      <c r="AL34" s="163"/>
      <c r="AM34" s="163"/>
      <c r="AO34" s="2"/>
      <c r="AP34" s="2"/>
      <c r="AQ34" s="2"/>
    </row>
    <row r="35" spans="1:43" ht="15" thickBot="1" x14ac:dyDescent="0.4">
      <c r="A35" s="201" t="s">
        <v>140</v>
      </c>
      <c r="B35" s="200"/>
      <c r="N35" s="29"/>
      <c r="O35" s="29"/>
      <c r="P35" s="29"/>
      <c r="Q35" s="29"/>
      <c r="R35" s="29"/>
      <c r="S35" s="29"/>
      <c r="T35" s="29"/>
      <c r="U35" s="29"/>
      <c r="V35" s="29"/>
      <c r="W35" s="29"/>
      <c r="X35" s="29"/>
      <c r="Y35" s="29"/>
      <c r="Z35" s="29"/>
      <c r="AA35" s="29"/>
      <c r="AB35" s="29"/>
      <c r="AC35" s="29"/>
      <c r="AD35" s="29"/>
      <c r="AE35" s="37"/>
      <c r="AN35" s="37"/>
      <c r="AO35" s="2"/>
      <c r="AP35" s="2"/>
      <c r="AQ35" s="2"/>
    </row>
    <row r="36" spans="1:43" ht="15" thickTop="1" x14ac:dyDescent="0.35">
      <c r="A36" s="52" t="s">
        <v>157</v>
      </c>
      <c r="N36" s="29"/>
      <c r="O36" s="29"/>
      <c r="P36" s="29"/>
      <c r="Q36" s="29"/>
      <c r="R36" s="29"/>
      <c r="S36" s="29"/>
      <c r="T36" s="29"/>
      <c r="U36" s="29"/>
      <c r="V36" s="29"/>
      <c r="W36" s="29"/>
      <c r="X36" s="29"/>
      <c r="Y36" s="29"/>
      <c r="Z36" s="29"/>
      <c r="AA36" s="29"/>
      <c r="AB36" s="29"/>
      <c r="AC36" s="29"/>
      <c r="AD36" s="29"/>
      <c r="AE36" s="29"/>
      <c r="AO36" s="2"/>
      <c r="AP36" s="2"/>
      <c r="AQ36" s="2"/>
    </row>
    <row r="37" spans="1:43"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row>
    <row r="38" spans="1:43"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row>
    <row r="39" spans="1:43" x14ac:dyDescent="0.3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row>
    <row r="40" spans="1:43"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row>
    <row r="41" spans="1:43"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row>
    <row r="42" spans="1:43"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row>
    <row r="43" spans="1:43"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row>
    <row r="44" spans="1:43"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row>
    <row r="45" spans="1:43"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row>
    <row r="46" spans="1:43"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spans="1:43"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spans="1:43"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2:40"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spans="2:40"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row>
    <row r="51" spans="2:40"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row>
    <row r="52" spans="2:40"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spans="2:40"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2:40"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2:40"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row r="56" spans="2:40"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row>
    <row r="57" spans="2:40"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row>
    <row r="58" spans="2:40"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row>
    <row r="59" spans="2:40"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row>
    <row r="60" spans="2:40"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row>
    <row r="61" spans="2:40"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row>
    <row r="62" spans="2:40"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2:40"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row>
    <row r="64" spans="2:40"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row>
    <row r="65" spans="2:40"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row>
    <row r="66" spans="2:40"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row>
    <row r="67" spans="2:40"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row>
    <row r="68" spans="2:40"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row>
    <row r="69" spans="2:40"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row>
    <row r="70" spans="2:40"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row>
    <row r="71" spans="2:40"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row>
    <row r="72" spans="2:40"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row>
    <row r="73" spans="2:40"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row>
    <row r="74" spans="2:40"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row>
    <row r="75" spans="2:40"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row>
    <row r="76" spans="2:40"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row>
    <row r="77" spans="2:40"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row>
    <row r="78" spans="2:40"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row>
    <row r="79" spans="2:40"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row>
    <row r="80" spans="2:40"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row>
    <row r="81" spans="2:40"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row>
    <row r="82" spans="2:40"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spans="2:40"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2:40"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2:40"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2:40"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2:40"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2:40"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row>
    <row r="89" spans="2:40"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row>
    <row r="90" spans="2:40"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row>
    <row r="91" spans="2:40"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2:40"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row>
    <row r="93" spans="2:40"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row>
    <row r="94" spans="2:40"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row>
    <row r="95" spans="2:40"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2:40"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row>
    <row r="97" spans="2:40"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row>
    <row r="98" spans="2:40"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row>
    <row r="99" spans="2:40"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row>
    <row r="100" spans="2:40"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row>
    <row r="101" spans="2:40"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row>
    <row r="102" spans="2:40"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row>
    <row r="103" spans="2:40"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row>
    <row r="104" spans="2:40"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row>
    <row r="105" spans="2:40"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row>
    <row r="106" spans="2:40"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row>
    <row r="107" spans="2:40"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row>
    <row r="108" spans="2:40"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row>
    <row r="109" spans="2:40"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row>
    <row r="110" spans="2:40"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row>
    <row r="111" spans="2:40"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row>
    <row r="112" spans="2:40"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row>
    <row r="113" spans="2:40"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row>
    <row r="114" spans="2:40"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row>
    <row r="115" spans="2:40"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row>
    <row r="116" spans="2:40"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row>
    <row r="117" spans="2:40"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row>
    <row r="118" spans="2:40"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row>
    <row r="119" spans="2:40"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row>
    <row r="120" spans="2:40"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row>
    <row r="121" spans="2:40"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row>
    <row r="122" spans="2:40"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row>
    <row r="123" spans="2:40"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row>
    <row r="124" spans="2:40"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row>
    <row r="125" spans="2:40"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row>
    <row r="126" spans="2:40"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row>
    <row r="127" spans="2:40"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row>
    <row r="128" spans="2:40"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2:40"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2:40"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2:40"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2:40"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2:40"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2:40"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2:40"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2:40"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2:40"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2:40"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2:40"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2:40"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2:40"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2:40"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2:40"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2:40"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2:40"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2:40"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2:40"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2:40"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2:40"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2:40"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2:40"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2:40"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2:40"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2:40"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2:40"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2:40"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2:40"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2:40"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2:40"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2:40"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2:40"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2:40"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2:40"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2:40"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2:40"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2:40"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2:40"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2:40"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2:40"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2:40"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2:40"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2:40"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2:40"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2:40"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2:40"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2:40"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2:39"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F177" s="37"/>
      <c r="AG177" s="37"/>
      <c r="AH177" s="37"/>
      <c r="AI177" s="37"/>
      <c r="AJ177" s="37"/>
      <c r="AK177" s="37"/>
      <c r="AL177" s="37"/>
      <c r="AM177" s="37"/>
    </row>
  </sheetData>
  <phoneticPr fontId="28"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N197"/>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8.81640625" defaultRowHeight="14.5" x14ac:dyDescent="0.35"/>
  <cols>
    <col min="1" max="1" width="43.54296875" customWidth="1"/>
    <col min="2" max="31" width="9" style="28" customWidth="1"/>
    <col min="32" max="32" width="5.1796875" customWidth="1"/>
    <col min="33" max="33" width="8.7265625" customWidth="1"/>
    <col min="35" max="40" width="8.7265625" customWidth="1"/>
  </cols>
  <sheetData>
    <row r="1" spans="1:40" s="19" customFormat="1" ht="24.75" customHeight="1" thickBot="1" x14ac:dyDescent="0.4">
      <c r="A1" s="45" t="s">
        <v>144</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F1" s="74"/>
      <c r="AG1" s="18">
        <v>2018</v>
      </c>
      <c r="AH1" s="18">
        <v>2019</v>
      </c>
      <c r="AI1" s="18">
        <v>2020</v>
      </c>
      <c r="AJ1" s="18">
        <v>2021</v>
      </c>
      <c r="AK1" s="18">
        <v>2022</v>
      </c>
      <c r="AL1" s="18">
        <v>2023</v>
      </c>
      <c r="AM1" s="18">
        <v>2024</v>
      </c>
      <c r="AN1" s="18">
        <v>2025</v>
      </c>
    </row>
    <row r="2" spans="1:40" s="2" customFormat="1" ht="15.5" thickTop="1" thickBot="1" x14ac:dyDescent="0.4">
      <c r="A2" s="26" t="s">
        <v>43</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91">
        <v>1781.4117791141364</v>
      </c>
      <c r="AE2" s="191">
        <v>1901.2389786570227</v>
      </c>
      <c r="AF2" s="166"/>
      <c r="AG2" s="191">
        <v>1290.3413645599999</v>
      </c>
      <c r="AH2" s="191">
        <v>2148.4068099991364</v>
      </c>
      <c r="AI2" s="191">
        <v>1361.6843810863816</v>
      </c>
      <c r="AJ2" s="191">
        <v>1841.0678149690054</v>
      </c>
      <c r="AK2" s="191">
        <v>3151.7963663702935</v>
      </c>
      <c r="AL2" s="191">
        <v>4539.3218628875075</v>
      </c>
      <c r="AM2" s="191">
        <v>5946.1384858854271</v>
      </c>
      <c r="AN2" s="191">
        <v>3682.6507577711591</v>
      </c>
    </row>
    <row r="3" spans="1:40" s="2" customFormat="1" ht="15" thickBot="1" x14ac:dyDescent="0.4">
      <c r="A3" s="27" t="s">
        <v>48</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1">
        <v>981.94313911535778</v>
      </c>
      <c r="W3" s="192">
        <v>1042.4349938733146</v>
      </c>
      <c r="X3" s="192">
        <v>1089.1895540485821</v>
      </c>
      <c r="Y3" s="192">
        <v>1131.175077585699</v>
      </c>
      <c r="Z3" s="192">
        <v>1259.8884080170521</v>
      </c>
      <c r="AA3" s="192">
        <v>1357.6831430420309</v>
      </c>
      <c r="AB3" s="192">
        <v>1422.1338936356801</v>
      </c>
      <c r="AC3" s="192">
        <v>1540.5986529938191</v>
      </c>
      <c r="AD3" s="192">
        <v>1678.1738920794573</v>
      </c>
      <c r="AE3" s="192">
        <v>1791.1396097833849</v>
      </c>
      <c r="AF3" s="166"/>
      <c r="AG3" s="192">
        <v>1160.0330000000001</v>
      </c>
      <c r="AH3" s="192">
        <v>1983.9469999999999</v>
      </c>
      <c r="AI3" s="192">
        <v>1256.2439999999999</v>
      </c>
      <c r="AJ3" s="192">
        <v>1706.8513820249461</v>
      </c>
      <c r="AK3" s="192">
        <v>2930.4402296435328</v>
      </c>
      <c r="AL3" s="192">
        <v>4244.7427646229535</v>
      </c>
      <c r="AM3" s="192">
        <v>5580.3040976885823</v>
      </c>
      <c r="AN3" s="192">
        <v>3469.3135018628423</v>
      </c>
    </row>
    <row r="4" spans="1:40" ht="15" thickBot="1" x14ac:dyDescent="0.4">
      <c r="A4" s="20" t="s">
        <v>80</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3">
        <v>-625.71753259036745</v>
      </c>
      <c r="X4" s="193">
        <v>-652.43931612910546</v>
      </c>
      <c r="Y4" s="193">
        <v>-675.96784079348367</v>
      </c>
      <c r="Z4" s="193">
        <v>-736.57305559000702</v>
      </c>
      <c r="AA4" s="193">
        <v>-802.1613453161508</v>
      </c>
      <c r="AB4" s="193">
        <v>-834.5838405532902</v>
      </c>
      <c r="AC4" s="193">
        <v>-894.0971254420374</v>
      </c>
      <c r="AD4" s="193">
        <v>-961.05646992823733</v>
      </c>
      <c r="AE4" s="193">
        <v>-1016.7551933724523</v>
      </c>
      <c r="AF4" s="169"/>
      <c r="AG4" s="193">
        <v>-807.38599999999997</v>
      </c>
      <c r="AH4" s="193">
        <v>-1249.9780000000001</v>
      </c>
      <c r="AI4" s="193">
        <v>-1266.625</v>
      </c>
      <c r="AJ4" s="193">
        <v>-1593.0096430072379</v>
      </c>
      <c r="AK4" s="193">
        <v>-2018.4165951639025</v>
      </c>
      <c r="AL4" s="193">
        <v>-2533.8536159521336</v>
      </c>
      <c r="AM4" s="193">
        <v>-3267.4153669014854</v>
      </c>
      <c r="AN4" s="193">
        <v>-1977.8116633006896</v>
      </c>
    </row>
    <row r="5" spans="1:40" x14ac:dyDescent="0.35">
      <c r="A5" s="23" t="s">
        <v>81</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4">
        <v>-35.694469809914466</v>
      </c>
      <c r="X5" s="194">
        <v>-37.153211576581128</v>
      </c>
      <c r="Y5" s="194">
        <v>-34.514301774588986</v>
      </c>
      <c r="Z5" s="194">
        <v>-40.240771794729064</v>
      </c>
      <c r="AA5" s="194">
        <v>-44.736378742983142</v>
      </c>
      <c r="AB5" s="194">
        <v>-47.845641949227556</v>
      </c>
      <c r="AC5" s="194">
        <v>-53.925734666316799</v>
      </c>
      <c r="AD5" s="194">
        <v>-58.299281219971959</v>
      </c>
      <c r="AE5" s="194">
        <v>57.13894780633396</v>
      </c>
      <c r="AF5" s="169"/>
      <c r="AG5" s="194">
        <v>0</v>
      </c>
      <c r="AH5" s="194">
        <v>-53.905392707179949</v>
      </c>
      <c r="AI5" s="194">
        <v>-74.240374809556002</v>
      </c>
      <c r="AJ5" s="194">
        <v>-132.69179945811601</v>
      </c>
      <c r="AK5" s="194">
        <v>-127.55750268978302</v>
      </c>
      <c r="AL5" s="194">
        <v>-139.2939112740323</v>
      </c>
      <c r="AM5" s="194">
        <v>-186.74852715325656</v>
      </c>
      <c r="AN5" s="194">
        <v>-1.1603334136379999</v>
      </c>
    </row>
    <row r="6" spans="1:40" ht="15" thickBot="1" x14ac:dyDescent="0.4">
      <c r="A6" s="35" t="s">
        <v>82</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5">
        <v>-280.90021144165053</v>
      </c>
      <c r="X6" s="195">
        <v>-289.48894256973347</v>
      </c>
      <c r="Y6" s="195">
        <v>-298.76314062063113</v>
      </c>
      <c r="Z6" s="195">
        <v>-317.89754402968896</v>
      </c>
      <c r="AA6" s="195">
        <v>-341.13642736062394</v>
      </c>
      <c r="AB6" s="195">
        <v>-349.53786905008587</v>
      </c>
      <c r="AC6" s="195">
        <v>-373.44552679051799</v>
      </c>
      <c r="AD6" s="195">
        <v>-399.76802112100773</v>
      </c>
      <c r="AE6" s="195">
        <v>-413.58602236137125</v>
      </c>
      <c r="AF6" s="169"/>
      <c r="AG6" s="195">
        <v>-179.30599999999998</v>
      </c>
      <c r="AH6" s="195">
        <v>-530.90000836562001</v>
      </c>
      <c r="AI6" s="195">
        <v>-694.36750287254506</v>
      </c>
      <c r="AJ6" s="195">
        <v>-780.71745712712016</v>
      </c>
      <c r="AK6" s="195">
        <v>-879.63072251040194</v>
      </c>
      <c r="AL6" s="195">
        <v>-1132.1565476103005</v>
      </c>
      <c r="AM6" s="195">
        <v>-1382.0173672309168</v>
      </c>
      <c r="AN6" s="195">
        <v>-813.35404348237898</v>
      </c>
    </row>
    <row r="7" spans="1:40" s="2" customFormat="1" ht="15" thickBot="1" x14ac:dyDescent="0.4">
      <c r="A7" s="48" t="s">
        <v>83</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2">
        <v>416.71746128294717</v>
      </c>
      <c r="X7" s="192">
        <v>436.7502379194766</v>
      </c>
      <c r="Y7" s="192">
        <v>455.20723679221533</v>
      </c>
      <c r="Z7" s="192">
        <v>523.31535242704513</v>
      </c>
      <c r="AA7" s="192">
        <v>555.52179772588011</v>
      </c>
      <c r="AB7" s="192">
        <v>587.55005308238992</v>
      </c>
      <c r="AC7" s="192">
        <v>646.50152755178169</v>
      </c>
      <c r="AD7" s="192">
        <v>717.11742215122001</v>
      </c>
      <c r="AE7" s="192">
        <v>774.38441641093266</v>
      </c>
      <c r="AF7" s="166"/>
      <c r="AG7" s="192">
        <v>352.64700000000016</v>
      </c>
      <c r="AH7" s="192">
        <v>733.96899999999982</v>
      </c>
      <c r="AI7" s="192">
        <v>-10.381000000000085</v>
      </c>
      <c r="AJ7" s="192">
        <v>113.84173901770828</v>
      </c>
      <c r="AK7" s="192">
        <v>912.02363447963057</v>
      </c>
      <c r="AL7" s="192">
        <v>1710.8891486708198</v>
      </c>
      <c r="AM7" s="192">
        <v>2312.8887307870968</v>
      </c>
      <c r="AN7" s="192">
        <v>1491.5018385621527</v>
      </c>
    </row>
    <row r="8" spans="1:40" x14ac:dyDescent="0.35">
      <c r="A8" s="38" t="s">
        <v>84</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61">
        <v>0.4024197896613651</v>
      </c>
      <c r="Z8" s="161">
        <v>0.41536643173874033</v>
      </c>
      <c r="AA8" s="161">
        <v>0.40916895858423602</v>
      </c>
      <c r="AB8" s="161">
        <v>0.41314678998355098</v>
      </c>
      <c r="AC8" s="161">
        <v>0.41964305648031452</v>
      </c>
      <c r="AD8" s="161">
        <v>0.42732009211669125</v>
      </c>
      <c r="AE8" s="161">
        <v>0.43234174052160257</v>
      </c>
      <c r="AF8" s="158"/>
      <c r="AG8" s="161">
        <v>0.30399738628125245</v>
      </c>
      <c r="AH8" s="161">
        <v>0.36995393526137538</v>
      </c>
      <c r="AI8" s="161">
        <v>-8.2635220546327676E-3</v>
      </c>
      <c r="AJ8" s="161">
        <v>6.6696925237070492E-2</v>
      </c>
      <c r="AK8" s="161">
        <v>0.31122410389191651</v>
      </c>
      <c r="AL8" s="161">
        <v>0.40306073737375048</v>
      </c>
      <c r="AM8" s="161">
        <v>0.41447360041634979</v>
      </c>
      <c r="AN8" s="161">
        <v>0.42991267227977326</v>
      </c>
    </row>
    <row r="9" spans="1:40" ht="9.75" customHeight="1" thickBot="1" x14ac:dyDescent="0.4">
      <c r="A9" s="25"/>
      <c r="B9" s="78"/>
      <c r="C9" s="78"/>
      <c r="D9" s="78"/>
      <c r="E9" s="78"/>
      <c r="F9" s="78"/>
      <c r="G9" s="78"/>
      <c r="H9" s="78"/>
      <c r="I9" s="78"/>
      <c r="J9" s="78"/>
      <c r="K9" s="78"/>
      <c r="L9" s="160"/>
      <c r="M9" s="160"/>
      <c r="N9" s="78"/>
      <c r="O9" s="78"/>
      <c r="P9" s="78"/>
      <c r="Q9" s="78"/>
      <c r="R9" s="78"/>
      <c r="S9" s="78"/>
      <c r="T9" s="78"/>
      <c r="U9" s="78"/>
      <c r="V9" s="78"/>
      <c r="W9" s="78"/>
      <c r="X9" s="78"/>
      <c r="Y9" s="78"/>
      <c r="Z9" s="78"/>
      <c r="AA9" s="78"/>
      <c r="AB9" s="78"/>
      <c r="AC9" s="78"/>
      <c r="AD9" s="78"/>
      <c r="AE9" s="78"/>
      <c r="AF9" s="34"/>
      <c r="AG9" s="78"/>
      <c r="AH9" s="78"/>
      <c r="AI9" s="78"/>
      <c r="AJ9" s="78"/>
      <c r="AK9" s="78"/>
      <c r="AL9" s="78"/>
      <c r="AM9" s="78"/>
      <c r="AN9" s="78">
        <v>0</v>
      </c>
    </row>
    <row r="10" spans="1:40" x14ac:dyDescent="0.35">
      <c r="A10" s="21" t="s">
        <v>158</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6">
        <v>-13.5395752057577</v>
      </c>
      <c r="X10" s="196">
        <v>-221.99383949010047</v>
      </c>
      <c r="Y10" s="196">
        <v>-233.81591299330512</v>
      </c>
      <c r="Z10" s="196">
        <v>-244.45105020831309</v>
      </c>
      <c r="AA10" s="196">
        <v>-245.83163143025459</v>
      </c>
      <c r="AB10" s="196">
        <v>-268.38520986360555</v>
      </c>
      <c r="AC10" s="196">
        <v>-291.46230793629411</v>
      </c>
      <c r="AD10" s="196">
        <v>-339.6670274440616</v>
      </c>
      <c r="AE10" s="196">
        <v>-343.35319426010471</v>
      </c>
      <c r="AF10" s="169"/>
      <c r="AG10" s="196">
        <v>140.476</v>
      </c>
      <c r="AH10" s="196">
        <v>-641.97500000000002</v>
      </c>
      <c r="AI10" s="196">
        <v>-367.536</v>
      </c>
      <c r="AJ10" s="196">
        <v>-458.39154939304194</v>
      </c>
      <c r="AK10" s="196">
        <v>-653.17696414706631</v>
      </c>
      <c r="AL10" s="196">
        <v>-664.92574446515744</v>
      </c>
      <c r="AM10" s="196">
        <v>-1050.1301994384673</v>
      </c>
      <c r="AN10" s="196">
        <v>-683.02022170416637</v>
      </c>
    </row>
    <row r="11" spans="1:40" ht="15" thickBot="1" x14ac:dyDescent="0.4">
      <c r="A11" s="22" t="s">
        <v>63</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9">
        <v>-0.20670178969319714</v>
      </c>
      <c r="Z11" s="159">
        <v>-0.19402595392798036</v>
      </c>
      <c r="AA11" s="159">
        <v>-0.18106701308778361</v>
      </c>
      <c r="AB11" s="159">
        <v>-0.18872007134115884</v>
      </c>
      <c r="AC11" s="159">
        <v>-0.18918769490671719</v>
      </c>
      <c r="AD11" s="159">
        <v>-0.20240275995664173</v>
      </c>
      <c r="AE11" s="161">
        <v>-0.19169538342219389</v>
      </c>
      <c r="AF11" s="158"/>
      <c r="AG11" s="159">
        <v>0.12109655501179706</v>
      </c>
      <c r="AH11" s="159">
        <v>-0.32358475302011597</v>
      </c>
      <c r="AI11" s="159">
        <v>-0.29256736748593426</v>
      </c>
      <c r="AJ11" s="161">
        <v>-0.2685597318081806</v>
      </c>
      <c r="AK11" s="161">
        <v>-0.22289380194132832</v>
      </c>
      <c r="AL11" s="161">
        <v>-0.15664688800623247</v>
      </c>
      <c r="AM11" s="161">
        <v>-0.18818512056958361</v>
      </c>
      <c r="AN11" s="161">
        <v>-0.19687474808414396</v>
      </c>
    </row>
    <row r="12" spans="1:40" x14ac:dyDescent="0.35">
      <c r="A12" s="23" t="s">
        <v>64</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4">
        <v>-79.11042300201089</v>
      </c>
      <c r="X12" s="194">
        <v>-86.913085261366604</v>
      </c>
      <c r="Y12" s="194">
        <v>-97.589703519244964</v>
      </c>
      <c r="Z12" s="194">
        <v>-102.23665604874698</v>
      </c>
      <c r="AA12" s="194">
        <v>-107.543386723784</v>
      </c>
      <c r="AB12" s="194">
        <v>-114.99295492819809</v>
      </c>
      <c r="AC12" s="194">
        <v>-126.19188640811987</v>
      </c>
      <c r="AD12" s="194">
        <v>-149.55413420040099</v>
      </c>
      <c r="AE12" s="194">
        <v>-145.40688155716811</v>
      </c>
      <c r="AF12" s="169"/>
      <c r="AG12" s="194">
        <v>-81.471999999999994</v>
      </c>
      <c r="AH12" s="194">
        <v>-153.41499999999999</v>
      </c>
      <c r="AI12" s="194">
        <v>-132.86799999999999</v>
      </c>
      <c r="AJ12" s="194">
        <v>-186.123262701616</v>
      </c>
      <c r="AK12" s="194">
        <v>-292.34508871517994</v>
      </c>
      <c r="AL12" s="194">
        <v>-344.78216585116292</v>
      </c>
      <c r="AM12" s="194">
        <v>-450.96488410884899</v>
      </c>
      <c r="AN12" s="194">
        <v>-294.9610157575691</v>
      </c>
    </row>
    <row r="13" spans="1:40" x14ac:dyDescent="0.35">
      <c r="A13" s="25" t="s">
        <v>85</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7">
        <v>-108.30677793092502</v>
      </c>
      <c r="X13" s="197">
        <v>-127.19067898578766</v>
      </c>
      <c r="Y13" s="197">
        <v>-134.10022155016568</v>
      </c>
      <c r="Z13" s="197">
        <v>-132.03645008861304</v>
      </c>
      <c r="AA13" s="197">
        <v>-136.01700224433495</v>
      </c>
      <c r="AB13" s="197">
        <v>-146.64368808775589</v>
      </c>
      <c r="AC13" s="197">
        <v>-160.61506359360729</v>
      </c>
      <c r="AD13" s="197">
        <v>-180.2455837143988</v>
      </c>
      <c r="AE13" s="197">
        <v>-187.14736541409269</v>
      </c>
      <c r="AF13" s="169"/>
      <c r="AG13" s="197">
        <v>-149.483</v>
      </c>
      <c r="AH13" s="197">
        <v>-460.38200000000001</v>
      </c>
      <c r="AI13" s="197">
        <v>-213.58300000000003</v>
      </c>
      <c r="AJ13" s="197">
        <v>-275.81568179932793</v>
      </c>
      <c r="AK13" s="197">
        <v>-347.99356828273318</v>
      </c>
      <c r="AL13" s="197">
        <v>-468.36135158043726</v>
      </c>
      <c r="AM13" s="197">
        <v>-575.31220401431119</v>
      </c>
      <c r="AN13" s="197">
        <v>-367.39294912849152</v>
      </c>
    </row>
    <row r="14" spans="1:40" x14ac:dyDescent="0.35">
      <c r="A14" s="119" t="s">
        <v>81</v>
      </c>
      <c r="B14" s="179" t="s">
        <v>5</v>
      </c>
      <c r="C14" s="179" t="s">
        <v>5</v>
      </c>
      <c r="D14" s="179" t="s">
        <v>5</v>
      </c>
      <c r="E14" s="179" t="s">
        <v>5</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8">
        <v>-1.2234093594209789</v>
      </c>
      <c r="X14" s="198">
        <v>-1.1199929120430459</v>
      </c>
      <c r="Y14" s="198">
        <v>-1.5300477618255051</v>
      </c>
      <c r="Z14" s="198">
        <v>-1.5623881004370002</v>
      </c>
      <c r="AA14" s="198">
        <v>-1.8158852994809995</v>
      </c>
      <c r="AB14" s="198">
        <v>-1.9470281051349994</v>
      </c>
      <c r="AC14" s="198">
        <v>-2.4044006418980022</v>
      </c>
      <c r="AD14" s="198">
        <v>-2.2558512646710001</v>
      </c>
      <c r="AE14" s="198">
        <v>-3.3466375055188808</v>
      </c>
      <c r="AF14" s="169"/>
      <c r="AG14" s="198">
        <v>0</v>
      </c>
      <c r="AH14" s="198">
        <v>-3.1405716317300021</v>
      </c>
      <c r="AI14" s="198">
        <v>-2.6138353661015321</v>
      </c>
      <c r="AJ14" s="198">
        <v>-2.0195828244979994</v>
      </c>
      <c r="AK14" s="198">
        <v>-5.0681788674719996</v>
      </c>
      <c r="AL14" s="198">
        <v>-5.2380051202658455</v>
      </c>
      <c r="AM14" s="198">
        <v>-7.7297021469510012</v>
      </c>
      <c r="AN14" s="198">
        <v>-5.6024887701898809</v>
      </c>
    </row>
    <row r="15" spans="1:40" x14ac:dyDescent="0.35">
      <c r="A15" s="25" t="s">
        <v>67</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7">
        <v>173.87762572717847</v>
      </c>
      <c r="X15" s="197">
        <v>-7.8900752429462102</v>
      </c>
      <c r="Y15" s="197">
        <v>-2.1259879238944563</v>
      </c>
      <c r="Z15" s="197">
        <v>-10.177944070953091</v>
      </c>
      <c r="AA15" s="197">
        <v>-2.2712424621356444</v>
      </c>
      <c r="AB15" s="197">
        <v>-6.7485668476515883</v>
      </c>
      <c r="AC15" s="197">
        <v>-4.655357934566922</v>
      </c>
      <c r="AD15" s="197">
        <v>-9.8673095292618278</v>
      </c>
      <c r="AE15" s="197">
        <v>-10.79894728884393</v>
      </c>
      <c r="AF15" s="169"/>
      <c r="AG15" s="197">
        <v>371.43099999999998</v>
      </c>
      <c r="AH15" s="197">
        <v>-28.178000000000004</v>
      </c>
      <c r="AI15" s="197">
        <v>-21.085000000000001</v>
      </c>
      <c r="AJ15" s="197">
        <v>3.5473951079019828</v>
      </c>
      <c r="AK15" s="197">
        <v>-12.838307149153138</v>
      </c>
      <c r="AL15" s="197">
        <v>148.21777296644279</v>
      </c>
      <c r="AM15" s="197">
        <v>-23.853111315307245</v>
      </c>
      <c r="AN15" s="197">
        <v>-20.666256818105758</v>
      </c>
    </row>
    <row r="16" spans="1:40" ht="4.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97"/>
      <c r="X16" s="197"/>
      <c r="Y16" s="197"/>
      <c r="Z16" s="197"/>
      <c r="AA16" s="197"/>
      <c r="AB16" s="197"/>
      <c r="AC16" s="197"/>
      <c r="AD16" s="197"/>
      <c r="AE16" s="197"/>
      <c r="AF16" s="169"/>
      <c r="AG16" s="197"/>
      <c r="AH16" s="197"/>
      <c r="AI16" s="197"/>
      <c r="AJ16" s="197"/>
      <c r="AK16" s="197"/>
      <c r="AL16" s="197"/>
      <c r="AM16" s="197"/>
      <c r="AN16" s="197"/>
    </row>
    <row r="17" spans="1:40" x14ac:dyDescent="0.35">
      <c r="A17" s="25" t="s">
        <v>56</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7">
        <v>1.3785442153039018</v>
      </c>
      <c r="X17" s="197">
        <v>-1.52654711009652</v>
      </c>
      <c r="Y17" s="197">
        <v>-2.7338758033355388</v>
      </c>
      <c r="Z17" s="197">
        <v>-1.0689849448690047</v>
      </c>
      <c r="AA17" s="197">
        <v>-0.54725996171430724</v>
      </c>
      <c r="AB17" s="197">
        <v>1.4452018772062931</v>
      </c>
      <c r="AC17" s="197">
        <v>1.0157922318419972</v>
      </c>
      <c r="AD17" s="197">
        <v>3.0495891842807201</v>
      </c>
      <c r="AE17" s="197">
        <v>-1.4924938983684621</v>
      </c>
      <c r="AF17" s="169"/>
      <c r="AG17" s="197">
        <v>12.077999999999999</v>
      </c>
      <c r="AH17" s="197">
        <v>-1.776</v>
      </c>
      <c r="AI17" s="197">
        <v>-15.786000000000001</v>
      </c>
      <c r="AJ17" s="197">
        <v>-14.99556458011557</v>
      </c>
      <c r="AK17" s="197">
        <v>6.5691793495795121</v>
      </c>
      <c r="AL17" s="197">
        <v>-1.0889278438724472</v>
      </c>
      <c r="AM17" s="197">
        <v>0.84474920246497831</v>
      </c>
      <c r="AN17" s="197">
        <v>1.557095285912258</v>
      </c>
    </row>
    <row r="18" spans="1:40" ht="7.5" customHeight="1" thickBot="1" x14ac:dyDescent="0.4">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34"/>
      <c r="AG18" s="101"/>
      <c r="AH18" s="101"/>
      <c r="AI18" s="101"/>
      <c r="AJ18" s="101"/>
      <c r="AK18" s="101"/>
      <c r="AL18" s="101"/>
      <c r="AM18" s="101"/>
      <c r="AN18" s="101">
        <v>0</v>
      </c>
    </row>
    <row r="19" spans="1:40" s="2" customFormat="1" ht="15" thickBot="1" x14ac:dyDescent="0.4">
      <c r="A19" s="48" t="s">
        <v>86</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2">
        <v>404.55643029249336</v>
      </c>
      <c r="X19" s="192">
        <v>213.22985131927962</v>
      </c>
      <c r="Y19" s="192">
        <v>218.65744799557467</v>
      </c>
      <c r="Z19" s="192">
        <v>277.79531727386308</v>
      </c>
      <c r="AA19" s="192">
        <v>309.14290633391124</v>
      </c>
      <c r="AB19" s="192">
        <v>320.61004509599064</v>
      </c>
      <c r="AC19" s="192">
        <v>356.05501184732958</v>
      </c>
      <c r="AD19" s="192">
        <v>380.49998389143911</v>
      </c>
      <c r="AE19" s="192">
        <v>429.53872825245946</v>
      </c>
      <c r="AF19" s="166"/>
      <c r="AG19" s="192">
        <v>505.20100000000014</v>
      </c>
      <c r="AH19" s="192">
        <v>90.217999999999805</v>
      </c>
      <c r="AI19" s="192">
        <v>-393.70300000000009</v>
      </c>
      <c r="AJ19" s="192">
        <v>-359.54537495544923</v>
      </c>
      <c r="AK19" s="192">
        <v>265.41584968214374</v>
      </c>
      <c r="AL19" s="192">
        <v>1044.8744763617899</v>
      </c>
      <c r="AM19" s="192">
        <v>1263.6032805510945</v>
      </c>
      <c r="AN19" s="192">
        <v>810.03871214389858</v>
      </c>
    </row>
    <row r="20" spans="1:40" ht="4.5" customHeight="1" x14ac:dyDescent="0.35">
      <c r="A20" s="25"/>
      <c r="B20" s="172"/>
      <c r="C20" s="172"/>
      <c r="D20" s="172"/>
      <c r="E20" s="172"/>
      <c r="F20" s="172"/>
      <c r="G20" s="172"/>
      <c r="H20" s="172"/>
      <c r="I20" s="172"/>
      <c r="J20" s="172"/>
      <c r="K20" s="172"/>
      <c r="L20" s="172"/>
      <c r="M20" s="172"/>
      <c r="N20" s="172"/>
      <c r="O20" s="172"/>
      <c r="P20" s="172"/>
      <c r="Q20" s="172"/>
      <c r="R20" s="172"/>
      <c r="S20" s="172"/>
      <c r="T20" s="172"/>
      <c r="U20" s="172"/>
      <c r="V20" s="172"/>
      <c r="W20" s="197"/>
      <c r="X20" s="197"/>
      <c r="Y20" s="197"/>
      <c r="Z20" s="197"/>
      <c r="AA20" s="197"/>
      <c r="AB20" s="197"/>
      <c r="AC20" s="197"/>
      <c r="AD20" s="197"/>
      <c r="AE20" s="197"/>
      <c r="AF20" s="169"/>
      <c r="AG20" s="197"/>
      <c r="AH20" s="197"/>
      <c r="AI20" s="197"/>
      <c r="AJ20" s="197"/>
      <c r="AK20" s="197"/>
      <c r="AL20" s="197"/>
      <c r="AM20" s="197"/>
      <c r="AN20" s="197"/>
    </row>
    <row r="21" spans="1:40" x14ac:dyDescent="0.35">
      <c r="A21" s="39" t="s">
        <v>77</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7">
        <v>-109.80166974609133</v>
      </c>
      <c r="X21" s="197">
        <v>-126.58457204287473</v>
      </c>
      <c r="Y21" s="197">
        <v>-133.51238278174043</v>
      </c>
      <c r="Z21" s="197">
        <v>-161.23918716025602</v>
      </c>
      <c r="AA21" s="197">
        <v>-197.73760720920987</v>
      </c>
      <c r="AB21" s="197">
        <v>-193.23635804788705</v>
      </c>
      <c r="AC21" s="197">
        <v>-215.05939555126213</v>
      </c>
      <c r="AD21" s="197">
        <v>-225.35813345493398</v>
      </c>
      <c r="AE21" s="197">
        <v>-224.21256933657668</v>
      </c>
      <c r="AF21" s="169"/>
      <c r="AG21" s="197">
        <v>-121.023</v>
      </c>
      <c r="AH21" s="197">
        <v>-388.79700000000003</v>
      </c>
      <c r="AI21" s="197">
        <v>-261.35000000000002</v>
      </c>
      <c r="AJ21" s="197">
        <v>-295.23918477500092</v>
      </c>
      <c r="AK21" s="197">
        <v>-347.73099665179075</v>
      </c>
      <c r="AL21" s="197">
        <v>-473.28747653876712</v>
      </c>
      <c r="AM21" s="197">
        <v>-767.27254796861507</v>
      </c>
      <c r="AN21" s="197">
        <v>-449.57070279151066</v>
      </c>
    </row>
    <row r="22" spans="1:40" x14ac:dyDescent="0.35">
      <c r="A22" s="39" t="s">
        <v>78</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7">
        <v>-32.697208225832156</v>
      </c>
      <c r="X22" s="197">
        <v>-25.071775874919219</v>
      </c>
      <c r="Y22" s="197">
        <v>551.45762856267334</v>
      </c>
      <c r="Z22" s="197">
        <v>-22.068584406959001</v>
      </c>
      <c r="AA22" s="197">
        <v>-17.008503983471417</v>
      </c>
      <c r="AB22" s="197">
        <v>-40.74808056399057</v>
      </c>
      <c r="AC22" s="197">
        <v>24.06729769600453</v>
      </c>
      <c r="AD22" s="197">
        <v>-34.194437022535993</v>
      </c>
      <c r="AE22" s="197">
        <v>-44.437498389516378</v>
      </c>
      <c r="AF22" s="169"/>
      <c r="AG22" s="197">
        <v>-27.222000000000001</v>
      </c>
      <c r="AH22" s="197">
        <v>-40.692999999999998</v>
      </c>
      <c r="AI22" s="197">
        <v>50.625</v>
      </c>
      <c r="AJ22" s="197">
        <v>21.768706884290474</v>
      </c>
      <c r="AK22" s="197">
        <v>-3.7361418112079985</v>
      </c>
      <c r="AL22" s="197">
        <v>472.58977644451977</v>
      </c>
      <c r="AM22" s="197">
        <v>-55.757871258416458</v>
      </c>
      <c r="AN22" s="197">
        <v>-78.631935412052371</v>
      </c>
    </row>
    <row r="23" spans="1:40" ht="4.5" customHeight="1" x14ac:dyDescent="0.35">
      <c r="A23" s="25"/>
      <c r="B23" s="172"/>
      <c r="C23" s="172"/>
      <c r="D23" s="172"/>
      <c r="E23" s="172"/>
      <c r="F23" s="172"/>
      <c r="G23" s="172"/>
      <c r="H23" s="172"/>
      <c r="I23" s="172"/>
      <c r="J23" s="172"/>
      <c r="K23" s="172"/>
      <c r="L23" s="172"/>
      <c r="M23" s="172"/>
      <c r="N23" s="172"/>
      <c r="O23" s="172"/>
      <c r="P23" s="172"/>
      <c r="Q23" s="172"/>
      <c r="R23" s="172"/>
      <c r="S23" s="172"/>
      <c r="T23" s="172"/>
      <c r="U23" s="172"/>
      <c r="V23" s="172"/>
      <c r="W23" s="197"/>
      <c r="X23" s="197"/>
      <c r="Y23" s="197"/>
      <c r="Z23" s="197"/>
      <c r="AA23" s="197"/>
      <c r="AB23" s="197"/>
      <c r="AC23" s="197"/>
      <c r="AD23" s="197"/>
      <c r="AE23" s="197"/>
      <c r="AF23" s="169"/>
      <c r="AG23" s="197"/>
      <c r="AH23" s="197"/>
      <c r="AI23" s="197"/>
      <c r="AJ23" s="197"/>
      <c r="AK23" s="197"/>
      <c r="AL23" s="197"/>
      <c r="AM23" s="197"/>
      <c r="AN23" s="197"/>
    </row>
    <row r="24" spans="1:40" s="31" customFormat="1" ht="15" thickBot="1" x14ac:dyDescent="0.4">
      <c r="A24" s="30" t="s">
        <v>79</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99">
        <v>262.05755232056993</v>
      </c>
      <c r="X24" s="199">
        <v>61.573503401485674</v>
      </c>
      <c r="Y24" s="199">
        <v>636.60269377650752</v>
      </c>
      <c r="Z24" s="199">
        <v>94.487545706648049</v>
      </c>
      <c r="AA24" s="199">
        <v>94.396795141229958</v>
      </c>
      <c r="AB24" s="199">
        <v>86.625606484113021</v>
      </c>
      <c r="AC24" s="199">
        <v>165.06291399207197</v>
      </c>
      <c r="AD24" s="199">
        <v>120.94741341396914</v>
      </c>
      <c r="AE24" s="199">
        <v>160.88866052636641</v>
      </c>
      <c r="AF24" s="166"/>
      <c r="AG24" s="199">
        <v>356.95600000000013</v>
      </c>
      <c r="AH24" s="199">
        <v>-339.27200000000022</v>
      </c>
      <c r="AI24" s="199">
        <v>-604.42800000000011</v>
      </c>
      <c r="AJ24" s="199">
        <v>-633.01585284615965</v>
      </c>
      <c r="AK24" s="199">
        <v>-86.051288780855003</v>
      </c>
      <c r="AL24" s="199">
        <v>1044.1767762675427</v>
      </c>
      <c r="AM24" s="199">
        <v>440.57286132406296</v>
      </c>
      <c r="AN24" s="199">
        <v>281.83607394033555</v>
      </c>
    </row>
    <row r="25" spans="1:40" x14ac:dyDescent="0.35">
      <c r="A25" s="24" t="s">
        <v>63</v>
      </c>
      <c r="B25" s="164">
        <v>-1.1486222883531906E-2</v>
      </c>
      <c r="C25" s="164">
        <v>0.6513136215792924</v>
      </c>
      <c r="D25" s="164">
        <v>-8.2304921175265333E-2</v>
      </c>
      <c r="E25" s="164">
        <v>0.57082258345336301</v>
      </c>
      <c r="F25" s="164">
        <v>-2.2611211279429085E-3</v>
      </c>
      <c r="G25" s="164">
        <v>-7.011426810581721E-2</v>
      </c>
      <c r="H25" s="164">
        <v>-5.4980038898556564E-2</v>
      </c>
      <c r="I25" s="163">
        <v>-0.4808436866958436</v>
      </c>
      <c r="J25" s="164">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63">
        <v>0.56277998551314246</v>
      </c>
      <c r="Z25" s="163">
        <v>7.4996757732982644E-2</v>
      </c>
      <c r="AA25" s="163">
        <v>6.9527853847933974E-2</v>
      </c>
      <c r="AB25" s="163">
        <v>6.091241258771702E-2</v>
      </c>
      <c r="AC25" s="163">
        <v>0.10714206043949735</v>
      </c>
      <c r="AD25" s="163">
        <v>7.207084676076142E-2</v>
      </c>
      <c r="AE25" s="163">
        <v>8.9824746015093604E-2</v>
      </c>
      <c r="AF25" s="158"/>
      <c r="AG25" s="163">
        <v>0.30771193578113731</v>
      </c>
      <c r="AH25" s="163">
        <v>-0.1710086005321716</v>
      </c>
      <c r="AI25" s="163">
        <v>-0.48113901439529277</v>
      </c>
      <c r="AJ25" s="163">
        <v>-0.37086758666426645</v>
      </c>
      <c r="AK25" s="163">
        <v>-2.9364628532731592E-2</v>
      </c>
      <c r="AL25" s="163">
        <v>0.24599294566682497</v>
      </c>
      <c r="AM25" s="163">
        <v>7.8951407237206422E-2</v>
      </c>
      <c r="AN25" s="163">
        <v>8.1236842328894207E-2</v>
      </c>
    </row>
    <row r="26" spans="1:40" ht="4.5" customHeight="1" x14ac:dyDescent="0.35">
      <c r="A26" s="25"/>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34"/>
      <c r="AG26" s="78"/>
      <c r="AH26" s="78"/>
      <c r="AI26" s="78"/>
      <c r="AJ26" s="78"/>
      <c r="AK26" s="78"/>
      <c r="AL26" s="78"/>
      <c r="AM26" s="78"/>
      <c r="AN26" s="78"/>
    </row>
    <row r="27" spans="1:40" ht="15" thickBot="1" x14ac:dyDescent="0.4">
      <c r="A27" s="39" t="s">
        <v>75</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5">
        <v>287.28185818795453</v>
      </c>
      <c r="X27" s="195">
        <v>295.70290580707422</v>
      </c>
      <c r="Y27" s="195">
        <v>305.55801381843469</v>
      </c>
      <c r="Z27" s="195">
        <v>325.75428003375293</v>
      </c>
      <c r="AA27" s="195">
        <v>349.14354365786699</v>
      </c>
      <c r="AB27" s="195">
        <v>355.23197379784995</v>
      </c>
      <c r="AC27" s="195">
        <v>382.13954182201201</v>
      </c>
      <c r="AD27" s="195">
        <v>408.98634107734472</v>
      </c>
      <c r="AE27" s="195">
        <v>426.52390393336952</v>
      </c>
      <c r="AF27" s="169"/>
      <c r="AG27" s="195">
        <v>184.25</v>
      </c>
      <c r="AH27" s="195">
        <v>543.83862330181103</v>
      </c>
      <c r="AI27" s="195">
        <v>707.31184963987107</v>
      </c>
      <c r="AJ27" s="195">
        <v>791.10943189351826</v>
      </c>
      <c r="AK27" s="195">
        <v>902.25429046376894</v>
      </c>
      <c r="AL27" s="195">
        <v>1157.3867358736989</v>
      </c>
      <c r="AM27" s="195">
        <v>1412.2693393114819</v>
      </c>
      <c r="AN27" s="195">
        <v>835.51024501071424</v>
      </c>
    </row>
    <row r="28" spans="1:40" s="2" customFormat="1" ht="15" thickBot="1" x14ac:dyDescent="0.4">
      <c r="A28" s="48" t="s">
        <v>68</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2">
        <v>691.83828848044789</v>
      </c>
      <c r="X28" s="192">
        <v>508.93275712635386</v>
      </c>
      <c r="Y28" s="192">
        <v>524.21546181400936</v>
      </c>
      <c r="Z28" s="192">
        <v>603.54959730761607</v>
      </c>
      <c r="AA28" s="192">
        <v>658.28644999177823</v>
      </c>
      <c r="AB28" s="192">
        <v>675.84201889384053</v>
      </c>
      <c r="AC28" s="192">
        <v>738.19455366934153</v>
      </c>
      <c r="AD28" s="192">
        <v>789.48632496878383</v>
      </c>
      <c r="AE28" s="192">
        <v>856.06263218582899</v>
      </c>
      <c r="AF28" s="166"/>
      <c r="AG28" s="192">
        <v>689.45100000000014</v>
      </c>
      <c r="AH28" s="192">
        <v>634.05662330181087</v>
      </c>
      <c r="AI28" s="192">
        <v>313.60884963987098</v>
      </c>
      <c r="AJ28" s="192">
        <v>431.56405693806903</v>
      </c>
      <c r="AK28" s="192">
        <v>1167.6701401459127</v>
      </c>
      <c r="AL28" s="192">
        <v>2202.2612122354885</v>
      </c>
      <c r="AM28" s="192">
        <v>2675.8726198625764</v>
      </c>
      <c r="AN28" s="192">
        <v>1645.5489571546127</v>
      </c>
    </row>
    <row r="29" spans="1:40" x14ac:dyDescent="0.35">
      <c r="A29" s="38" t="s">
        <v>69</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61">
        <v>0.46342557593547606</v>
      </c>
      <c r="Z29" s="161">
        <v>0.47905004400949075</v>
      </c>
      <c r="AA29" s="161">
        <v>0.48486014823519036</v>
      </c>
      <c r="AB29" s="161">
        <v>0.47523093424491336</v>
      </c>
      <c r="AC29" s="161">
        <v>0.47916084584055729</v>
      </c>
      <c r="AD29" s="161">
        <v>0.47044369400272118</v>
      </c>
      <c r="AE29" s="161">
        <v>0.47794299646433402</v>
      </c>
      <c r="AF29" s="158"/>
      <c r="AG29" s="161">
        <v>0.59433740247044697</v>
      </c>
      <c r="AH29" s="161">
        <v>0.31959352911232553</v>
      </c>
      <c r="AI29" s="161">
        <v>0.24964007759628781</v>
      </c>
      <c r="AJ29" s="161">
        <v>0.25284219908242811</v>
      </c>
      <c r="AK29" s="161">
        <v>0.39846236355004977</v>
      </c>
      <c r="AL29" s="161">
        <v>0.51882088841515661</v>
      </c>
      <c r="AM29" s="161">
        <v>0.47952093165871545</v>
      </c>
      <c r="AN29" s="161">
        <v>0.47431543914121277</v>
      </c>
    </row>
    <row r="30" spans="1:40" x14ac:dyDescent="0.3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37"/>
      <c r="AG30" s="206"/>
      <c r="AH30" s="206"/>
      <c r="AI30" s="206"/>
      <c r="AJ30" s="206"/>
      <c r="AK30" s="206"/>
      <c r="AL30" s="206"/>
      <c r="AM30" s="206"/>
      <c r="AN30" s="206"/>
    </row>
    <row r="31" spans="1:40" ht="15" thickBot="1" x14ac:dyDescent="0.4">
      <c r="A31" s="201" t="s">
        <v>140</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37"/>
      <c r="AG31" s="206"/>
      <c r="AH31" s="206"/>
      <c r="AI31" s="206"/>
      <c r="AJ31" s="206"/>
      <c r="AK31" s="206"/>
      <c r="AL31" s="206"/>
      <c r="AM31" s="206"/>
      <c r="AN31" s="206"/>
    </row>
    <row r="32" spans="1:40" ht="15" thickTop="1" x14ac:dyDescent="0.35">
      <c r="A32" s="51" t="s">
        <v>143</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37"/>
      <c r="AG32" s="206"/>
      <c r="AH32" s="206"/>
      <c r="AI32" s="206"/>
      <c r="AJ32" s="206"/>
      <c r="AK32" s="206"/>
      <c r="AL32" s="206"/>
      <c r="AM32" s="206"/>
      <c r="AN32" s="206"/>
    </row>
    <row r="33" spans="2:40" x14ac:dyDescent="0.3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206"/>
      <c r="AF33" s="37"/>
      <c r="AG33" s="37"/>
      <c r="AH33" s="37"/>
      <c r="AI33" s="37"/>
      <c r="AJ33" s="37"/>
      <c r="AK33" s="37"/>
      <c r="AL33" s="37"/>
      <c r="AM33" s="37"/>
      <c r="AN33" s="206"/>
    </row>
    <row r="34" spans="2:40" x14ac:dyDescent="0.3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row>
    <row r="35" spans="2:40" x14ac:dyDescent="0.3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row>
    <row r="36" spans="2:40" x14ac:dyDescent="0.3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row>
    <row r="37" spans="2:40"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row>
    <row r="38" spans="2:40"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row>
    <row r="39" spans="2:40" x14ac:dyDescent="0.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row>
    <row r="40" spans="2:40"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row>
    <row r="41" spans="2:40"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row>
    <row r="42" spans="2:40"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row>
    <row r="43" spans="2:40"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row>
    <row r="44" spans="2:40"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row>
    <row r="45" spans="2:40"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row>
    <row r="46" spans="2:40"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spans="2:40"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spans="2:40"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2:40"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spans="2:40"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row>
    <row r="51" spans="2:40"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row>
    <row r="52" spans="2:40"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spans="2:40"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2:40"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2:40"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row r="56" spans="2:40"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row>
    <row r="57" spans="2:40"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row>
    <row r="58" spans="2:40"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row>
    <row r="59" spans="2:40"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row>
    <row r="60" spans="2:40"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row>
    <row r="61" spans="2:40"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row>
    <row r="62" spans="2:40"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2:40"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row>
    <row r="64" spans="2:40"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row>
    <row r="65" spans="2:40"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row>
    <row r="66" spans="2:40"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row>
    <row r="67" spans="2:40"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row>
    <row r="68" spans="2:40"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row>
    <row r="69" spans="2:40"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row>
    <row r="70" spans="2:40"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row>
    <row r="71" spans="2:40"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row>
    <row r="72" spans="2:40"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row>
    <row r="73" spans="2:40"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row>
    <row r="74" spans="2:40"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row>
    <row r="75" spans="2:40"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row>
    <row r="76" spans="2:40"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row>
    <row r="77" spans="2:40"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row>
    <row r="78" spans="2:40"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row>
    <row r="79" spans="2:40"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row>
    <row r="80" spans="2:40"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row>
    <row r="81" spans="2:40"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row>
    <row r="82" spans="2:40"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spans="2:40"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2:40"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2:40"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2:40"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2:40"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2:40"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row>
    <row r="89" spans="2:40"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row>
    <row r="90" spans="2:40"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row>
    <row r="91" spans="2:40"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2:40"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row>
    <row r="93" spans="2:40"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row>
    <row r="94" spans="2:40"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row>
    <row r="95" spans="2:40"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2:40"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row>
    <row r="97" spans="2:40"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row>
    <row r="98" spans="2:40"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row>
    <row r="99" spans="2:40"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row>
    <row r="100" spans="2:40"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row>
    <row r="101" spans="2:40"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row>
    <row r="102" spans="2:40"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row>
    <row r="103" spans="2:40"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row>
    <row r="104" spans="2:40"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row>
    <row r="105" spans="2:40"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row>
    <row r="106" spans="2:40"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row>
    <row r="107" spans="2:40"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row>
    <row r="108" spans="2:40"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row>
    <row r="109" spans="2:40"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row>
    <row r="110" spans="2:40"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row>
    <row r="111" spans="2:40"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row>
    <row r="112" spans="2:40"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row>
    <row r="113" spans="2:40"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row>
    <row r="114" spans="2:40"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row>
    <row r="115" spans="2:40"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row>
    <row r="116" spans="2:40"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row>
    <row r="117" spans="2:40"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row>
    <row r="118" spans="2:40"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row>
    <row r="119" spans="2:40"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row>
    <row r="120" spans="2:40"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row>
    <row r="121" spans="2:40"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row>
    <row r="122" spans="2:40"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row>
    <row r="123" spans="2:40"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row>
    <row r="124" spans="2:40"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row>
    <row r="125" spans="2:40"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row>
    <row r="126" spans="2:40"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row>
    <row r="127" spans="2:40"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row>
    <row r="128" spans="2:40"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2:40"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2:40"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2:40"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2:40"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2:40"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2:40"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2:40"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2:40"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2:40"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2:40"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2:40"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2:40"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2:40"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2:40"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2:40"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2:40"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2:40"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2:40"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2:40"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2:40"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2:40"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2:40"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2:40"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2:40"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2:40"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2:40"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2:40"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2:40"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2:40"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2:40"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2:40"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2:40"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2:40"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2:40"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2:40"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2:40"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2:40"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2:40"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2:40"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2:40"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2:40"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2:40"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2:40"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2:40"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2:40"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2:40"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2:40"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2:40"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2:40"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2:40" x14ac:dyDescent="0.3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2:40" x14ac:dyDescent="0.3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2:40" x14ac:dyDescent="0.3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2:40" x14ac:dyDescent="0.3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2:40" x14ac:dyDescent="0.3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2:40" x14ac:dyDescent="0.3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2:40" x14ac:dyDescent="0.3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2:40" x14ac:dyDescent="0.3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2:40" x14ac:dyDescent="0.3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2:40" x14ac:dyDescent="0.3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2:40" x14ac:dyDescent="0.3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2:40" x14ac:dyDescent="0.3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2:40" x14ac:dyDescent="0.3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2:40" x14ac:dyDescent="0.3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2:40" x14ac:dyDescent="0.3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2:40" x14ac:dyDescent="0.3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2:40" x14ac:dyDescent="0.3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2:40" x14ac:dyDescent="0.3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2:40" x14ac:dyDescent="0.3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2:40" x14ac:dyDescent="0.35">
      <c r="AE197" s="37"/>
      <c r="AN197"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AE55"/>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9.1796875" defaultRowHeight="11.5" x14ac:dyDescent="0.25"/>
  <cols>
    <col min="1" max="1" width="37" style="51" customWidth="1"/>
    <col min="2" max="5" width="9.81640625" style="69" customWidth="1"/>
    <col min="6" max="7" width="9.81640625" style="69" bestFit="1" customWidth="1"/>
    <col min="8" max="8" width="11.81640625" style="69" bestFit="1" customWidth="1"/>
    <col min="9" max="9" width="9.81640625" style="69" bestFit="1" customWidth="1"/>
    <col min="10" max="13" width="9.81640625" style="69" customWidth="1"/>
    <col min="14" max="31" width="9.7265625" style="69" customWidth="1"/>
    <col min="32" max="16384" width="9.1796875" style="51"/>
  </cols>
  <sheetData>
    <row r="1" spans="1:31" s="52" customFormat="1" ht="24.75" customHeight="1" thickBot="1" x14ac:dyDescent="0.4">
      <c r="A1" s="32" t="s">
        <v>142</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row>
    <row r="2" spans="1:31" ht="12" thickTop="1" x14ac:dyDescent="0.2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s="80" customFormat="1" ht="15" customHeight="1" thickBot="1" x14ac:dyDescent="0.3">
      <c r="A3" s="212" t="s">
        <v>87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1" s="80" customFormat="1" ht="15" customHeight="1" thickBot="1" x14ac:dyDescent="0.3">
      <c r="A4" s="213" t="s">
        <v>88</v>
      </c>
      <c r="B4" s="81">
        <v>664</v>
      </c>
      <c r="C4" s="81">
        <v>763</v>
      </c>
      <c r="D4" s="81">
        <v>903</v>
      </c>
      <c r="E4" s="81">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c r="Y4" s="103">
        <v>3346.1333805577592</v>
      </c>
      <c r="Z4" s="103">
        <v>3238.8718561347223</v>
      </c>
      <c r="AA4" s="103">
        <v>3706.5142597526769</v>
      </c>
      <c r="AB4" s="103">
        <v>3952.1187830153181</v>
      </c>
      <c r="AC4" s="103">
        <v>4112.2955068824222</v>
      </c>
      <c r="AD4" s="103">
        <v>4156.3072925261131</v>
      </c>
      <c r="AE4" s="103">
        <v>3965.926632969708</v>
      </c>
    </row>
    <row r="5" spans="1:31" ht="15" customHeight="1" thickTop="1" x14ac:dyDescent="0.25">
      <c r="A5" s="214" t="s">
        <v>89</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c r="Y5" s="82">
        <v>1103.4329222239257</v>
      </c>
      <c r="Z5" s="82">
        <v>961.82032776538449</v>
      </c>
      <c r="AA5" s="82">
        <v>1434.7544320388149</v>
      </c>
      <c r="AB5" s="82">
        <v>1520.8556607209</v>
      </c>
      <c r="AC5" s="82">
        <v>1490.6241062278418</v>
      </c>
      <c r="AD5" s="82">
        <v>1446.8085541118842</v>
      </c>
      <c r="AE5" s="82">
        <v>1059.2230449543561</v>
      </c>
    </row>
    <row r="6" spans="1:31" ht="15" customHeight="1" x14ac:dyDescent="0.25">
      <c r="A6" s="214" t="s">
        <v>90</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c r="Y6" s="82">
        <v>1509.8803918000017</v>
      </c>
      <c r="Z6" s="82">
        <v>1375.559102890001</v>
      </c>
      <c r="AA6" s="82">
        <v>1379.8290377599965</v>
      </c>
      <c r="AB6" s="82">
        <v>1446.3702252056539</v>
      </c>
      <c r="AC6" s="82">
        <v>1456.7506395036669</v>
      </c>
      <c r="AD6" s="82">
        <v>1503.8066172683257</v>
      </c>
      <c r="AE6" s="82">
        <v>1673.3273866083234</v>
      </c>
    </row>
    <row r="7" spans="1:31" ht="15" customHeight="1" x14ac:dyDescent="0.25">
      <c r="A7" s="214" t="s">
        <v>91</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c r="Y7" s="82">
        <v>349.00687712237794</v>
      </c>
      <c r="Z7" s="82">
        <v>448.63200003423913</v>
      </c>
      <c r="AA7" s="82">
        <v>458.78788476713925</v>
      </c>
      <c r="AB7" s="82">
        <v>508.95411501167843</v>
      </c>
      <c r="AC7" s="82">
        <v>554.05313806883373</v>
      </c>
      <c r="AD7" s="82">
        <v>613.99175575537174</v>
      </c>
      <c r="AE7" s="82">
        <v>631.24098113226432</v>
      </c>
    </row>
    <row r="8" spans="1:31" ht="15" customHeight="1" x14ac:dyDescent="0.25">
      <c r="A8" s="214" t="s">
        <v>93</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c r="Y8" s="82">
        <v>383.813189411454</v>
      </c>
      <c r="Z8" s="82">
        <v>452.86042544509746</v>
      </c>
      <c r="AA8" s="82">
        <v>433.14290518672669</v>
      </c>
      <c r="AB8" s="82">
        <v>475.93878207708576</v>
      </c>
      <c r="AC8" s="82">
        <v>610.86762308208017</v>
      </c>
      <c r="AD8" s="82">
        <v>591.70036539053126</v>
      </c>
      <c r="AE8" s="82">
        <v>602.13522027476438</v>
      </c>
    </row>
    <row r="9" spans="1:31" s="80" customFormat="1" ht="15" customHeight="1" thickBot="1" x14ac:dyDescent="0.3">
      <c r="A9" s="215" t="s">
        <v>94</v>
      </c>
      <c r="B9" s="83">
        <v>39</v>
      </c>
      <c r="C9" s="83">
        <v>53</v>
      </c>
      <c r="D9" s="83">
        <v>66</v>
      </c>
      <c r="E9" s="133">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c r="Y9" s="83">
        <v>1090.0171051509155</v>
      </c>
      <c r="Z9" s="83">
        <v>1182.8483220842211</v>
      </c>
      <c r="AA9" s="83">
        <v>1243.2730075599129</v>
      </c>
      <c r="AB9" s="83">
        <v>1198.3803374631591</v>
      </c>
      <c r="AC9" s="83">
        <v>1270.3034255700281</v>
      </c>
      <c r="AD9" s="83">
        <v>1215.3367204476961</v>
      </c>
      <c r="AE9" s="83">
        <v>1239.591915658797</v>
      </c>
    </row>
    <row r="10" spans="1:31" ht="15" customHeight="1" thickTop="1" x14ac:dyDescent="0.25">
      <c r="A10" s="214" t="s">
        <v>92</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c r="Y10" s="82">
        <v>33.288904678343989</v>
      </c>
      <c r="Z10" s="82">
        <v>32.834110782644998</v>
      </c>
      <c r="AA10" s="82">
        <v>34.449207088183996</v>
      </c>
      <c r="AB10" s="82">
        <v>26.271067427761004</v>
      </c>
      <c r="AC10" s="82">
        <v>6.0764830909419993</v>
      </c>
      <c r="AD10" s="82">
        <v>20.700347039229001</v>
      </c>
      <c r="AE10" s="82">
        <v>13.998261630557572</v>
      </c>
    </row>
    <row r="11" spans="1:31" ht="15" customHeight="1" x14ac:dyDescent="0.25">
      <c r="A11" s="214" t="s">
        <v>90</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c r="Y11" s="82">
        <v>84.209950721215975</v>
      </c>
      <c r="Z11" s="82">
        <v>111.99958990350402</v>
      </c>
      <c r="AA11" s="82">
        <v>125.128668211536</v>
      </c>
      <c r="AB11" s="82">
        <v>116.845997141056</v>
      </c>
      <c r="AC11" s="82">
        <v>140.68334309720998</v>
      </c>
      <c r="AD11" s="82">
        <v>110.09899952423201</v>
      </c>
      <c r="AE11" s="82">
        <v>132.61724222949601</v>
      </c>
    </row>
    <row r="12" spans="1:31" ht="15" customHeight="1" x14ac:dyDescent="0.25">
      <c r="A12" s="214" t="s">
        <v>95</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c r="Y12" s="82">
        <v>798.25779607029051</v>
      </c>
      <c r="Z12" s="82">
        <v>820.29743478746104</v>
      </c>
      <c r="AA12" s="82">
        <v>849.80288878068882</v>
      </c>
      <c r="AB12" s="82">
        <v>845.87906548392414</v>
      </c>
      <c r="AC12" s="82">
        <v>913.49754037408479</v>
      </c>
      <c r="AD12" s="82">
        <v>917.94491192241458</v>
      </c>
      <c r="AE12" s="82">
        <v>925.18141329629748</v>
      </c>
    </row>
    <row r="13" spans="1:31" ht="15" customHeight="1" x14ac:dyDescent="0.25">
      <c r="A13" s="214" t="s">
        <v>96</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c r="Y13" s="82">
        <v>100.93568010106503</v>
      </c>
      <c r="Z13" s="82">
        <v>101.62299659352296</v>
      </c>
      <c r="AA13" s="82">
        <v>104.69979468</v>
      </c>
      <c r="AB13" s="82">
        <v>79.279355549999948</v>
      </c>
      <c r="AC13" s="82">
        <v>81.729568087680008</v>
      </c>
      <c r="AD13" s="82">
        <v>82.576607163457027</v>
      </c>
      <c r="AE13" s="82">
        <v>83.738762451385995</v>
      </c>
    </row>
    <row r="14" spans="1:31" ht="15" customHeight="1" x14ac:dyDescent="0.25">
      <c r="A14" s="214" t="s">
        <v>93</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c r="Y14" s="82">
        <v>73.324773580000027</v>
      </c>
      <c r="Z14" s="82">
        <v>116.09419001708798</v>
      </c>
      <c r="AA14" s="82">
        <v>129.19244879950395</v>
      </c>
      <c r="AB14" s="82">
        <v>130.10485186041802</v>
      </c>
      <c r="AC14" s="82">
        <v>128.31649092011128</v>
      </c>
      <c r="AD14" s="82">
        <v>84.015854798363335</v>
      </c>
      <c r="AE14" s="82">
        <v>84.056236051059841</v>
      </c>
    </row>
    <row r="15" spans="1:31" s="80" customFormat="1" ht="15" customHeight="1" thickBot="1" x14ac:dyDescent="0.3">
      <c r="A15" s="216" t="s">
        <v>97</v>
      </c>
      <c r="B15" s="133">
        <v>1268</v>
      </c>
      <c r="C15" s="133">
        <v>1867</v>
      </c>
      <c r="D15" s="133">
        <v>2015</v>
      </c>
      <c r="E15" s="133">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c r="Y15" s="83">
        <v>9794.0261098712726</v>
      </c>
      <c r="Z15" s="83">
        <v>10325.051838919113</v>
      </c>
      <c r="AA15" s="83">
        <v>11056.686975501409</v>
      </c>
      <c r="AB15" s="83">
        <v>11237.552369741999</v>
      </c>
      <c r="AC15" s="83">
        <v>12967.702761562767</v>
      </c>
      <c r="AD15" s="83">
        <v>12883.421962159036</v>
      </c>
      <c r="AE15" s="83">
        <v>13250.449717460278</v>
      </c>
    </row>
    <row r="16" spans="1:31" ht="15" customHeight="1" thickTop="1" x14ac:dyDescent="0.25">
      <c r="A16" s="214" t="s">
        <v>98</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c r="Y16" s="82">
        <v>4044.553554057115</v>
      </c>
      <c r="Z16" s="82">
        <v>4256.8315415772086</v>
      </c>
      <c r="AA16" s="82">
        <v>4603.3842101363671</v>
      </c>
      <c r="AB16" s="82">
        <v>4750.1491287994722</v>
      </c>
      <c r="AC16" s="82">
        <v>5537.4494196197074</v>
      </c>
      <c r="AD16" s="82">
        <v>5551.1527369422465</v>
      </c>
      <c r="AE16" s="82">
        <v>5774.3279713102529</v>
      </c>
    </row>
    <row r="17" spans="1:31" ht="15" customHeight="1" x14ac:dyDescent="0.25">
      <c r="A17" s="217" t="s">
        <v>99</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c r="Y17" s="82">
        <v>3755.0194975651671</v>
      </c>
      <c r="Z17" s="82">
        <v>3997.964787325247</v>
      </c>
      <c r="AA17" s="82">
        <v>4288.9098411808473</v>
      </c>
      <c r="AB17" s="82">
        <v>4386.6719061434869</v>
      </c>
      <c r="AC17" s="82">
        <v>4934.1600435547944</v>
      </c>
      <c r="AD17" s="82">
        <v>4878.1182365206432</v>
      </c>
      <c r="AE17" s="82">
        <v>5002.6389405433056</v>
      </c>
    </row>
    <row r="18" spans="1:31" ht="15" customHeight="1" x14ac:dyDescent="0.25">
      <c r="A18" s="217" t="s">
        <v>100</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c r="Y18" s="82">
        <v>1912.9841524580174</v>
      </c>
      <c r="Z18" s="82">
        <v>1986.931159419488</v>
      </c>
      <c r="AA18" s="82">
        <v>2074.9830642853026</v>
      </c>
      <c r="AB18" s="82">
        <v>2013.314572106754</v>
      </c>
      <c r="AC18" s="82">
        <v>2395.0720061593415</v>
      </c>
      <c r="AD18" s="82">
        <v>2359.6297316441364</v>
      </c>
      <c r="AE18" s="82">
        <v>2426.9314936057913</v>
      </c>
    </row>
    <row r="19" spans="1:31" ht="15" customHeight="1" x14ac:dyDescent="0.25">
      <c r="A19" s="217" t="s">
        <v>101</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c r="Y19" s="82">
        <v>40.939511736220894</v>
      </c>
      <c r="Z19" s="82">
        <v>42.61164931078136</v>
      </c>
      <c r="AA19" s="82">
        <v>48.383656598811626</v>
      </c>
      <c r="AB19" s="82">
        <v>48.996289051596762</v>
      </c>
      <c r="AC19" s="82">
        <v>55.411313412526908</v>
      </c>
      <c r="AD19" s="82">
        <v>49.883770555696728</v>
      </c>
      <c r="AE19" s="82">
        <v>0.71380189045822617</v>
      </c>
    </row>
    <row r="20" spans="1:31" ht="15" customHeight="1" x14ac:dyDescent="0.25">
      <c r="A20" s="217" t="s">
        <v>93</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c r="Y20" s="85">
        <v>40.5293940547528</v>
      </c>
      <c r="Z20" s="85">
        <v>40.712701286386981</v>
      </c>
      <c r="AA20" s="85">
        <v>41.026203300080667</v>
      </c>
      <c r="AB20" s="85">
        <v>38.420473640690716</v>
      </c>
      <c r="AC20" s="85">
        <v>45.609978816395653</v>
      </c>
      <c r="AD20" s="85">
        <v>44.63748649631497</v>
      </c>
      <c r="AE20" s="85">
        <v>45.837510110470767</v>
      </c>
    </row>
    <row r="21" spans="1:31" s="80" customFormat="1" ht="15" customHeight="1" x14ac:dyDescent="0.25">
      <c r="A21" s="218" t="s">
        <v>102</v>
      </c>
      <c r="B21" s="86">
        <v>1971</v>
      </c>
      <c r="C21" s="134">
        <v>2683</v>
      </c>
      <c r="D21" s="86">
        <v>2984</v>
      </c>
      <c r="E21" s="86">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c r="Y21" s="86">
        <v>14230.176595579947</v>
      </c>
      <c r="Z21" s="86">
        <v>14746.772017138057</v>
      </c>
      <c r="AA21" s="86">
        <v>16006.474242813998</v>
      </c>
      <c r="AB21" s="86">
        <v>16388.051490220478</v>
      </c>
      <c r="AC21" s="86">
        <v>18350.301694015216</v>
      </c>
      <c r="AD21" s="86">
        <v>18255.065975132846</v>
      </c>
      <c r="AE21" s="86">
        <v>18455.968266088785</v>
      </c>
    </row>
    <row r="22" spans="1:31" ht="15" customHeight="1" x14ac:dyDescent="0.25">
      <c r="A22" s="69"/>
      <c r="B22" s="84"/>
      <c r="C22" s="84"/>
      <c r="D22" s="84"/>
      <c r="E22" s="84"/>
      <c r="F22" s="84"/>
      <c r="G22" s="84"/>
      <c r="H22" s="84"/>
      <c r="I22" s="84"/>
      <c r="J22" s="84"/>
      <c r="K22" s="84"/>
      <c r="L22" s="84"/>
      <c r="M22" s="87"/>
      <c r="N22" s="84"/>
      <c r="O22" s="87"/>
      <c r="P22" s="87"/>
      <c r="Q22" s="87"/>
      <c r="R22" s="87"/>
      <c r="S22" s="87"/>
      <c r="T22" s="87"/>
      <c r="U22" s="87"/>
      <c r="V22" s="87"/>
      <c r="W22" s="87"/>
      <c r="X22" s="87"/>
      <c r="Y22" s="87"/>
      <c r="Z22" s="87"/>
      <c r="AA22" s="87"/>
      <c r="AB22" s="87"/>
      <c r="AC22" s="87"/>
      <c r="AD22" s="87"/>
      <c r="AE22" s="87"/>
    </row>
    <row r="23" spans="1:31" s="80" customFormat="1" ht="15" customHeight="1" thickBot="1" x14ac:dyDescent="0.3">
      <c r="A23" s="212" t="s">
        <v>103</v>
      </c>
      <c r="B23" s="75"/>
      <c r="C23" s="75"/>
      <c r="D23" s="75"/>
      <c r="E23" s="75"/>
      <c r="F23" s="75"/>
      <c r="G23" s="75"/>
      <c r="H23" s="75"/>
      <c r="I23" s="75"/>
      <c r="J23" s="75"/>
      <c r="K23" s="75"/>
      <c r="L23" s="75"/>
      <c r="M23" s="79"/>
      <c r="N23" s="75"/>
      <c r="O23" s="79"/>
      <c r="P23" s="79"/>
      <c r="Q23" s="79"/>
      <c r="R23" s="79"/>
      <c r="S23" s="79"/>
      <c r="T23" s="79"/>
      <c r="U23" s="79"/>
      <c r="V23" s="79"/>
      <c r="W23" s="79"/>
      <c r="X23" s="79"/>
      <c r="Y23" s="79"/>
      <c r="Z23" s="79"/>
      <c r="AA23" s="79"/>
      <c r="AB23" s="79"/>
      <c r="AC23" s="79"/>
      <c r="AD23" s="79"/>
      <c r="AE23" s="79"/>
    </row>
    <row r="24" spans="1:31" s="80" customFormat="1" ht="15" customHeight="1" thickBot="1" x14ac:dyDescent="0.3">
      <c r="A24" s="213" t="s">
        <v>104</v>
      </c>
      <c r="B24" s="103">
        <v>506</v>
      </c>
      <c r="C24" s="135">
        <v>587</v>
      </c>
      <c r="D24" s="103">
        <v>624</v>
      </c>
      <c r="E24" s="135">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2091.4989999999998</v>
      </c>
      <c r="W24" s="103">
        <v>2165.654</v>
      </c>
      <c r="X24" s="103">
        <v>2368.6979999999999</v>
      </c>
      <c r="Y24" s="103">
        <v>2244.232</v>
      </c>
      <c r="Z24" s="103">
        <v>2227.1179999999999</v>
      </c>
      <c r="AA24" s="103">
        <v>2264.848</v>
      </c>
      <c r="AB24" s="103">
        <v>2254.6779999999999</v>
      </c>
      <c r="AC24" s="103">
        <v>2791.6529999999998</v>
      </c>
      <c r="AD24" s="103">
        <v>2708.9549999999999</v>
      </c>
      <c r="AE24" s="103">
        <v>2726.087</v>
      </c>
    </row>
    <row r="25" spans="1:31" ht="15" customHeight="1" thickTop="1" x14ac:dyDescent="0.25">
      <c r="A25" s="217" t="s">
        <v>105</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624.28599999999994</v>
      </c>
      <c r="W25" s="82">
        <v>635.9664651653635</v>
      </c>
      <c r="X25" s="82">
        <v>791.72178430550821</v>
      </c>
      <c r="Y25" s="82">
        <v>594.40211224595237</v>
      </c>
      <c r="Z25" s="82">
        <v>712.77020162414806</v>
      </c>
      <c r="AA25" s="82">
        <v>638.21475901577799</v>
      </c>
      <c r="AB25" s="82">
        <v>628.32798498451552</v>
      </c>
      <c r="AC25" s="82">
        <v>759.72351385606248</v>
      </c>
      <c r="AD25" s="82">
        <v>809.74086947919227</v>
      </c>
      <c r="AE25" s="82">
        <v>831.19199096278226</v>
      </c>
    </row>
    <row r="26" spans="1:31" ht="15" customHeight="1" x14ac:dyDescent="0.25">
      <c r="A26" s="217" t="s">
        <v>106</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481.93700000000001</v>
      </c>
      <c r="W26" s="82">
        <v>547.6085612995397</v>
      </c>
      <c r="X26" s="82">
        <v>572.26045202641592</v>
      </c>
      <c r="Y26" s="82">
        <v>542.1821652099627</v>
      </c>
      <c r="Z26" s="82">
        <v>571.86815014452145</v>
      </c>
      <c r="AA26" s="82">
        <v>596.93618488715515</v>
      </c>
      <c r="AB26" s="82">
        <v>609.69155022465213</v>
      </c>
      <c r="AC26" s="82">
        <v>649.76529156771574</v>
      </c>
      <c r="AD26" s="82">
        <v>659.01664692266502</v>
      </c>
      <c r="AE26" s="82">
        <v>684.14979596030946</v>
      </c>
    </row>
    <row r="27" spans="1:31" ht="15" customHeight="1" x14ac:dyDescent="0.25">
      <c r="A27" s="217" t="s">
        <v>107</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290.47199999999998</v>
      </c>
      <c r="W27" s="82">
        <v>324.94034956071022</v>
      </c>
      <c r="X27" s="82">
        <v>292.50955553065756</v>
      </c>
      <c r="Y27" s="82">
        <v>399.17151753789625</v>
      </c>
      <c r="Z27" s="82">
        <v>341.0379121840574</v>
      </c>
      <c r="AA27" s="82">
        <v>380.85774337490369</v>
      </c>
      <c r="AB27" s="82">
        <v>376.17623439615869</v>
      </c>
      <c r="AC27" s="82">
        <v>441.91367006014775</v>
      </c>
      <c r="AD27" s="82">
        <v>478.92212724511899</v>
      </c>
      <c r="AE27" s="82">
        <v>496.62191414251203</v>
      </c>
    </row>
    <row r="28" spans="1:31" ht="15" customHeight="1" x14ac:dyDescent="0.25">
      <c r="A28" s="217" t="s">
        <v>108</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234.90600000000001</v>
      </c>
      <c r="W28" s="82">
        <v>229.02239759157229</v>
      </c>
      <c r="X28" s="82">
        <v>227.99549136360244</v>
      </c>
      <c r="Y28" s="82">
        <v>206.08334047150072</v>
      </c>
      <c r="Z28" s="82">
        <v>221.79066973460647</v>
      </c>
      <c r="AA28" s="82">
        <v>223.29497986646348</v>
      </c>
      <c r="AB28" s="82">
        <v>213.24383137809468</v>
      </c>
      <c r="AC28" s="82">
        <v>216.29525785973081</v>
      </c>
      <c r="AD28" s="82">
        <v>216.00979501944994</v>
      </c>
      <c r="AE28" s="82">
        <v>215.00980280029688</v>
      </c>
    </row>
    <row r="29" spans="1:31" ht="15" customHeight="1" x14ac:dyDescent="0.25">
      <c r="A29" s="217" t="s">
        <v>109</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c r="Y29" s="82">
        <v>96.025911389397621</v>
      </c>
      <c r="Z29" s="82">
        <v>108.39482389087063</v>
      </c>
      <c r="AA29" s="82">
        <v>124.65526994298017</v>
      </c>
      <c r="AB29" s="82">
        <v>137.3280269173562</v>
      </c>
      <c r="AC29" s="82">
        <v>135.54235211754948</v>
      </c>
      <c r="AD29" s="82">
        <v>146.18722138673905</v>
      </c>
      <c r="AE29" s="82">
        <v>174.18679421517567</v>
      </c>
    </row>
    <row r="30" spans="1:31" ht="15" customHeight="1" x14ac:dyDescent="0.25">
      <c r="A30" s="217" t="s">
        <v>110</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c r="Y30" s="82">
        <v>216.17099999999999</v>
      </c>
      <c r="Z30" s="82">
        <v>238.982</v>
      </c>
      <c r="AA30" s="82">
        <v>222.59700000000001</v>
      </c>
      <c r="AB30" s="82">
        <v>243.226</v>
      </c>
      <c r="AC30" s="82">
        <v>289.61099999999999</v>
      </c>
      <c r="AD30" s="82">
        <v>308.22500000000002</v>
      </c>
      <c r="AE30" s="82">
        <v>233.06899999999999</v>
      </c>
    </row>
    <row r="31" spans="1:31" ht="15" customHeight="1" x14ac:dyDescent="0.25">
      <c r="A31" s="217" t="s">
        <v>111</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c r="Y31" s="85">
        <v>185.33686477599994</v>
      </c>
      <c r="Z31" s="85">
        <v>26.52158973621599</v>
      </c>
      <c r="AA31" s="85">
        <v>21.340789344291959</v>
      </c>
      <c r="AB31" s="85">
        <v>11.432626810931909</v>
      </c>
      <c r="AC31" s="85">
        <v>18.450028373775947</v>
      </c>
      <c r="AD31" s="85">
        <v>17.265089993431996</v>
      </c>
      <c r="AE31" s="85">
        <v>22.206641971628105</v>
      </c>
    </row>
    <row r="32" spans="1:31" ht="15" customHeight="1" x14ac:dyDescent="0.25">
      <c r="A32" s="219" t="s">
        <v>93</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78.263110469805099</v>
      </c>
      <c r="W32" s="82">
        <v>64.139805809601057</v>
      </c>
      <c r="X32" s="82">
        <v>82.354204998375735</v>
      </c>
      <c r="Y32" s="82">
        <v>4.8590883692904754</v>
      </c>
      <c r="Z32" s="82">
        <v>5.7526526855799602</v>
      </c>
      <c r="AA32" s="82">
        <v>56.951273568427496</v>
      </c>
      <c r="AB32" s="82">
        <v>35.251745288290294</v>
      </c>
      <c r="AC32" s="82">
        <v>280.35188616501773</v>
      </c>
      <c r="AD32" s="82">
        <v>73.588249953402737</v>
      </c>
      <c r="AE32" s="82">
        <v>69.651059947295835</v>
      </c>
    </row>
    <row r="33" spans="1:31" s="80" customFormat="1" ht="15" customHeight="1" thickBot="1" x14ac:dyDescent="0.3">
      <c r="A33" s="215" t="s">
        <v>112</v>
      </c>
      <c r="B33" s="83">
        <v>886</v>
      </c>
      <c r="C33" s="133">
        <v>1199</v>
      </c>
      <c r="D33" s="83">
        <v>1459</v>
      </c>
      <c r="E33" s="133">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5980.3889840435195</v>
      </c>
      <c r="W33" s="83">
        <v>5899.3620000000001</v>
      </c>
      <c r="X33" s="83">
        <v>6088.2690000000002</v>
      </c>
      <c r="Y33" s="83">
        <v>6890.3109999999997</v>
      </c>
      <c r="Z33" s="83">
        <v>7226.665</v>
      </c>
      <c r="AA33" s="83">
        <v>8386.8330000000005</v>
      </c>
      <c r="AB33" s="83">
        <v>8857.8559999999998</v>
      </c>
      <c r="AC33" s="83">
        <v>10086.870000000001</v>
      </c>
      <c r="AD33" s="83">
        <v>10002.608</v>
      </c>
      <c r="AE33" s="83">
        <v>10074.409</v>
      </c>
    </row>
    <row r="34" spans="1:31" ht="15" customHeight="1" thickTop="1" x14ac:dyDescent="0.25">
      <c r="A34" s="217" t="s">
        <v>105</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c r="Y34" s="82">
        <v>3225.4972134242657</v>
      </c>
      <c r="Z34" s="82">
        <v>3361.9261975457407</v>
      </c>
      <c r="AA34" s="82">
        <v>4156.1313183402544</v>
      </c>
      <c r="AB34" s="82">
        <v>4547.9410490895007</v>
      </c>
      <c r="AC34" s="82">
        <v>5154.8899105232831</v>
      </c>
      <c r="AD34" s="82">
        <v>5135.0828228809205</v>
      </c>
      <c r="AE34" s="82">
        <v>5121.1748103984164</v>
      </c>
    </row>
    <row r="35" spans="1:31" ht="15" customHeight="1" x14ac:dyDescent="0.25">
      <c r="A35" s="217" t="s">
        <v>106</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c r="Y35" s="82">
        <v>3565.2318365659517</v>
      </c>
      <c r="Z35" s="82">
        <v>3763.2553173920401</v>
      </c>
      <c r="AA35" s="82">
        <v>4078.0123573872211</v>
      </c>
      <c r="AB35" s="82">
        <v>4182.7051233280608</v>
      </c>
      <c r="AC35" s="82">
        <v>4750.8474870973087</v>
      </c>
      <c r="AD35" s="82">
        <v>4692.8494642214519</v>
      </c>
      <c r="AE35" s="82">
        <v>4813.4371879122591</v>
      </c>
    </row>
    <row r="36" spans="1:31" ht="15" customHeight="1" x14ac:dyDescent="0.25">
      <c r="A36" s="217" t="s">
        <v>111</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c r="Y36" s="85">
        <v>24.329594013925043</v>
      </c>
      <c r="Z36" s="85">
        <v>23.175103717703628</v>
      </c>
      <c r="AA36" s="85">
        <v>76.393362604754216</v>
      </c>
      <c r="AB36" s="85">
        <v>78.177807615999185</v>
      </c>
      <c r="AC36" s="85">
        <v>94.182718734679</v>
      </c>
      <c r="AD36" s="85">
        <v>89.124395056166307</v>
      </c>
      <c r="AE36" s="85">
        <v>42.051169922355818</v>
      </c>
    </row>
    <row r="37" spans="1:31" ht="15" customHeight="1" x14ac:dyDescent="0.25">
      <c r="A37" s="217" t="s">
        <v>93</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76.739695298271812</v>
      </c>
      <c r="W37" s="82">
        <v>95.73657375406583</v>
      </c>
      <c r="X37" s="82">
        <v>83.7472199332733</v>
      </c>
      <c r="Y37" s="82">
        <v>75.252355995857215</v>
      </c>
      <c r="Z37" s="82">
        <v>78.30838134451551</v>
      </c>
      <c r="AA37" s="82">
        <v>76.295961667770825</v>
      </c>
      <c r="AB37" s="82">
        <v>49.032019966440203</v>
      </c>
      <c r="AC37" s="82">
        <v>86.949883644729198</v>
      </c>
      <c r="AD37" s="82">
        <v>85.551317841462151</v>
      </c>
      <c r="AE37" s="82">
        <v>97.745831766967967</v>
      </c>
    </row>
    <row r="38" spans="1:31" s="80" customFormat="1" ht="15" customHeight="1" thickBot="1" x14ac:dyDescent="0.3">
      <c r="A38" s="220" t="s">
        <v>113</v>
      </c>
      <c r="B38" s="83">
        <v>579</v>
      </c>
      <c r="C38" s="133">
        <v>897</v>
      </c>
      <c r="D38" s="83">
        <v>901</v>
      </c>
      <c r="E38" s="133">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c r="Y38" s="83">
        <v>5095.6332633393904</v>
      </c>
      <c r="Z38" s="83">
        <v>5292.9880486107404</v>
      </c>
      <c r="AA38" s="83">
        <v>5354.7926526436931</v>
      </c>
      <c r="AB38" s="83">
        <v>5275.5178251589041</v>
      </c>
      <c r="AC38" s="83">
        <v>5471.7787762270154</v>
      </c>
      <c r="AD38" s="83">
        <v>5543.5043853993784</v>
      </c>
      <c r="AE38" s="83">
        <v>5655.4721090840676</v>
      </c>
    </row>
    <row r="39" spans="1:31" ht="15" customHeight="1" thickTop="1" x14ac:dyDescent="0.25">
      <c r="A39" s="221" t="s">
        <v>114</v>
      </c>
      <c r="B39" s="188">
        <v>279</v>
      </c>
      <c r="C39" s="188">
        <v>372</v>
      </c>
      <c r="D39" s="188">
        <v>372</v>
      </c>
      <c r="E39" s="189">
        <v>374.11099999999999</v>
      </c>
      <c r="F39" s="188">
        <v>374.11099999999999</v>
      </c>
      <c r="G39" s="188">
        <v>374.11099999999999</v>
      </c>
      <c r="H39" s="188">
        <v>374.11099999999999</v>
      </c>
      <c r="I39" s="188">
        <v>378.56900000000002</v>
      </c>
      <c r="J39" s="188">
        <v>378.67899999999997</v>
      </c>
      <c r="K39" s="188">
        <v>325.44299999999998</v>
      </c>
      <c r="L39" s="188">
        <v>325.44299999999998</v>
      </c>
      <c r="M39" s="188">
        <v>325.44299999999998</v>
      </c>
      <c r="N39" s="188">
        <v>325.44299999999998</v>
      </c>
      <c r="O39" s="188">
        <v>325.44299999999998</v>
      </c>
      <c r="P39" s="190">
        <v>2970.4430000000002</v>
      </c>
      <c r="Q39" s="190">
        <v>2970.4428826000003</v>
      </c>
      <c r="R39" s="190">
        <v>2970.4428826000012</v>
      </c>
      <c r="S39" s="190">
        <v>2970.4428826000012</v>
      </c>
      <c r="T39" s="82">
        <v>2970.4428825999998</v>
      </c>
      <c r="U39" s="82">
        <v>2970.4428826000012</v>
      </c>
      <c r="V39" s="82">
        <v>2970.4428826000012</v>
      </c>
      <c r="W39" s="82">
        <v>2970.4428826000012</v>
      </c>
      <c r="X39" s="82">
        <v>2970.4428826000003</v>
      </c>
      <c r="Y39" s="82">
        <v>2970.4428826000003</v>
      </c>
      <c r="Z39" s="82">
        <v>2970.4428826000003</v>
      </c>
      <c r="AA39" s="82">
        <v>2970.4428826000003</v>
      </c>
      <c r="AB39" s="82">
        <v>2970.4428826000012</v>
      </c>
      <c r="AC39" s="82">
        <v>2970.4428825999998</v>
      </c>
      <c r="AD39" s="82">
        <v>3147.6678833800011</v>
      </c>
      <c r="AE39" s="82">
        <v>3147.6678833800011</v>
      </c>
    </row>
    <row r="40" spans="1:31" ht="15" customHeight="1" x14ac:dyDescent="0.25">
      <c r="A40" s="221" t="s">
        <v>115</v>
      </c>
      <c r="B40" s="188">
        <v>324</v>
      </c>
      <c r="C40" s="189">
        <v>341</v>
      </c>
      <c r="D40" s="188">
        <v>342</v>
      </c>
      <c r="E40" s="189">
        <v>568.93100000000004</v>
      </c>
      <c r="F40" s="188">
        <v>673.77499999999998</v>
      </c>
      <c r="G40" s="188">
        <v>674.09100000000001</v>
      </c>
      <c r="H40" s="188">
        <v>730.69100000000003</v>
      </c>
      <c r="I40" s="188">
        <v>1857.432</v>
      </c>
      <c r="J40" s="188">
        <v>1826.8520000000001</v>
      </c>
      <c r="K40" s="188">
        <v>1880.088</v>
      </c>
      <c r="L40" s="188">
        <v>1845.088</v>
      </c>
      <c r="M40" s="188">
        <v>2312.0270000000005</v>
      </c>
      <c r="N40" s="188">
        <v>2376.37</v>
      </c>
      <c r="O40" s="188">
        <v>2379.4899999999998</v>
      </c>
      <c r="P40" s="190">
        <v>2281.9119999999998</v>
      </c>
      <c r="Q40" s="190">
        <v>2285.7460752900001</v>
      </c>
      <c r="R40" s="190">
        <v>2289.5156897099996</v>
      </c>
      <c r="S40" s="190">
        <v>2290.4617576199994</v>
      </c>
      <c r="T40" s="82">
        <v>2293.6816213400011</v>
      </c>
      <c r="U40" s="82">
        <v>2297.6115875100004</v>
      </c>
      <c r="V40" s="82">
        <v>2300.0790808300007</v>
      </c>
      <c r="W40" s="82">
        <v>2302.5460264500002</v>
      </c>
      <c r="X40" s="82">
        <v>942.75204577</v>
      </c>
      <c r="Y40" s="82">
        <v>953.42093073963861</v>
      </c>
      <c r="Z40" s="82">
        <v>963.30159069000001</v>
      </c>
      <c r="AA40" s="82">
        <v>836.84720201000027</v>
      </c>
      <c r="AB40" s="82">
        <v>842.33342801000015</v>
      </c>
      <c r="AC40" s="82">
        <v>847.55007484999999</v>
      </c>
      <c r="AD40" s="82">
        <v>849.19384454000021</v>
      </c>
      <c r="AE40" s="82">
        <v>850.77854796999998</v>
      </c>
    </row>
    <row r="41" spans="1:31" ht="15" customHeight="1" x14ac:dyDescent="0.25">
      <c r="A41" s="221" t="s">
        <v>116</v>
      </c>
      <c r="B41" s="188">
        <v>-33</v>
      </c>
      <c r="C41" s="189">
        <v>132</v>
      </c>
      <c r="D41" s="188">
        <v>106</v>
      </c>
      <c r="E41" s="189">
        <v>226.40899999999999</v>
      </c>
      <c r="F41" s="188">
        <v>224.98400000000001</v>
      </c>
      <c r="G41" s="188">
        <v>191.405</v>
      </c>
      <c r="H41" s="188">
        <v>215.55099999999999</v>
      </c>
      <c r="I41" s="188">
        <v>-53.235999999999997</v>
      </c>
      <c r="J41" s="188">
        <v>-62.927999999999997</v>
      </c>
      <c r="K41" s="188">
        <v>-327.52800000000002</v>
      </c>
      <c r="L41" s="188">
        <v>-522.24900000000002</v>
      </c>
      <c r="M41" s="188">
        <v>-651.82000000000005</v>
      </c>
      <c r="N41" s="188">
        <v>-817.44600000000003</v>
      </c>
      <c r="O41" s="188">
        <v>-992.21500000000003</v>
      </c>
      <c r="P41" s="190">
        <v>-1149.0419999999999</v>
      </c>
      <c r="Q41" s="190">
        <v>-1286.4970354899997</v>
      </c>
      <c r="R41" s="190">
        <v>-1377.3001305200009</v>
      </c>
      <c r="S41" s="190">
        <v>-1432.9879383000002</v>
      </c>
      <c r="T41" s="190">
        <v>-1425.1546324699941</v>
      </c>
      <c r="U41" s="190">
        <v>-1375.8319494900013</v>
      </c>
      <c r="V41" s="190">
        <v>-1293.1479146799904</v>
      </c>
      <c r="W41" s="190">
        <v>-1032.9768594899954</v>
      </c>
      <c r="X41" s="190">
        <v>403.13151195004087</v>
      </c>
      <c r="Y41" s="190">
        <v>770.55402521996166</v>
      </c>
      <c r="Z41" s="190">
        <v>863.77858199009302</v>
      </c>
      <c r="AA41" s="190">
        <v>906.84525851616763</v>
      </c>
      <c r="AB41" s="190">
        <v>992.59174088252291</v>
      </c>
      <c r="AC41" s="190">
        <v>898.49419360379068</v>
      </c>
      <c r="AD41" s="190">
        <v>979.01519837378783</v>
      </c>
      <c r="AE41" s="190">
        <v>1098.8043877773825</v>
      </c>
    </row>
    <row r="42" spans="1:31" ht="15" customHeight="1" x14ac:dyDescent="0.25">
      <c r="A42" s="221" t="s">
        <v>117</v>
      </c>
      <c r="B42" s="188">
        <v>6</v>
      </c>
      <c r="C42" s="189">
        <v>44</v>
      </c>
      <c r="D42" s="188">
        <v>73</v>
      </c>
      <c r="E42" s="189">
        <v>-4.8239999999999998</v>
      </c>
      <c r="F42" s="188">
        <v>23.077000000000002</v>
      </c>
      <c r="G42" s="188">
        <v>7.9109999999999996</v>
      </c>
      <c r="H42" s="188">
        <v>43.09</v>
      </c>
      <c r="I42" s="188">
        <v>57.686999999999998</v>
      </c>
      <c r="J42" s="188">
        <v>197.672</v>
      </c>
      <c r="K42" s="188">
        <v>349.517</v>
      </c>
      <c r="L42" s="188">
        <v>414.82600000000002</v>
      </c>
      <c r="M42" s="188">
        <v>460.48599999999999</v>
      </c>
      <c r="N42" s="188">
        <v>556.34699999999998</v>
      </c>
      <c r="O42" s="188">
        <v>345.81099999999998</v>
      </c>
      <c r="P42" s="190">
        <v>420.79899999999998</v>
      </c>
      <c r="Q42" s="190">
        <v>426.74263540999999</v>
      </c>
      <c r="R42" s="190">
        <v>216.87134206000007</v>
      </c>
      <c r="S42" s="190">
        <v>303.72496183999999</v>
      </c>
      <c r="T42" s="82">
        <v>308.95942635999995</v>
      </c>
      <c r="U42" s="82">
        <v>294.16308003999978</v>
      </c>
      <c r="V42" s="82">
        <v>366.17446863999987</v>
      </c>
      <c r="W42" s="82">
        <v>327.60510280000022</v>
      </c>
      <c r="X42" s="82">
        <v>396.7332478699999</v>
      </c>
      <c r="Y42" s="82">
        <v>373.84359246000014</v>
      </c>
      <c r="Z42" s="82">
        <v>472.23734880000006</v>
      </c>
      <c r="AA42" s="82">
        <v>625.48182126316556</v>
      </c>
      <c r="AB42" s="82">
        <v>454.10493318961426</v>
      </c>
      <c r="AC42" s="82">
        <v>739.40914250965034</v>
      </c>
      <c r="AD42" s="82">
        <v>551.34129663502858</v>
      </c>
      <c r="AE42" s="82">
        <v>541.97293811313318</v>
      </c>
    </row>
    <row r="43" spans="1:31" ht="15" customHeight="1" x14ac:dyDescent="0.25">
      <c r="A43" s="221" t="s">
        <v>118</v>
      </c>
      <c r="B43" s="188">
        <v>25</v>
      </c>
      <c r="C43" s="189">
        <v>31</v>
      </c>
      <c r="D43" s="188">
        <v>32</v>
      </c>
      <c r="E43" s="189">
        <v>25.795999999999999</v>
      </c>
      <c r="F43" s="188">
        <v>24.594999999999999</v>
      </c>
      <c r="G43" s="188">
        <v>25.187999999999999</v>
      </c>
      <c r="H43" s="188">
        <v>25.4</v>
      </c>
      <c r="I43" s="188">
        <v>26.998999999999999</v>
      </c>
      <c r="J43" s="188">
        <v>32.235999999999997</v>
      </c>
      <c r="K43" s="188">
        <v>25.446999999999999</v>
      </c>
      <c r="L43" s="188">
        <v>24.315000000000001</v>
      </c>
      <c r="M43" s="188">
        <v>22.664999999999999</v>
      </c>
      <c r="N43" s="188">
        <v>22.12</v>
      </c>
      <c r="O43" s="188">
        <v>28.472999999999999</v>
      </c>
      <c r="P43" s="190">
        <v>31.463999999999999</v>
      </c>
      <c r="Q43" s="190">
        <v>32.78737815049238</v>
      </c>
      <c r="R43" s="190">
        <v>34.493014088472933</v>
      </c>
      <c r="S43" s="190">
        <v>17.705832319064783</v>
      </c>
      <c r="T43" s="82">
        <v>22.002860514083839</v>
      </c>
      <c r="U43" s="82">
        <v>21.728902436489133</v>
      </c>
      <c r="V43" s="82">
        <v>22.880179067147711</v>
      </c>
      <c r="W43" s="82">
        <v>24.012523363568583</v>
      </c>
      <c r="X43" s="82">
        <v>25.321227212815817</v>
      </c>
      <c r="Y43" s="82">
        <v>27.371832319789615</v>
      </c>
      <c r="Z43" s="82">
        <v>23.227644530647233</v>
      </c>
      <c r="AA43" s="82">
        <v>15.175488254359539</v>
      </c>
      <c r="AB43" s="82">
        <v>16.044840476764627</v>
      </c>
      <c r="AC43" s="82">
        <v>15.882482663574695</v>
      </c>
      <c r="AD43" s="82">
        <v>16.286162470560409</v>
      </c>
      <c r="AE43" s="82">
        <v>16.248351843551035</v>
      </c>
    </row>
    <row r="44" spans="1:31" ht="15" customHeight="1" x14ac:dyDescent="0.25">
      <c r="A44" s="221" t="s">
        <v>93</v>
      </c>
      <c r="B44" s="188">
        <v>-22</v>
      </c>
      <c r="C44" s="189">
        <v>-23</v>
      </c>
      <c r="D44" s="188">
        <v>-24</v>
      </c>
      <c r="E44" s="188">
        <v>16.103000000000002</v>
      </c>
      <c r="F44" s="188">
        <v>-100.875</v>
      </c>
      <c r="G44" s="188">
        <v>-100.87500000000023</v>
      </c>
      <c r="H44" s="188">
        <v>-100.875</v>
      </c>
      <c r="I44" s="188">
        <v>0</v>
      </c>
      <c r="J44" s="188">
        <v>0</v>
      </c>
      <c r="K44" s="188">
        <v>0</v>
      </c>
      <c r="L44" s="188">
        <v>0</v>
      </c>
      <c r="M44" s="188">
        <v>0</v>
      </c>
      <c r="N44" s="188">
        <v>0</v>
      </c>
      <c r="O44" s="188">
        <v>0</v>
      </c>
      <c r="P44" s="188">
        <v>0</v>
      </c>
      <c r="Q44" s="188">
        <v>0</v>
      </c>
      <c r="R44" s="188">
        <v>0</v>
      </c>
      <c r="S44" s="188">
        <v>0</v>
      </c>
      <c r="T44" s="85">
        <v>0</v>
      </c>
      <c r="U44" s="85">
        <v>0</v>
      </c>
      <c r="V44" s="85">
        <v>0</v>
      </c>
      <c r="W44" s="85">
        <v>0</v>
      </c>
      <c r="X44" s="85">
        <v>0</v>
      </c>
      <c r="Y44" s="85">
        <v>0</v>
      </c>
      <c r="Z44" s="85">
        <v>0</v>
      </c>
      <c r="AA44" s="85">
        <v>0</v>
      </c>
      <c r="AB44" s="85">
        <v>0</v>
      </c>
      <c r="AC44" s="85">
        <v>0</v>
      </c>
      <c r="AD44" s="85">
        <v>0</v>
      </c>
      <c r="AE44" s="85">
        <v>0</v>
      </c>
    </row>
    <row r="45" spans="1:31" s="80" customFormat="1" ht="15" customHeight="1" x14ac:dyDescent="0.25">
      <c r="A45" s="222" t="s">
        <v>119</v>
      </c>
      <c r="B45" s="86">
        <v>1971</v>
      </c>
      <c r="C45" s="134">
        <v>2683</v>
      </c>
      <c r="D45" s="86">
        <v>2984</v>
      </c>
      <c r="E45" s="205">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c r="Y45" s="86">
        <v>14230.17626333939</v>
      </c>
      <c r="Z45" s="86">
        <v>14746.771048610739</v>
      </c>
      <c r="AA45" s="86">
        <v>16006.473652643694</v>
      </c>
      <c r="AB45" s="86">
        <v>16388.051825158902</v>
      </c>
      <c r="AC45" s="86">
        <v>18350.301776227017</v>
      </c>
      <c r="AD45" s="86">
        <v>18255.067385399379</v>
      </c>
      <c r="AE45" s="86">
        <v>18455.968109084068</v>
      </c>
    </row>
    <row r="47" spans="1:31" ht="13.5" thickBot="1" x14ac:dyDescent="0.3">
      <c r="A47" s="201" t="s">
        <v>140</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row>
    <row r="48" spans="1:31" ht="12" thickTop="1" x14ac:dyDescent="0.25">
      <c r="A48" s="21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row>
    <row r="49" spans="1:31" x14ac:dyDescent="0.25">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1:31" x14ac:dyDescent="0.25">
      <c r="A50" s="21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row>
    <row r="52" spans="1:31" x14ac:dyDescent="0.2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row>
    <row r="53" spans="1:31" x14ac:dyDescent="0.2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row>
    <row r="54" spans="1:31" x14ac:dyDescent="0.2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row>
    <row r="55" spans="1:31" x14ac:dyDescent="0.25">
      <c r="B55" s="89"/>
      <c r="C55" s="89"/>
      <c r="D55" s="89"/>
      <c r="E55" s="89"/>
      <c r="F55" s="89"/>
      <c r="G55" s="89"/>
      <c r="H55" s="89"/>
      <c r="I55" s="89"/>
      <c r="J55" s="89"/>
      <c r="K55" s="89"/>
      <c r="L55" s="89"/>
      <c r="M55" s="89"/>
      <c r="N55" s="89"/>
      <c r="O55" s="89"/>
      <c r="P55" s="89"/>
      <c r="Q55" s="89"/>
      <c r="R55" s="89"/>
      <c r="S55" s="89"/>
      <c r="T55" s="207"/>
      <c r="U55" s="89"/>
      <c r="V55" s="89"/>
      <c r="W55" s="89"/>
      <c r="X55" s="89"/>
      <c r="Y55" s="89"/>
      <c r="Z55" s="89"/>
      <c r="AA55" s="89"/>
      <c r="AB55" s="89"/>
      <c r="AC55" s="89"/>
      <c r="AD55" s="89"/>
      <c r="AE55" s="89"/>
    </row>
  </sheetData>
  <phoneticPr fontId="28"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G27"/>
  <sheetViews>
    <sheetView showGridLines="0" zoomScaleNormal="100" workbookViewId="0">
      <pane xSplit="1" topLeftCell="AD1" activePane="topRight" state="frozen"/>
      <selection pane="topRight" activeCell="AE1" sqref="AE1"/>
    </sheetView>
  </sheetViews>
  <sheetFormatPr defaultColWidth="8.81640625" defaultRowHeight="14.5" x14ac:dyDescent="0.35"/>
  <cols>
    <col min="1" max="1" width="35.7265625" bestFit="1" customWidth="1"/>
    <col min="18" max="18" width="9.453125" bestFit="1" customWidth="1"/>
    <col min="19" max="20" width="9.453125" customWidth="1"/>
    <col min="30" max="30" width="8.81640625" customWidth="1"/>
  </cols>
  <sheetData>
    <row r="1" spans="1:33" s="52" customFormat="1" ht="24.75" customHeight="1" thickBot="1" x14ac:dyDescent="0.4">
      <c r="A1" s="32" t="s">
        <v>179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row>
    <row r="2" spans="1:33" s="51" customFormat="1" ht="12" thickTop="1" x14ac:dyDescent="0.2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3" s="53" customFormat="1" ht="15" customHeight="1" thickBot="1" x14ac:dyDescent="0.4">
      <c r="A3" s="223" t="s">
        <v>120</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v>3537.6644858198633</v>
      </c>
      <c r="V3" s="109">
        <v>3519.7894925387809</v>
      </c>
      <c r="W3" s="109">
        <v>3398.2710112440536</v>
      </c>
      <c r="X3" s="109">
        <v>3575.8534937010486</v>
      </c>
      <c r="Y3" s="109">
        <v>3917.0759466231502</v>
      </c>
      <c r="Z3" s="109">
        <v>4163.379746073897</v>
      </c>
      <c r="AA3" s="109">
        <v>4870.4376178558978</v>
      </c>
      <c r="AB3" s="109">
        <v>5211.8668516558082</v>
      </c>
      <c r="AC3" s="109">
        <v>5944.8815095172686</v>
      </c>
      <c r="AD3" s="109">
        <v>5964.5205186498788</v>
      </c>
      <c r="AE3" s="109">
        <v>5978.6103626852328</v>
      </c>
    </row>
    <row r="4" spans="1:33" s="52" customFormat="1" ht="15" customHeight="1" thickTop="1" x14ac:dyDescent="0.35">
      <c r="A4" s="224" t="s">
        <v>121</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v>791.72178430550821</v>
      </c>
      <c r="Y4" s="100">
        <v>594.40211224595237</v>
      </c>
      <c r="Z4" s="100">
        <v>712.77020162414806</v>
      </c>
      <c r="AA4" s="100">
        <v>638.21475901577799</v>
      </c>
      <c r="AB4" s="100">
        <v>628.32798498451552</v>
      </c>
      <c r="AC4" s="100">
        <v>759.72351385606248</v>
      </c>
      <c r="AD4" s="100">
        <v>809.74086947919227</v>
      </c>
      <c r="AE4" s="100">
        <v>831.19199096278226</v>
      </c>
    </row>
    <row r="5" spans="1:33" s="52" customFormat="1" ht="15" customHeight="1" x14ac:dyDescent="0.35">
      <c r="A5" s="224" t="s">
        <v>122</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v>2672.7997970751362</v>
      </c>
      <c r="Y5" s="100">
        <v>3225.4972134242657</v>
      </c>
      <c r="Z5" s="100">
        <v>3361.9261975457407</v>
      </c>
      <c r="AA5" s="100">
        <v>4156.1313183402544</v>
      </c>
      <c r="AB5" s="100">
        <v>4547.9410490895007</v>
      </c>
      <c r="AC5" s="100">
        <v>5154.8899105232831</v>
      </c>
      <c r="AD5" s="100">
        <v>5135.0828228809205</v>
      </c>
      <c r="AE5" s="100">
        <v>5121.1748103984164</v>
      </c>
    </row>
    <row r="6" spans="1:33" s="52" customFormat="1" ht="15" customHeight="1" x14ac:dyDescent="0.35">
      <c r="A6" s="224" t="s">
        <v>123</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c r="Y6" s="100">
        <v>97.176620952932367</v>
      </c>
      <c r="Z6" s="100">
        <v>88.683344897991986</v>
      </c>
      <c r="AA6" s="100">
        <v>76.091540930098361</v>
      </c>
      <c r="AB6" s="100">
        <v>35.597817584589116</v>
      </c>
      <c r="AC6" s="100">
        <v>30.268085076124038</v>
      </c>
      <c r="AD6" s="100">
        <v>19.696826185920155</v>
      </c>
      <c r="AE6" s="100">
        <v>26.243561324034783</v>
      </c>
    </row>
    <row r="7" spans="1:33" s="52" customFormat="1" ht="15" customHeight="1" x14ac:dyDescent="0.35">
      <c r="A7" s="224"/>
      <c r="B7" s="99"/>
      <c r="C7" s="71"/>
      <c r="D7" s="99"/>
      <c r="E7" s="99"/>
      <c r="F7" s="99"/>
      <c r="G7" s="99"/>
      <c r="H7" s="99"/>
      <c r="I7" s="99"/>
      <c r="J7" s="99"/>
      <c r="K7" s="99"/>
      <c r="L7" s="99"/>
      <c r="M7" s="99"/>
      <c r="N7" s="99"/>
      <c r="O7" s="100"/>
      <c r="P7" s="100"/>
      <c r="Q7" s="100"/>
      <c r="R7" s="100"/>
      <c r="S7" s="100"/>
      <c r="T7" s="100"/>
      <c r="U7" s="100"/>
      <c r="V7" s="100"/>
      <c r="W7" s="100"/>
      <c r="X7" s="100"/>
      <c r="Y7" s="100"/>
      <c r="Z7" s="100"/>
      <c r="AA7" s="100"/>
      <c r="AB7" s="100"/>
      <c r="AC7" s="100"/>
      <c r="AD7" s="100"/>
      <c r="AE7" s="100"/>
    </row>
    <row r="8" spans="1:33" s="52" customFormat="1" ht="15" customHeight="1" x14ac:dyDescent="0.35">
      <c r="A8" s="224" t="s">
        <v>124</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c r="Y8" s="100">
        <v>2613.3133140238037</v>
      </c>
      <c r="Z8" s="100">
        <v>2337.3794306553796</v>
      </c>
      <c r="AA8" s="100">
        <v>2814.5834697988116</v>
      </c>
      <c r="AB8" s="100">
        <v>2967.2258859265539</v>
      </c>
      <c r="AC8" s="100">
        <v>2947.3747457316317</v>
      </c>
      <c r="AD8" s="100">
        <v>2950.6151713802101</v>
      </c>
      <c r="AE8" s="100">
        <v>2732.5504315626795</v>
      </c>
    </row>
    <row r="9" spans="1:33" s="52" customFormat="1" ht="15" customHeight="1" x14ac:dyDescent="0.35">
      <c r="A9" s="228" t="s">
        <v>125</v>
      </c>
      <c r="B9" s="226">
        <v>555.76</v>
      </c>
      <c r="C9" s="226">
        <v>613.50000000000011</v>
      </c>
      <c r="D9" s="226">
        <v>754.50000000000034</v>
      </c>
      <c r="E9" s="226">
        <v>1142.22</v>
      </c>
      <c r="F9" s="226">
        <v>1246.345</v>
      </c>
      <c r="G9" s="226">
        <v>1379.7580000000003</v>
      </c>
      <c r="H9" s="226">
        <v>1599.1180000000002</v>
      </c>
      <c r="I9" s="226">
        <v>1051.269</v>
      </c>
      <c r="J9" s="226">
        <v>1392.6969999999997</v>
      </c>
      <c r="K9" s="226">
        <v>1727.0259999999998</v>
      </c>
      <c r="L9" s="226">
        <v>1989.7780000000002</v>
      </c>
      <c r="M9" s="226">
        <v>1769.473</v>
      </c>
      <c r="N9" s="226">
        <v>1988.1170000000002</v>
      </c>
      <c r="O9" s="226">
        <v>1907.8530000000001</v>
      </c>
      <c r="P9" s="226">
        <v>-287.11819805572577</v>
      </c>
      <c r="Q9" s="226">
        <v>78</v>
      </c>
      <c r="R9" s="226">
        <v>178.45809575766589</v>
      </c>
      <c r="S9" s="226">
        <v>380.64019021381182</v>
      </c>
      <c r="T9" s="226">
        <v>494.61304259354029</v>
      </c>
      <c r="U9" s="226">
        <v>614.8299799968454</v>
      </c>
      <c r="V9" s="226">
        <v>748.19568379878319</v>
      </c>
      <c r="W9" s="226">
        <v>720.94045862094481</v>
      </c>
      <c r="X9" s="226">
        <v>808.84221192390623</v>
      </c>
      <c r="Y9" s="226">
        <v>1303.7626325993465</v>
      </c>
      <c r="Z9" s="226">
        <v>1826.0003154185174</v>
      </c>
      <c r="AA9" s="226">
        <v>2055.8541480570861</v>
      </c>
      <c r="AB9" s="226">
        <v>2244.6409657292543</v>
      </c>
      <c r="AC9" s="226">
        <v>2997.5067637856368</v>
      </c>
      <c r="AD9" s="226">
        <v>3013.9053472696687</v>
      </c>
      <c r="AE9" s="226">
        <v>3246.0599311225533</v>
      </c>
    </row>
    <row r="10" spans="1:33" s="52" customFormat="1" ht="15" customHeight="1" x14ac:dyDescent="0.35">
      <c r="A10" s="52" t="s">
        <v>180</v>
      </c>
      <c r="B10" s="226"/>
      <c r="C10" s="226"/>
      <c r="D10" s="226"/>
      <c r="E10" s="226"/>
      <c r="F10" s="226"/>
      <c r="G10" s="226"/>
      <c r="H10" s="226"/>
      <c r="I10" s="226"/>
      <c r="J10" s="226"/>
      <c r="K10" s="226"/>
      <c r="L10" s="226"/>
      <c r="M10" s="226"/>
      <c r="N10" s="226"/>
      <c r="O10" s="226"/>
      <c r="P10" s="226"/>
      <c r="Q10" s="226"/>
      <c r="R10" s="226"/>
      <c r="S10" s="100">
        <v>63.802</v>
      </c>
      <c r="T10" s="100">
        <v>48.468999999999994</v>
      </c>
      <c r="U10" s="100">
        <v>356.32400000000007</v>
      </c>
      <c r="V10" s="100">
        <v>211.708</v>
      </c>
      <c r="W10" s="100">
        <v>186.73099999999999</v>
      </c>
      <c r="X10" s="100">
        <v>198.82799999999997</v>
      </c>
      <c r="Y10" s="100">
        <v>197.089</v>
      </c>
      <c r="Z10" s="100">
        <v>42.772999999999996</v>
      </c>
      <c r="AA10" s="100">
        <v>88.861000000000004</v>
      </c>
      <c r="AB10" s="100">
        <v>81.400000000000006</v>
      </c>
      <c r="AC10" s="100">
        <v>106.619</v>
      </c>
      <c r="AD10" s="100">
        <v>100.87200000000001</v>
      </c>
      <c r="AE10" s="100">
        <v>48.233000000000004</v>
      </c>
    </row>
    <row r="11" spans="1:33" s="52" customFormat="1" ht="15" customHeight="1" x14ac:dyDescent="0.35">
      <c r="A11" s="228" t="s">
        <v>160</v>
      </c>
      <c r="B11" s="226"/>
      <c r="C11" s="226"/>
      <c r="D11" s="226"/>
      <c r="E11" s="226"/>
      <c r="F11" s="226"/>
      <c r="G11" s="226"/>
      <c r="H11" s="226"/>
      <c r="I11" s="226"/>
      <c r="J11" s="226"/>
      <c r="K11" s="226"/>
      <c r="L11" s="226"/>
      <c r="M11" s="226"/>
      <c r="N11" s="226"/>
      <c r="O11" s="226"/>
      <c r="P11" s="226"/>
      <c r="Q11" s="226"/>
      <c r="R11" s="226"/>
      <c r="S11" s="226">
        <v>444.44222216995786</v>
      </c>
      <c r="T11" s="226">
        <v>543.08204259354034</v>
      </c>
      <c r="U11" s="226">
        <v>971.15397999684592</v>
      </c>
      <c r="V11" s="226">
        <v>959.90368379878328</v>
      </c>
      <c r="W11" s="226">
        <v>907.67145862094458</v>
      </c>
      <c r="X11" s="226">
        <v>1007.6702119239062</v>
      </c>
      <c r="Y11" s="226">
        <v>1500.8516326295735</v>
      </c>
      <c r="Z11" s="226">
        <v>1868.7733154185175</v>
      </c>
      <c r="AA11" s="226">
        <v>2144.715148057086</v>
      </c>
      <c r="AB11" s="226">
        <v>2326.0409657292539</v>
      </c>
      <c r="AC11" s="226">
        <v>3104.1257637856365</v>
      </c>
      <c r="AD11" s="226">
        <v>3114.777347269669</v>
      </c>
      <c r="AE11" s="226">
        <v>3294.2929311225535</v>
      </c>
    </row>
    <row r="12" spans="1:33" s="52" customFormat="1" ht="15" customHeight="1" x14ac:dyDescent="0.35">
      <c r="A12" s="224" t="s">
        <v>161</v>
      </c>
      <c r="B12" s="99"/>
      <c r="C12" s="71"/>
      <c r="D12" s="99"/>
      <c r="E12" s="99"/>
      <c r="F12" s="99"/>
      <c r="G12" s="99"/>
      <c r="H12" s="99"/>
      <c r="I12" s="99"/>
      <c r="J12" s="99"/>
      <c r="K12" s="99"/>
      <c r="L12" s="99"/>
      <c r="M12" s="99"/>
      <c r="N12" s="99"/>
      <c r="O12" s="100"/>
      <c r="P12" s="100"/>
      <c r="Q12" s="100"/>
      <c r="R12" s="100"/>
      <c r="S12" s="100"/>
      <c r="T12" s="100"/>
      <c r="U12" s="100"/>
      <c r="V12" s="100"/>
      <c r="W12" s="100"/>
      <c r="X12" s="100"/>
      <c r="Y12" s="100"/>
      <c r="Z12" s="100"/>
      <c r="AA12" s="100"/>
      <c r="AB12" s="100"/>
      <c r="AC12" s="100"/>
      <c r="AD12" s="100"/>
      <c r="AE12" s="100"/>
    </row>
    <row r="13" spans="1:33" ht="15" customHeight="1" x14ac:dyDescent="0.35">
      <c r="A13" s="53" t="s">
        <v>184</v>
      </c>
      <c r="B13" s="229">
        <v>2.74</v>
      </c>
      <c r="C13" s="229">
        <v>1.43</v>
      </c>
      <c r="D13" s="229">
        <v>1.51</v>
      </c>
      <c r="E13" s="229">
        <v>1.45</v>
      </c>
      <c r="F13" s="229">
        <v>1.38</v>
      </c>
      <c r="G13" s="229">
        <v>1.65</v>
      </c>
      <c r="H13" s="229">
        <v>1.67</v>
      </c>
      <c r="I13" s="229">
        <v>1.65</v>
      </c>
      <c r="J13" s="229">
        <v>1.94</v>
      </c>
      <c r="K13" s="229">
        <v>4.22</v>
      </c>
      <c r="L13" s="229">
        <v>8.94</v>
      </c>
      <c r="M13" s="229">
        <v>5.69</v>
      </c>
      <c r="N13" s="229">
        <v>15.75</v>
      </c>
      <c r="O13" s="229">
        <v>6.72</v>
      </c>
      <c r="P13" s="229">
        <v>-0.75900000000000001</v>
      </c>
      <c r="Q13" s="229" t="s">
        <v>7</v>
      </c>
      <c r="R13" s="229" t="s">
        <v>8</v>
      </c>
      <c r="S13" s="229">
        <v>0.621</v>
      </c>
      <c r="T13" s="229">
        <v>0.57999999999999996</v>
      </c>
      <c r="U13" s="229">
        <v>0.83</v>
      </c>
      <c r="V13" s="229">
        <v>0.66</v>
      </c>
      <c r="W13" s="229">
        <v>0.48222907365051387</v>
      </c>
      <c r="X13" s="229">
        <v>0.48769530744770984</v>
      </c>
      <c r="Y13" s="229">
        <v>0.68150530107578577</v>
      </c>
      <c r="Z13" s="229">
        <v>0.80255339731775188</v>
      </c>
      <c r="AA13" s="229">
        <v>0.93452312745373134</v>
      </c>
      <c r="AB13" s="229">
        <v>0.94481785660437989</v>
      </c>
      <c r="AC13" s="229">
        <v>1.1600424255866693</v>
      </c>
      <c r="AD13" s="229">
        <v>1.0884023496104493</v>
      </c>
      <c r="AE13" s="229">
        <v>1.076712155658027</v>
      </c>
    </row>
    <row r="14" spans="1:33" ht="15" customHeight="1" x14ac:dyDescent="0.35">
      <c r="A14" s="53" t="s">
        <v>185</v>
      </c>
      <c r="B14" s="230"/>
      <c r="C14" s="230"/>
      <c r="D14" s="230"/>
      <c r="E14" s="230"/>
      <c r="F14" s="230"/>
      <c r="G14" s="230"/>
      <c r="H14" s="230"/>
      <c r="I14" s="230"/>
      <c r="J14" s="230"/>
      <c r="K14" s="230"/>
      <c r="L14" s="230"/>
      <c r="M14" s="230"/>
      <c r="N14" s="230"/>
      <c r="O14" s="230"/>
      <c r="P14" s="230"/>
      <c r="Q14" s="230"/>
      <c r="R14" s="230"/>
      <c r="S14" s="229">
        <v>1.9542189610321541</v>
      </c>
      <c r="T14" s="229">
        <v>1.3661433669787029</v>
      </c>
      <c r="U14" s="229">
        <v>1.6425679567089519</v>
      </c>
      <c r="V14" s="229">
        <v>1.1585780222881725</v>
      </c>
      <c r="W14" s="229">
        <v>0.74214723123143644</v>
      </c>
      <c r="X14" s="229">
        <v>0.73206706480054495</v>
      </c>
      <c r="Y14" s="229">
        <v>1.0148589720263781</v>
      </c>
      <c r="Z14" s="229">
        <v>1.1899186129405084</v>
      </c>
      <c r="AA14" s="229">
        <v>1.4374807161065777</v>
      </c>
      <c r="AB14" s="229">
        <v>1.4473742094229682</v>
      </c>
      <c r="AC14" s="229">
        <v>1.7616219358793006</v>
      </c>
      <c r="AD14" s="229">
        <v>1.650705961144699</v>
      </c>
      <c r="AE14" s="229">
        <v>1.6265935922975707</v>
      </c>
    </row>
    <row r="15" spans="1:33" ht="15" customHeight="1" x14ac:dyDescent="0.35">
      <c r="B15" s="46"/>
      <c r="C15" s="46"/>
      <c r="D15" s="46"/>
      <c r="E15" s="46"/>
      <c r="F15" s="46"/>
      <c r="G15" s="46"/>
      <c r="H15" s="46"/>
      <c r="I15" s="46"/>
      <c r="J15" s="46"/>
      <c r="K15" s="46"/>
      <c r="L15" s="46"/>
      <c r="M15" s="46"/>
      <c r="N15" s="46"/>
      <c r="O15" s="46"/>
      <c r="P15" s="46"/>
      <c r="Q15" s="46"/>
      <c r="R15" s="46"/>
      <c r="S15" s="46"/>
      <c r="T15" s="46"/>
    </row>
    <row r="16" spans="1:33" ht="15" customHeight="1" x14ac:dyDescent="0.35">
      <c r="A16" s="248" t="s">
        <v>181</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row>
    <row r="17" spans="1:33" x14ac:dyDescent="0.35">
      <c r="A17" s="248" t="s">
        <v>182</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row>
    <row r="18" spans="1:33" x14ac:dyDescent="0.35">
      <c r="A18" s="248" t="s">
        <v>183</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row>
    <row r="19" spans="1:33" x14ac:dyDescent="0.35">
      <c r="A19" s="248" t="s">
        <v>186</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row>
    <row r="20" spans="1:33" x14ac:dyDescent="0.35">
      <c r="A20" s="248" t="s">
        <v>187</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row>
    <row r="21" spans="1:33" x14ac:dyDescent="0.35">
      <c r="AE21" s="43"/>
    </row>
    <row r="24" spans="1:33" x14ac:dyDescent="0.35">
      <c r="AE24" s="43"/>
    </row>
    <row r="25" spans="1:33" x14ac:dyDescent="0.35">
      <c r="AE25" s="43"/>
    </row>
    <row r="26" spans="1:33" x14ac:dyDescent="0.35">
      <c r="AE26" s="43"/>
    </row>
    <row r="27" spans="1:33" x14ac:dyDescent="0.35">
      <c r="AE27" s="43"/>
    </row>
  </sheetData>
  <mergeCells count="5">
    <mergeCell ref="A16:AG16"/>
    <mergeCell ref="A17:AG17"/>
    <mergeCell ref="A19:AG19"/>
    <mergeCell ref="A20:AG20"/>
    <mergeCell ref="A18:AG18"/>
  </mergeCells>
  <phoneticPr fontId="28" type="noConversion"/>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N233"/>
  <sheetViews>
    <sheetView showGridLines="0" zoomScaleNormal="100" workbookViewId="0">
      <pane xSplit="1" ySplit="1" topLeftCell="AD2"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9.1796875" defaultRowHeight="14.5" x14ac:dyDescent="0.35"/>
  <cols>
    <col min="1" max="1" width="52.453125" style="51" bestFit="1" customWidth="1"/>
    <col min="2" max="5" width="8.7265625" style="51" customWidth="1"/>
    <col min="6" max="9" width="9.1796875" style="51"/>
    <col min="10" max="31" width="8.7265625" style="51" customWidth="1"/>
    <col min="32" max="32" width="5.1796875" customWidth="1"/>
    <col min="33" max="40" width="9.26953125" style="51" customWidth="1"/>
    <col min="41" max="16384" width="9.1796875" style="51"/>
  </cols>
  <sheetData>
    <row r="1" spans="1:40" s="52" customFormat="1" ht="30" customHeight="1" thickBot="1" x14ac:dyDescent="0.4">
      <c r="A1" s="91" t="s">
        <v>139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F1" s="74"/>
      <c r="AG1" s="18">
        <v>2018</v>
      </c>
      <c r="AH1" s="18">
        <v>2019</v>
      </c>
      <c r="AI1" s="18">
        <v>2020</v>
      </c>
      <c r="AJ1" s="18">
        <v>2021</v>
      </c>
      <c r="AK1" s="18">
        <v>2022</v>
      </c>
      <c r="AL1" s="18">
        <v>2023</v>
      </c>
      <c r="AM1" s="18">
        <v>2024</v>
      </c>
      <c r="AN1" s="18">
        <v>2025</v>
      </c>
    </row>
    <row r="2" spans="1:40" ht="6.75" customHeight="1" thickTop="1" x14ac:dyDescent="0.35">
      <c r="A2" s="50"/>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166"/>
      <c r="AG2" s="69"/>
      <c r="AH2" s="69"/>
      <c r="AI2" s="69"/>
      <c r="AJ2" s="69"/>
      <c r="AK2" s="69"/>
      <c r="AL2" s="69"/>
      <c r="AM2" s="69"/>
      <c r="AN2" s="69"/>
    </row>
    <row r="3" spans="1:40" s="53" customFormat="1" ht="15" customHeight="1" x14ac:dyDescent="0.35">
      <c r="A3" s="53" t="s">
        <v>130</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1">
        <v>-675.96784079348367</v>
      </c>
      <c r="Z3" s="141">
        <v>-736.57305559000702</v>
      </c>
      <c r="AA3" s="141">
        <v>-802.1613453161508</v>
      </c>
      <c r="AB3" s="141">
        <v>-834.5838405532902</v>
      </c>
      <c r="AC3" s="141">
        <v>-894.09712544203728</v>
      </c>
      <c r="AD3" s="141">
        <v>-961.05646992823722</v>
      </c>
      <c r="AE3" s="141">
        <v>-1016.755193372452</v>
      </c>
      <c r="AF3" s="166"/>
      <c r="AG3" s="186">
        <v>-807.38599999999997</v>
      </c>
      <c r="AH3" s="186">
        <v>-1249.9780000000001</v>
      </c>
      <c r="AI3" s="186">
        <v>-1266.625</v>
      </c>
      <c r="AJ3" s="186">
        <v>-1593.0101021910064</v>
      </c>
      <c r="AK3" s="186">
        <v>-2018.4165951639025</v>
      </c>
      <c r="AL3" s="186">
        <v>-2533.8536159521336</v>
      </c>
      <c r="AM3" s="186">
        <v>-3267.415366901485</v>
      </c>
      <c r="AN3" s="186">
        <v>-1977.8116633006894</v>
      </c>
    </row>
    <row r="4" spans="1:40" s="52" customFormat="1" ht="15" customHeight="1" x14ac:dyDescent="0.35">
      <c r="A4" s="52" t="s">
        <v>49</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5">
        <v>-273.61471419000009</v>
      </c>
      <c r="Z4" s="145">
        <v>-289.99993484000015</v>
      </c>
      <c r="AA4" s="145">
        <v>-305.81529757999999</v>
      </c>
      <c r="AB4" s="145">
        <v>-308.3735461</v>
      </c>
      <c r="AC4" s="145">
        <v>-320.96205370000007</v>
      </c>
      <c r="AD4" s="145">
        <v>-346.28589547000001</v>
      </c>
      <c r="AE4" s="145">
        <v>-352.38161126800003</v>
      </c>
      <c r="AF4" s="169"/>
      <c r="AG4" s="184">
        <v>-546.9670000000001</v>
      </c>
      <c r="AH4" s="184">
        <v>-645.45600000000002</v>
      </c>
      <c r="AI4" s="184">
        <v>-622.42699999999991</v>
      </c>
      <c r="AJ4" s="184">
        <v>-768.40503770999999</v>
      </c>
      <c r="AK4" s="184">
        <v>-980.4509098499999</v>
      </c>
      <c r="AL4" s="184">
        <v>-1038.7994210100003</v>
      </c>
      <c r="AM4" s="184">
        <v>-1225.1508322200002</v>
      </c>
      <c r="AN4" s="184">
        <v>-698.66750673800004</v>
      </c>
    </row>
    <row r="5" spans="1:40" s="52" customFormat="1" ht="15" customHeight="1" x14ac:dyDescent="0.35">
      <c r="A5" s="52" t="s">
        <v>50</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5">
        <v>-21.782890010000003</v>
      </c>
      <c r="Z5" s="145">
        <v>-22.226872400000001</v>
      </c>
      <c r="AA5" s="145">
        <v>-23.443423309999996</v>
      </c>
      <c r="AB5" s="145">
        <v>-23.897881329999993</v>
      </c>
      <c r="AC5" s="145">
        <v>-24.533928389999996</v>
      </c>
      <c r="AD5" s="145">
        <v>-25.250665350000002</v>
      </c>
      <c r="AE5" s="145">
        <v>-30.246664744000004</v>
      </c>
      <c r="AF5" s="169"/>
      <c r="AG5" s="184">
        <v>-88.643999999999991</v>
      </c>
      <c r="AH5" s="184">
        <v>-88.215000000000003</v>
      </c>
      <c r="AI5" s="184">
        <v>-63.399000000000001</v>
      </c>
      <c r="AJ5" s="184">
        <v>-66.690623380000005</v>
      </c>
      <c r="AK5" s="184">
        <v>-80.012994039999995</v>
      </c>
      <c r="AL5" s="184">
        <v>-87.868172850000008</v>
      </c>
      <c r="AM5" s="184">
        <v>-94.102105429999995</v>
      </c>
      <c r="AN5" s="184">
        <v>-55.497330094000006</v>
      </c>
    </row>
    <row r="6" spans="1:40" s="52" customFormat="1" ht="15" customHeight="1" x14ac:dyDescent="0.35">
      <c r="A6" s="90" t="s">
        <v>51</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55">
        <v>-17.780886620000445</v>
      </c>
      <c r="Z6" s="155">
        <v>-20.681024999999842</v>
      </c>
      <c r="AA6" s="155">
        <v>-28.782352262339948</v>
      </c>
      <c r="AB6" s="155">
        <v>-25.703029115690043</v>
      </c>
      <c r="AC6" s="155">
        <v>-33.944478364973115</v>
      </c>
      <c r="AD6" s="155">
        <v>-32.042065913709294</v>
      </c>
      <c r="AE6" s="155">
        <v>-55.140244944236059</v>
      </c>
      <c r="AF6" s="169"/>
      <c r="AG6" s="185">
        <v>-9.6909999999999989</v>
      </c>
      <c r="AH6" s="185">
        <v>-23.969000000000001</v>
      </c>
      <c r="AI6" s="185">
        <v>-28.757999999999999</v>
      </c>
      <c r="AJ6" s="185">
        <v>-67.071966353333323</v>
      </c>
      <c r="AK6" s="185">
        <v>-45.009231607603404</v>
      </c>
      <c r="AL6" s="185">
        <v>-76.202799216666349</v>
      </c>
      <c r="AM6" s="185">
        <v>-109.11088474300294</v>
      </c>
      <c r="AN6" s="185">
        <v>-87.182310857945353</v>
      </c>
    </row>
    <row r="7" spans="1:40" s="52" customFormat="1" ht="15" customHeight="1" x14ac:dyDescent="0.35">
      <c r="A7" s="52" t="s">
        <v>36</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5">
        <v>-313.17849082000055</v>
      </c>
      <c r="Z7" s="145">
        <v>-332.90783224</v>
      </c>
      <c r="AA7" s="145">
        <v>-358.04107315233995</v>
      </c>
      <c r="AB7" s="145">
        <v>-357.97445654569003</v>
      </c>
      <c r="AC7" s="145">
        <v>-379.44046045497316</v>
      </c>
      <c r="AD7" s="145">
        <v>-403.57862673370931</v>
      </c>
      <c r="AE7" s="145">
        <v>-437.7685209562361</v>
      </c>
      <c r="AF7" s="166"/>
      <c r="AG7" s="184">
        <v>-645.30200000000002</v>
      </c>
      <c r="AH7" s="184">
        <v>-757.6400000000001</v>
      </c>
      <c r="AI7" s="184">
        <v>-714.58399999999995</v>
      </c>
      <c r="AJ7" s="184">
        <v>-902.16762744333334</v>
      </c>
      <c r="AK7" s="184">
        <v>-1105.4731354976034</v>
      </c>
      <c r="AL7" s="184">
        <v>-1202.8703930766667</v>
      </c>
      <c r="AM7" s="184">
        <v>-1428.3638223930031</v>
      </c>
      <c r="AN7" s="145">
        <v>-841.34714768994536</v>
      </c>
    </row>
    <row r="8" spans="1:40" s="52" customFormat="1" ht="15" customHeight="1" x14ac:dyDescent="0.35">
      <c r="A8" s="52" t="s">
        <v>3</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5">
        <v>-174.24231516400005</v>
      </c>
      <c r="Z8" s="145">
        <v>-195.08593796242602</v>
      </c>
      <c r="AA8" s="145">
        <v>-215.22477763516693</v>
      </c>
      <c r="AB8" s="145">
        <v>-213.70974648983221</v>
      </c>
      <c r="AC8" s="145">
        <v>-212.22032186504796</v>
      </c>
      <c r="AD8" s="145">
        <v>-232.07910738037197</v>
      </c>
      <c r="AE8" s="145">
        <v>-244.15396267225805</v>
      </c>
      <c r="AF8" s="158"/>
      <c r="AG8" s="184">
        <v>-193.68</v>
      </c>
      <c r="AH8" s="184">
        <v>-236.98500000000001</v>
      </c>
      <c r="AI8" s="184">
        <v>-272.887</v>
      </c>
      <c r="AJ8" s="184">
        <v>-318.48958044250003</v>
      </c>
      <c r="AK8" s="184">
        <v>-453.65602012009504</v>
      </c>
      <c r="AL8" s="184">
        <v>-651.69645764860923</v>
      </c>
      <c r="AM8" s="184">
        <v>-836.24078395247307</v>
      </c>
      <c r="AN8" s="184">
        <v>-476.23307005263001</v>
      </c>
    </row>
    <row r="9" spans="1:40" s="52" customFormat="1" ht="15" customHeight="1" x14ac:dyDescent="0.35">
      <c r="A9" s="52" t="s">
        <v>193</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5">
        <v>-188.54703480948302</v>
      </c>
      <c r="Z9" s="145">
        <v>-208.57928538758102</v>
      </c>
      <c r="AA9" s="145">
        <v>-228.89549452864395</v>
      </c>
      <c r="AB9" s="145">
        <v>-262.89963751776793</v>
      </c>
      <c r="AC9" s="145">
        <v>-302.43634312201618</v>
      </c>
      <c r="AD9" s="145">
        <v>-325.398735814156</v>
      </c>
      <c r="AE9" s="145">
        <v>-334.83270974395793</v>
      </c>
      <c r="AF9" s="34"/>
      <c r="AG9" s="184">
        <v>-159.173</v>
      </c>
      <c r="AH9" s="184">
        <v>-255.35300000000001</v>
      </c>
      <c r="AI9" s="184">
        <v>-279.154</v>
      </c>
      <c r="AJ9" s="184">
        <v>-372.35289430517292</v>
      </c>
      <c r="AK9" s="184">
        <v>-459.28743954620393</v>
      </c>
      <c r="AL9" s="184">
        <v>-679.28676522685782</v>
      </c>
      <c r="AM9" s="184">
        <v>-1002.810760556009</v>
      </c>
      <c r="AN9" s="184">
        <v>-660.23144555811393</v>
      </c>
    </row>
    <row r="10" spans="1:40" s="52" customFormat="1" ht="15" customHeight="1" x14ac:dyDescent="0.35">
      <c r="A10" s="52" t="s">
        <v>175</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45">
        <v>0</v>
      </c>
      <c r="AF10" s="169"/>
      <c r="AG10" s="184">
        <v>190.76900000000001</v>
      </c>
      <c r="AH10" s="184">
        <v>0</v>
      </c>
      <c r="AI10" s="184">
        <v>0</v>
      </c>
      <c r="AJ10" s="184">
        <v>0</v>
      </c>
      <c r="AK10" s="184">
        <v>0</v>
      </c>
      <c r="AL10" s="184">
        <v>0</v>
      </c>
      <c r="AM10" s="184">
        <v>0</v>
      </c>
      <c r="AN10" s="184">
        <v>0</v>
      </c>
    </row>
    <row r="11" spans="1:40" x14ac:dyDescent="0.35">
      <c r="S11" s="69"/>
      <c r="T11" s="69"/>
      <c r="U11" s="69"/>
      <c r="V11" s="69"/>
      <c r="W11" s="69"/>
      <c r="X11" s="69"/>
      <c r="Y11" s="69"/>
      <c r="Z11" s="69"/>
      <c r="AA11" s="69"/>
      <c r="AB11" s="69"/>
      <c r="AC11" s="69"/>
      <c r="AD11" s="69"/>
      <c r="AE11" s="69"/>
      <c r="AF11" s="158"/>
      <c r="AG11" s="69"/>
      <c r="AH11" s="69"/>
      <c r="AI11" s="69"/>
      <c r="AJ11" s="69"/>
      <c r="AK11" s="69"/>
      <c r="AL11" s="69"/>
      <c r="AM11" s="69"/>
      <c r="AN11" s="69"/>
    </row>
    <row r="12" spans="1:40" s="53" customFormat="1" x14ac:dyDescent="0.35">
      <c r="A12" s="92" t="s">
        <v>131</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1">
        <v>298.76314062063102</v>
      </c>
      <c r="Z12" s="141">
        <v>317.89754402968896</v>
      </c>
      <c r="AA12" s="141">
        <v>341.13642736062394</v>
      </c>
      <c r="AB12" s="141">
        <v>349.53786905008587</v>
      </c>
      <c r="AC12" s="141">
        <v>373.44552679051793</v>
      </c>
      <c r="AD12" s="141">
        <v>399.76802112100768</v>
      </c>
      <c r="AE12" s="141">
        <v>413.58602236137125</v>
      </c>
      <c r="AF12" s="169"/>
      <c r="AG12" s="141">
        <v>179.30599999999998</v>
      </c>
      <c r="AH12" s="141">
        <v>530.9</v>
      </c>
      <c r="AI12" s="141">
        <v>694.37599999999998</v>
      </c>
      <c r="AJ12" s="141">
        <v>780.7013042806733</v>
      </c>
      <c r="AK12" s="141">
        <v>879.63072251040205</v>
      </c>
      <c r="AL12" s="141">
        <v>1132.1565476103005</v>
      </c>
      <c r="AM12" s="141">
        <v>1382.0173672309168</v>
      </c>
      <c r="AN12" s="141">
        <v>813.35404348237898</v>
      </c>
    </row>
    <row r="13" spans="1:40" s="52" customFormat="1" ht="15" customHeight="1" x14ac:dyDescent="0.35">
      <c r="A13" s="52" t="s">
        <v>49</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5">
        <v>111.26396479999988</v>
      </c>
      <c r="Z13" s="145">
        <v>114.32290448000002</v>
      </c>
      <c r="AA13" s="145">
        <v>118.16823664999983</v>
      </c>
      <c r="AB13" s="145">
        <v>120.70302787364655</v>
      </c>
      <c r="AC13" s="145">
        <v>124.98212274635385</v>
      </c>
      <c r="AD13" s="145">
        <v>134.78452357000003</v>
      </c>
      <c r="AE13" s="145">
        <v>136.4896658799999</v>
      </c>
      <c r="AF13" s="169"/>
      <c r="AG13" s="145">
        <v>120.85300000000001</v>
      </c>
      <c r="AH13" s="145">
        <v>267.28700000000003</v>
      </c>
      <c r="AI13" s="145">
        <v>342.77699999999999</v>
      </c>
      <c r="AJ13" s="145">
        <v>342.45159147999993</v>
      </c>
      <c r="AK13" s="145">
        <v>415.26116853999997</v>
      </c>
      <c r="AL13" s="145">
        <v>431.28657074999995</v>
      </c>
      <c r="AM13" s="145">
        <v>478.17629175000025</v>
      </c>
      <c r="AN13" s="145">
        <v>271.27418944999994</v>
      </c>
    </row>
    <row r="14" spans="1:40" s="52" customFormat="1" ht="15" customHeight="1" x14ac:dyDescent="0.35">
      <c r="A14" s="52" t="s">
        <v>50</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5">
        <v>6.9042585299999999</v>
      </c>
      <c r="Z14" s="145">
        <v>6.9659277599999996</v>
      </c>
      <c r="AA14" s="145">
        <v>7.0629906900000012</v>
      </c>
      <c r="AB14" s="145">
        <v>7.1811421899999974</v>
      </c>
      <c r="AC14" s="145">
        <v>7.5114148400000058</v>
      </c>
      <c r="AD14" s="145">
        <v>7.931253990000001</v>
      </c>
      <c r="AE14" s="145">
        <v>9.239355419999999</v>
      </c>
      <c r="AF14" s="169"/>
      <c r="AG14" s="145">
        <v>15.579000000000001</v>
      </c>
      <c r="AH14" s="145">
        <v>27.891000000000002</v>
      </c>
      <c r="AI14" s="145">
        <v>12.161000000000001</v>
      </c>
      <c r="AJ14" s="145">
        <v>23.84335759</v>
      </c>
      <c r="AK14" s="145">
        <v>24.391727789999997</v>
      </c>
      <c r="AL14" s="145">
        <v>27.957296140000004</v>
      </c>
      <c r="AM14" s="145">
        <v>28.721475480000006</v>
      </c>
      <c r="AN14" s="145">
        <v>17.170609410000001</v>
      </c>
    </row>
    <row r="15" spans="1:40" s="52" customFormat="1" ht="15" customHeight="1" x14ac:dyDescent="0.35">
      <c r="A15" s="90" t="s">
        <v>51</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55">
        <v>8.4026615800001352</v>
      </c>
      <c r="Z15" s="155">
        <v>10.321084419999963</v>
      </c>
      <c r="AA15" s="155">
        <v>15.042843662340054</v>
      </c>
      <c r="AB15" s="155">
        <v>7.6939838320433225</v>
      </c>
      <c r="AC15" s="155">
        <v>6.9710102286201447</v>
      </c>
      <c r="AD15" s="155">
        <v>8.7954067748606874</v>
      </c>
      <c r="AE15" s="155">
        <v>10.016532074639279</v>
      </c>
      <c r="AF15" s="169"/>
      <c r="AG15" s="155">
        <v>5.282</v>
      </c>
      <c r="AH15" s="155">
        <v>11.129000000000001</v>
      </c>
      <c r="AI15" s="155">
        <v>6.0789999999999997</v>
      </c>
      <c r="AJ15" s="155">
        <v>33.403170433333408</v>
      </c>
      <c r="AK15" s="155">
        <v>9.1825951500001217</v>
      </c>
      <c r="AL15" s="155">
        <v>37.795189916666672</v>
      </c>
      <c r="AM15" s="155">
        <v>40.028922143003484</v>
      </c>
      <c r="AN15" s="155">
        <v>18.811938849499967</v>
      </c>
    </row>
    <row r="16" spans="1:40" s="52" customFormat="1" ht="15" customHeight="1" x14ac:dyDescent="0.35">
      <c r="A16" s="52" t="s">
        <v>36</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5">
        <v>126.57088491000002</v>
      </c>
      <c r="Z16" s="145">
        <v>131.60991665999998</v>
      </c>
      <c r="AA16" s="145">
        <v>140.27407100233989</v>
      </c>
      <c r="AB16" s="145">
        <v>135.57815389568987</v>
      </c>
      <c r="AC16" s="145">
        <v>139.464547814974</v>
      </c>
      <c r="AD16" s="145">
        <v>151.5111843348607</v>
      </c>
      <c r="AE16" s="145">
        <v>155.7455533746392</v>
      </c>
      <c r="AF16" s="169"/>
      <c r="AG16" s="145">
        <v>141.714</v>
      </c>
      <c r="AH16" s="145">
        <v>306.30699999999996</v>
      </c>
      <c r="AI16" s="145">
        <v>361.017</v>
      </c>
      <c r="AJ16" s="145">
        <v>399.69811950333332</v>
      </c>
      <c r="AK16" s="145">
        <v>448.83549148000009</v>
      </c>
      <c r="AL16" s="145">
        <v>497.03905680666662</v>
      </c>
      <c r="AM16" s="145">
        <v>546.92668937300368</v>
      </c>
      <c r="AN16" s="145">
        <v>307.25673770949993</v>
      </c>
    </row>
    <row r="17" spans="1:40" s="52" customFormat="1" ht="15" customHeight="1" x14ac:dyDescent="0.35">
      <c r="A17" s="52" t="s">
        <v>3</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5">
        <v>91.076426054787021</v>
      </c>
      <c r="Z17" s="145">
        <v>99.561986194431995</v>
      </c>
      <c r="AA17" s="145">
        <v>106.25924405772599</v>
      </c>
      <c r="AB17" s="145">
        <v>105.95854499290306</v>
      </c>
      <c r="AC17" s="145">
        <v>111.28945861049601</v>
      </c>
      <c r="AD17" s="145">
        <v>116.413304743821</v>
      </c>
      <c r="AE17" s="145">
        <v>122.712717865724</v>
      </c>
      <c r="AF17" s="169"/>
      <c r="AG17" s="145">
        <v>47.500000000000007</v>
      </c>
      <c r="AH17" s="145">
        <v>113.705</v>
      </c>
      <c r="AI17" s="145">
        <v>159.72</v>
      </c>
      <c r="AJ17" s="145">
        <v>186.12213899155</v>
      </c>
      <c r="AK17" s="145">
        <v>229.87478982230402</v>
      </c>
      <c r="AL17" s="145">
        <v>334.15195995797501</v>
      </c>
      <c r="AM17" s="145">
        <v>423.06923385555706</v>
      </c>
      <c r="AN17" s="145">
        <v>239.126022609545</v>
      </c>
    </row>
    <row r="18" spans="1:40" s="52" customFormat="1" ht="15" customHeight="1" x14ac:dyDescent="0.35">
      <c r="A18" s="52" t="s">
        <v>193</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5">
        <v>81.115829655843982</v>
      </c>
      <c r="Z18" s="145">
        <v>86.725641175256996</v>
      </c>
      <c r="AA18" s="145">
        <v>94.603112300558038</v>
      </c>
      <c r="AB18" s="145">
        <v>108.00117016149296</v>
      </c>
      <c r="AC18" s="145">
        <v>122.69152036504794</v>
      </c>
      <c r="AD18" s="145">
        <v>131.84353204232599</v>
      </c>
      <c r="AE18" s="145">
        <v>135.12775112100803</v>
      </c>
      <c r="AF18" s="34"/>
      <c r="AG18" s="145">
        <v>40.012999999999998</v>
      </c>
      <c r="AH18" s="145">
        <v>110.88799999999999</v>
      </c>
      <c r="AI18" s="145">
        <v>173.63899999999998</v>
      </c>
      <c r="AJ18" s="145">
        <v>194.88104578578998</v>
      </c>
      <c r="AK18" s="145">
        <v>200.92044120809794</v>
      </c>
      <c r="AL18" s="145">
        <v>300.9655308456588</v>
      </c>
      <c r="AM18" s="145">
        <v>412.02144400235596</v>
      </c>
      <c r="AN18" s="145">
        <v>266.97128316333402</v>
      </c>
    </row>
    <row r="19" spans="1:40" s="52" customFormat="1" ht="15" customHeight="1" x14ac:dyDescent="0.35">
      <c r="A19" s="52" t="s">
        <v>175</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45">
        <v>0</v>
      </c>
      <c r="AC19" s="145">
        <v>0</v>
      </c>
      <c r="AD19" s="145">
        <v>0</v>
      </c>
      <c r="AE19" s="145">
        <v>0</v>
      </c>
      <c r="AF19" s="166"/>
      <c r="AG19" s="145">
        <v>-49.920999999999999</v>
      </c>
      <c r="AH19" s="145">
        <v>0</v>
      </c>
      <c r="AI19" s="145">
        <v>0</v>
      </c>
      <c r="AJ19" s="145">
        <v>0</v>
      </c>
      <c r="AK19" s="145">
        <v>0</v>
      </c>
      <c r="AL19" s="145">
        <v>0</v>
      </c>
      <c r="AM19" s="145">
        <v>0</v>
      </c>
      <c r="AN19" s="145">
        <v>0</v>
      </c>
    </row>
    <row r="20" spans="1:40" x14ac:dyDescent="0.3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2"/>
      <c r="Z20" s="182"/>
      <c r="AA20" s="182"/>
      <c r="AB20" s="182"/>
      <c r="AC20" s="182"/>
      <c r="AD20" s="182"/>
      <c r="AE20" s="182"/>
      <c r="AF20" s="169"/>
      <c r="AG20" s="182"/>
      <c r="AH20" s="182"/>
      <c r="AI20" s="182"/>
      <c r="AJ20" s="182"/>
      <c r="AK20" s="182"/>
      <c r="AL20" s="182"/>
      <c r="AM20" s="182"/>
      <c r="AN20" s="182"/>
    </row>
    <row r="21" spans="1:40" s="53" customFormat="1" ht="15" customHeight="1" x14ac:dyDescent="0.35">
      <c r="A21" s="92" t="s">
        <v>132</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1">
        <v>189.79070580528955</v>
      </c>
      <c r="Z21" s="141">
        <v>205.77634354189095</v>
      </c>
      <c r="AA21" s="141">
        <v>218.31641710961088</v>
      </c>
      <c r="AB21" s="141">
        <v>230.74686615483211</v>
      </c>
      <c r="AC21" s="141">
        <v>247.99677472421541</v>
      </c>
      <c r="AD21" s="141">
        <v>266.28356543869404</v>
      </c>
      <c r="AE21" s="141">
        <v>276.89745487883891</v>
      </c>
      <c r="AF21" s="169"/>
      <c r="AG21" s="141">
        <v>0</v>
      </c>
      <c r="AH21" s="141">
        <v>314.23700000000002</v>
      </c>
      <c r="AI21" s="141">
        <v>256.065</v>
      </c>
      <c r="AJ21" s="141">
        <v>378.13902406820307</v>
      </c>
      <c r="AK21" s="141">
        <v>568.57704471832199</v>
      </c>
      <c r="AL21" s="141">
        <v>714.50151032101803</v>
      </c>
      <c r="AM21" s="141">
        <v>902.83640153054944</v>
      </c>
      <c r="AN21" s="141">
        <v>543.18102031753301</v>
      </c>
    </row>
    <row r="22" spans="1:40" s="52" customFormat="1" ht="15" customHeight="1" x14ac:dyDescent="0.35">
      <c r="A22" s="52" t="s">
        <v>49</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5">
        <v>73.092983339999876</v>
      </c>
      <c r="Z22" s="145">
        <v>77.165014969999959</v>
      </c>
      <c r="AA22" s="145">
        <v>79.498130029999942</v>
      </c>
      <c r="AB22" s="145">
        <v>82.827470219999981</v>
      </c>
      <c r="AC22" s="145">
        <v>85.240623379999988</v>
      </c>
      <c r="AD22" s="145">
        <v>90.90607463000002</v>
      </c>
      <c r="AE22" s="145">
        <v>95.585073499999979</v>
      </c>
      <c r="AF22" s="169"/>
      <c r="AG22" s="145">
        <v>0</v>
      </c>
      <c r="AH22" s="145">
        <v>159.67800000000003</v>
      </c>
      <c r="AI22" s="145">
        <v>131.71600000000001</v>
      </c>
      <c r="AJ22" s="145">
        <v>183.70001140000005</v>
      </c>
      <c r="AK22" s="145">
        <v>264.10913688999995</v>
      </c>
      <c r="AL22" s="145">
        <v>286.3542600099999</v>
      </c>
      <c r="AM22" s="145">
        <v>324.73123859999987</v>
      </c>
      <c r="AN22" s="145">
        <v>186.49114813</v>
      </c>
    </row>
    <row r="23" spans="1:40" s="52" customFormat="1" ht="15" customHeight="1" x14ac:dyDescent="0.35">
      <c r="A23" s="52" t="s">
        <v>50</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5">
        <v>4.7635809200000061</v>
      </c>
      <c r="Z23" s="145">
        <v>4.6721557799999998</v>
      </c>
      <c r="AA23" s="145">
        <v>4.659660930000002</v>
      </c>
      <c r="AB23" s="145">
        <v>4.956749939999999</v>
      </c>
      <c r="AC23" s="145">
        <v>5.4939076200000008</v>
      </c>
      <c r="AD23" s="145">
        <v>5.8205024099999996</v>
      </c>
      <c r="AE23" s="145">
        <v>6.0798509899999988</v>
      </c>
      <c r="AF23" s="169"/>
      <c r="AG23" s="145">
        <v>0</v>
      </c>
      <c r="AH23" s="145">
        <v>17.298000000000002</v>
      </c>
      <c r="AI23" s="145">
        <v>10.212</v>
      </c>
      <c r="AJ23" s="145">
        <v>13.039493760000001</v>
      </c>
      <c r="AK23" s="145">
        <v>19.361467380000001</v>
      </c>
      <c r="AL23" s="145">
        <v>19.993906300000006</v>
      </c>
      <c r="AM23" s="145">
        <v>19.782474270000002</v>
      </c>
      <c r="AN23" s="145">
        <v>11.900353399999998</v>
      </c>
    </row>
    <row r="24" spans="1:40" s="52" customFormat="1" ht="15" customHeight="1" x14ac:dyDescent="0.35">
      <c r="A24" s="90" t="s">
        <v>51</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55">
        <v>1.6561418600001216</v>
      </c>
      <c r="Z24" s="155">
        <v>1.9175494000000191</v>
      </c>
      <c r="AA24" s="155">
        <v>2.2952263399999477</v>
      </c>
      <c r="AB24" s="155">
        <v>2.3300095100001581</v>
      </c>
      <c r="AC24" s="155">
        <v>3.2281258200002592</v>
      </c>
      <c r="AD24" s="155">
        <v>3.1347310900000007</v>
      </c>
      <c r="AE24" s="155">
        <v>3.2318536299999749</v>
      </c>
      <c r="AF24" s="166"/>
      <c r="AG24" s="155">
        <v>0</v>
      </c>
      <c r="AH24" s="155">
        <v>2.4</v>
      </c>
      <c r="AI24" s="155">
        <v>1.5170000000000001</v>
      </c>
      <c r="AJ24" s="155">
        <v>1.6337664399999885</v>
      </c>
      <c r="AK24" s="155">
        <v>4.5277028000000046</v>
      </c>
      <c r="AL24" s="155">
        <v>5.2598575800002108</v>
      </c>
      <c r="AM24" s="155">
        <v>9.7709110700003841</v>
      </c>
      <c r="AN24" s="155">
        <v>6.3665847199999757</v>
      </c>
    </row>
    <row r="25" spans="1:40" s="52" customFormat="1" ht="15" customHeight="1" x14ac:dyDescent="0.35">
      <c r="A25" s="52" t="s">
        <v>36</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5">
        <v>79.512706120000004</v>
      </c>
      <c r="Z25" s="145">
        <v>83.754720149999969</v>
      </c>
      <c r="AA25" s="145">
        <v>86.453017299999885</v>
      </c>
      <c r="AB25" s="145">
        <v>90.114229670000128</v>
      </c>
      <c r="AC25" s="145">
        <v>93.962656820000248</v>
      </c>
      <c r="AD25" s="145">
        <v>99.861308130000026</v>
      </c>
      <c r="AE25" s="145">
        <v>104.89677811999995</v>
      </c>
      <c r="AF25" s="158"/>
      <c r="AG25" s="145">
        <v>0</v>
      </c>
      <c r="AH25" s="145">
        <v>179.376</v>
      </c>
      <c r="AI25" s="145">
        <v>143.44499999999999</v>
      </c>
      <c r="AJ25" s="145">
        <v>198.37327160000004</v>
      </c>
      <c r="AK25" s="145">
        <v>287.99830706999995</v>
      </c>
      <c r="AL25" s="145">
        <v>311.60802389000008</v>
      </c>
      <c r="AM25" s="145">
        <v>354.2846239400003</v>
      </c>
      <c r="AN25" s="145">
        <v>204.75808624999996</v>
      </c>
    </row>
    <row r="26" spans="1:40" s="52" customFormat="1" ht="15" customHeight="1" x14ac:dyDescent="0.35">
      <c r="A26" s="52" t="s">
        <v>3</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5">
        <v>63.131731718413022</v>
      </c>
      <c r="Z26" s="145">
        <v>68.300048901575991</v>
      </c>
      <c r="AA26" s="145">
        <v>73.404354344997017</v>
      </c>
      <c r="AB26" s="145">
        <v>74.373085784198992</v>
      </c>
      <c r="AC26" s="145">
        <v>78.961568408281067</v>
      </c>
      <c r="AD26" s="145">
        <v>82.12308913921801</v>
      </c>
      <c r="AE26" s="145">
        <v>85.796326526706011</v>
      </c>
      <c r="AF26" s="34"/>
      <c r="AG26" s="145">
        <v>0</v>
      </c>
      <c r="AH26" s="145">
        <v>77.740000000000009</v>
      </c>
      <c r="AI26" s="145">
        <v>73.177999999999997</v>
      </c>
      <c r="AJ26" s="145">
        <v>110.66663769854701</v>
      </c>
      <c r="AK26" s="145">
        <v>160.26446450043804</v>
      </c>
      <c r="AL26" s="145">
        <v>230.09419669940698</v>
      </c>
      <c r="AM26" s="145">
        <v>295.03905743905307</v>
      </c>
      <c r="AN26" s="145">
        <v>167.91941566592402</v>
      </c>
    </row>
    <row r="27" spans="1:40" s="52" customFormat="1" ht="15" customHeight="1" x14ac:dyDescent="0.35">
      <c r="A27" s="52" t="s">
        <v>193</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5">
        <v>47.146267966876536</v>
      </c>
      <c r="Z27" s="145">
        <v>53.721574490314993</v>
      </c>
      <c r="AA27" s="145">
        <v>58.459045464613993</v>
      </c>
      <c r="AB27" s="145">
        <v>66.259550700633</v>
      </c>
      <c r="AC27" s="145">
        <v>75.072549495934069</v>
      </c>
      <c r="AD27" s="145">
        <v>84.299168169476019</v>
      </c>
      <c r="AE27" s="145">
        <v>86.204350232132953</v>
      </c>
      <c r="AF27" s="169"/>
      <c r="AG27" s="145">
        <v>0</v>
      </c>
      <c r="AH27" s="145">
        <v>57.121000000000002</v>
      </c>
      <c r="AI27" s="145">
        <v>39.442</v>
      </c>
      <c r="AJ27" s="145">
        <v>69.099114769655998</v>
      </c>
      <c r="AK27" s="145">
        <v>120.31427314788399</v>
      </c>
      <c r="AL27" s="145">
        <v>172.79928973161097</v>
      </c>
      <c r="AM27" s="145">
        <v>253.51272015149604</v>
      </c>
      <c r="AN27" s="145">
        <v>170.50351840160897</v>
      </c>
    </row>
    <row r="28" spans="1:40" s="52" customFormat="1" ht="15" customHeight="1" x14ac:dyDescent="0.35">
      <c r="A28" s="52" t="s">
        <v>175</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5">
        <v>0</v>
      </c>
      <c r="Z28" s="145">
        <v>0</v>
      </c>
      <c r="AA28" s="145">
        <v>0</v>
      </c>
      <c r="AB28" s="145">
        <v>0</v>
      </c>
      <c r="AC28" s="145">
        <v>0</v>
      </c>
      <c r="AD28" s="145">
        <v>0</v>
      </c>
      <c r="AE28" s="145">
        <v>0</v>
      </c>
      <c r="AF28" s="166"/>
      <c r="AG28" s="145">
        <v>0</v>
      </c>
      <c r="AH28" s="145">
        <v>0</v>
      </c>
      <c r="AI28" s="145">
        <v>0</v>
      </c>
      <c r="AJ28" s="145">
        <v>0</v>
      </c>
      <c r="AK28" s="145">
        <v>0</v>
      </c>
      <c r="AL28" s="145">
        <v>0</v>
      </c>
      <c r="AM28" s="145">
        <v>0</v>
      </c>
      <c r="AN28" s="145">
        <v>0</v>
      </c>
    </row>
    <row r="29" spans="1:40" x14ac:dyDescent="0.3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82"/>
      <c r="AB29" s="182"/>
      <c r="AC29" s="182"/>
      <c r="AD29" s="182"/>
      <c r="AE29" s="182"/>
      <c r="AF29" s="158"/>
      <c r="AG29" s="182"/>
      <c r="AH29" s="182"/>
      <c r="AI29" s="182"/>
      <c r="AJ29" s="182"/>
      <c r="AK29" s="182"/>
      <c r="AL29" s="182"/>
      <c r="AM29" s="182"/>
      <c r="AN29" s="182"/>
    </row>
    <row r="30" spans="1:40" s="53" customFormat="1" ht="15" customHeight="1" x14ac:dyDescent="0.35">
      <c r="A30" s="92" t="s">
        <v>133</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1">
        <v>-566.99540597814212</v>
      </c>
      <c r="Z30" s="141">
        <v>-624.45185510220904</v>
      </c>
      <c r="AA30" s="141">
        <v>-679.34133506513786</v>
      </c>
      <c r="AB30" s="141">
        <v>-715.79283765803643</v>
      </c>
      <c r="AC30" s="141">
        <v>-768.64837337573476</v>
      </c>
      <c r="AD30" s="141">
        <v>-827.57201424592358</v>
      </c>
      <c r="AE30" s="141">
        <v>-880.06662588991981</v>
      </c>
      <c r="AF30" s="37"/>
      <c r="AG30" s="186">
        <v>-628.08000000000015</v>
      </c>
      <c r="AH30" s="186">
        <v>-1033.3150000000001</v>
      </c>
      <c r="AI30" s="186">
        <v>-828.31399999999996</v>
      </c>
      <c r="AJ30" s="186">
        <v>-1190.4478219785358</v>
      </c>
      <c r="AK30" s="186">
        <v>-1707.3629173718223</v>
      </c>
      <c r="AL30" s="186">
        <v>-2116.1985786628516</v>
      </c>
      <c r="AM30" s="186">
        <v>-2788.2344012011176</v>
      </c>
      <c r="AN30" s="186">
        <v>-1707.6386401358434</v>
      </c>
    </row>
    <row r="31" spans="1:40" s="52" customFormat="1" ht="15" customHeight="1" x14ac:dyDescent="0.35">
      <c r="A31" s="52" t="s">
        <v>49</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5">
        <v>-235.44373273000008</v>
      </c>
      <c r="Z31" s="145">
        <v>-252.84204533000008</v>
      </c>
      <c r="AA31" s="145">
        <v>-267.14519096000015</v>
      </c>
      <c r="AB31" s="145">
        <v>-270.49798844635347</v>
      </c>
      <c r="AC31" s="145">
        <v>-281.22055433364619</v>
      </c>
      <c r="AD31" s="145">
        <v>-302.40744653000002</v>
      </c>
      <c r="AE31" s="145">
        <v>-311.47701888800009</v>
      </c>
      <c r="AF31" s="37"/>
      <c r="AG31" s="184">
        <v>-426.11400000000003</v>
      </c>
      <c r="AH31" s="184">
        <v>-537.84700000000009</v>
      </c>
      <c r="AI31" s="184">
        <v>-411.36599999999999</v>
      </c>
      <c r="AJ31" s="184">
        <v>-609.65345763000005</v>
      </c>
      <c r="AK31" s="184">
        <v>-829.29887819999988</v>
      </c>
      <c r="AL31" s="184">
        <v>-893.86711027000024</v>
      </c>
      <c r="AM31" s="184">
        <v>-1071.7057790699998</v>
      </c>
      <c r="AN31" s="184">
        <v>-613.8844654180001</v>
      </c>
    </row>
    <row r="32" spans="1:40" s="52" customFormat="1" ht="15" customHeight="1" x14ac:dyDescent="0.35">
      <c r="A32" s="52" t="s">
        <v>50</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5">
        <v>-19.642212400000009</v>
      </c>
      <c r="Z32" s="145">
        <v>-19.933100420000002</v>
      </c>
      <c r="AA32" s="145">
        <v>-21.040093549999995</v>
      </c>
      <c r="AB32" s="145">
        <v>-21.673489079999992</v>
      </c>
      <c r="AC32" s="145">
        <v>-22.516421169999994</v>
      </c>
      <c r="AD32" s="145">
        <v>-23.13991377</v>
      </c>
      <c r="AE32" s="145">
        <v>-27.087160314000002</v>
      </c>
      <c r="AF32" s="37"/>
      <c r="AG32" s="184">
        <v>-73.064999999999998</v>
      </c>
      <c r="AH32" s="184">
        <v>-77.621999999999986</v>
      </c>
      <c r="AI32" s="184">
        <v>-61.449999999999989</v>
      </c>
      <c r="AJ32" s="184">
        <v>-55.886759550000008</v>
      </c>
      <c r="AK32" s="184">
        <v>-74.982733629999998</v>
      </c>
      <c r="AL32" s="184">
        <v>-79.904783010000017</v>
      </c>
      <c r="AM32" s="184">
        <v>-85.16310421999998</v>
      </c>
      <c r="AN32" s="184">
        <v>-50.227074084000009</v>
      </c>
    </row>
    <row r="33" spans="1:40" s="52" customFormat="1" ht="15" customHeight="1" x14ac:dyDescent="0.35">
      <c r="A33" s="90" t="s">
        <v>51</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55">
        <v>-11.034366900000432</v>
      </c>
      <c r="Z33" s="155">
        <v>-12.277489979999899</v>
      </c>
      <c r="AA33" s="155">
        <v>-16.034734939999844</v>
      </c>
      <c r="AB33" s="155">
        <v>-20.339054793646881</v>
      </c>
      <c r="AC33" s="155">
        <v>-30.201593956353229</v>
      </c>
      <c r="AD33" s="155">
        <v>-26.381390228848609</v>
      </c>
      <c r="AE33" s="155">
        <v>-48.355566499596755</v>
      </c>
      <c r="AF33" s="37"/>
      <c r="AG33" s="185">
        <v>-4.4089999999999998</v>
      </c>
      <c r="AH33" s="185">
        <v>-15.24</v>
      </c>
      <c r="AI33" s="185">
        <v>-24.195999999999998</v>
      </c>
      <c r="AJ33" s="185">
        <v>-35.302562359999904</v>
      </c>
      <c r="AK33" s="185">
        <v>-40.354339257603293</v>
      </c>
      <c r="AL33" s="185">
        <v>-43.667466879999886</v>
      </c>
      <c r="AM33" s="185">
        <v>-78.852873669999838</v>
      </c>
      <c r="AN33" s="185">
        <v>-74.736956728445364</v>
      </c>
    </row>
    <row r="34" spans="1:40" s="52" customFormat="1" ht="15" customHeight="1" x14ac:dyDescent="0.35">
      <c r="A34" s="52" t="s">
        <v>36</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5">
        <v>-266.12031203000049</v>
      </c>
      <c r="Z34" s="145">
        <v>-285.05263573000002</v>
      </c>
      <c r="AA34" s="145">
        <v>-304.22001945</v>
      </c>
      <c r="AB34" s="145">
        <v>-312.51053232000032</v>
      </c>
      <c r="AC34" s="145">
        <v>-333.93856945999943</v>
      </c>
      <c r="AD34" s="145">
        <v>-351.92875052884864</v>
      </c>
      <c r="AE34" s="145">
        <v>-386.91974570159687</v>
      </c>
      <c r="AF34" s="37"/>
      <c r="AG34" s="184">
        <v>-503.58800000000002</v>
      </c>
      <c r="AH34" s="184">
        <v>-630.70900000000006</v>
      </c>
      <c r="AI34" s="184">
        <v>-497.01199999999994</v>
      </c>
      <c r="AJ34" s="184">
        <v>-700.84277953999992</v>
      </c>
      <c r="AK34" s="184">
        <v>-944.63595108760319</v>
      </c>
      <c r="AL34" s="184">
        <v>-1017.4393601600002</v>
      </c>
      <c r="AM34" s="184">
        <v>-1235.7217569599995</v>
      </c>
      <c r="AN34" s="184">
        <v>-738.84849623044556</v>
      </c>
    </row>
    <row r="35" spans="1:40" s="52" customFormat="1" ht="15" customHeight="1" x14ac:dyDescent="0.35">
      <c r="A35" s="52" t="s">
        <v>3</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5">
        <v>-146.29762082762605</v>
      </c>
      <c r="Z35" s="145">
        <v>-163.82400066957001</v>
      </c>
      <c r="AA35" s="145">
        <v>-182.36988792243795</v>
      </c>
      <c r="AB35" s="145">
        <v>-182.12428728112815</v>
      </c>
      <c r="AC35" s="145">
        <v>-179.89243166283302</v>
      </c>
      <c r="AD35" s="145">
        <v>-197.78889177576897</v>
      </c>
      <c r="AE35" s="145">
        <v>-207.23757133324006</v>
      </c>
      <c r="AF35" s="37"/>
      <c r="AG35" s="184">
        <v>-146.18</v>
      </c>
      <c r="AH35" s="184">
        <v>-201.01999999999998</v>
      </c>
      <c r="AI35" s="184">
        <v>-186.345</v>
      </c>
      <c r="AJ35" s="184">
        <v>-243.03407914949702</v>
      </c>
      <c r="AK35" s="184">
        <v>-384.04569479822908</v>
      </c>
      <c r="AL35" s="184">
        <v>-547.63869439004122</v>
      </c>
      <c r="AM35" s="184">
        <v>-708.21060753596907</v>
      </c>
      <c r="AN35" s="184">
        <v>-405.026463109009</v>
      </c>
    </row>
    <row r="36" spans="1:40" s="52" customFormat="1" ht="15" customHeight="1" x14ac:dyDescent="0.35">
      <c r="A36" s="52" t="s">
        <v>193</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5">
        <v>-154.57747312051558</v>
      </c>
      <c r="Z36" s="145">
        <v>-175.57521870263901</v>
      </c>
      <c r="AA36" s="145">
        <v>-192.75142769269991</v>
      </c>
      <c r="AB36" s="145">
        <v>-221.15801805690796</v>
      </c>
      <c r="AC36" s="145">
        <v>-254.81737225290232</v>
      </c>
      <c r="AD36" s="145">
        <v>-277.854371941306</v>
      </c>
      <c r="AE36" s="145">
        <v>-285.90930885508283</v>
      </c>
      <c r="AF36" s="37"/>
      <c r="AG36" s="184">
        <v>-119.16</v>
      </c>
      <c r="AH36" s="184">
        <v>-201.58600000000001</v>
      </c>
      <c r="AI36" s="184">
        <v>-144.95699999999999</v>
      </c>
      <c r="AJ36" s="184">
        <v>-246.57096328903896</v>
      </c>
      <c r="AK36" s="184">
        <v>-378.68127148599001</v>
      </c>
      <c r="AL36" s="184">
        <v>-551.12052411281002</v>
      </c>
      <c r="AM36" s="184">
        <v>-844.30203670514902</v>
      </c>
      <c r="AN36" s="184">
        <v>-563.76368079638883</v>
      </c>
    </row>
    <row r="37" spans="1:40" s="52" customFormat="1" ht="15" customHeight="1" x14ac:dyDescent="0.35">
      <c r="A37" s="52" t="s">
        <v>175</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145">
        <v>0</v>
      </c>
      <c r="AC37" s="145">
        <v>0</v>
      </c>
      <c r="AD37" s="145">
        <v>0</v>
      </c>
      <c r="AE37" s="145">
        <v>0</v>
      </c>
      <c r="AF37" s="37"/>
      <c r="AG37" s="184">
        <v>140.84800000000001</v>
      </c>
      <c r="AH37" s="184">
        <v>0</v>
      </c>
      <c r="AI37" s="184">
        <v>0</v>
      </c>
      <c r="AJ37" s="184">
        <v>0</v>
      </c>
      <c r="AK37" s="184">
        <v>0</v>
      </c>
      <c r="AL37" s="184">
        <v>0</v>
      </c>
      <c r="AM37" s="184">
        <v>0</v>
      </c>
      <c r="AN37" s="184">
        <v>0</v>
      </c>
    </row>
    <row r="38" spans="1:40" x14ac:dyDescent="0.35">
      <c r="Q38" s="69"/>
      <c r="R38" s="69"/>
      <c r="S38" s="70"/>
      <c r="T38" s="70"/>
      <c r="U38" s="70"/>
      <c r="V38" s="70"/>
      <c r="W38" s="70"/>
      <c r="X38" s="70"/>
      <c r="Y38" s="70"/>
      <c r="Z38" s="70"/>
      <c r="AA38" s="70"/>
      <c r="AB38" s="70"/>
      <c r="AC38" s="70"/>
      <c r="AD38" s="70"/>
      <c r="AE38" s="70"/>
      <c r="AF38" s="37"/>
      <c r="AG38" s="69"/>
      <c r="AH38" s="69"/>
      <c r="AI38" s="69"/>
      <c r="AJ38" s="69"/>
      <c r="AK38" s="69"/>
      <c r="AL38" s="69"/>
      <c r="AM38" s="69"/>
      <c r="AN38" s="69"/>
    </row>
    <row r="39" spans="1:40" s="52" customFormat="1" ht="30" customHeight="1" thickBot="1" x14ac:dyDescent="0.4">
      <c r="A39" s="91" t="s">
        <v>138</v>
      </c>
      <c r="B39" s="18" t="s">
        <v>10</v>
      </c>
      <c r="C39" s="18" t="s">
        <v>11</v>
      </c>
      <c r="D39" s="18" t="s">
        <v>12</v>
      </c>
      <c r="E39" s="18" t="s">
        <v>13</v>
      </c>
      <c r="F39" s="18" t="s">
        <v>14</v>
      </c>
      <c r="G39" s="18" t="s">
        <v>15</v>
      </c>
      <c r="H39" s="18" t="s">
        <v>16</v>
      </c>
      <c r="I39" s="18" t="s">
        <v>17</v>
      </c>
      <c r="J39" s="18" t="s">
        <v>18</v>
      </c>
      <c r="K39" s="18" t="s">
        <v>19</v>
      </c>
      <c r="L39" s="18" t="s">
        <v>20</v>
      </c>
      <c r="M39" s="18" t="s">
        <v>21</v>
      </c>
      <c r="N39" s="18" t="s">
        <v>22</v>
      </c>
      <c r="O39" s="18" t="s">
        <v>23</v>
      </c>
      <c r="P39" s="18" t="s">
        <v>24</v>
      </c>
      <c r="Q39" s="18" t="s">
        <v>25</v>
      </c>
      <c r="R39" s="18" t="s">
        <v>26</v>
      </c>
      <c r="S39" s="18" t="s">
        <v>27</v>
      </c>
      <c r="T39" s="18" t="s">
        <v>28</v>
      </c>
      <c r="U39" s="18" t="s">
        <v>29</v>
      </c>
      <c r="V39" s="18" t="s">
        <v>30</v>
      </c>
      <c r="W39" s="18" t="s">
        <v>153</v>
      </c>
      <c r="X39" s="18" t="s">
        <v>159</v>
      </c>
      <c r="Y39" s="18" t="s">
        <v>162</v>
      </c>
      <c r="Z39" s="18" t="s">
        <v>163</v>
      </c>
      <c r="AA39" s="18" t="s">
        <v>164</v>
      </c>
      <c r="AB39" s="18" t="s">
        <v>188</v>
      </c>
      <c r="AC39" s="18" t="s">
        <v>189</v>
      </c>
      <c r="AD39" s="18" t="s">
        <v>190</v>
      </c>
      <c r="AE39" s="18" t="s">
        <v>197</v>
      </c>
      <c r="AF39" s="37"/>
      <c r="AG39" s="18">
        <v>2018</v>
      </c>
      <c r="AH39" s="18">
        <v>2019</v>
      </c>
      <c r="AI39" s="18">
        <v>2020</v>
      </c>
      <c r="AJ39" s="18">
        <v>2021</v>
      </c>
      <c r="AK39" s="18">
        <v>2022</v>
      </c>
      <c r="AL39" s="18">
        <v>2023</v>
      </c>
      <c r="AM39" s="18">
        <v>2024</v>
      </c>
      <c r="AN39" s="18">
        <v>2025</v>
      </c>
    </row>
    <row r="40" spans="1:40" ht="15" thickTop="1" x14ac:dyDescent="0.35">
      <c r="Q40" s="69"/>
      <c r="R40" s="69"/>
      <c r="S40" s="73"/>
      <c r="T40" s="73"/>
      <c r="U40" s="73"/>
      <c r="V40" s="73"/>
      <c r="W40" s="73"/>
      <c r="X40" s="73"/>
      <c r="Y40" s="73"/>
      <c r="Z40" s="73"/>
      <c r="AA40" s="73"/>
      <c r="AB40" s="73"/>
      <c r="AC40" s="73"/>
      <c r="AD40" s="73"/>
      <c r="AE40" s="73"/>
      <c r="AF40" s="37"/>
      <c r="AG40" s="69"/>
      <c r="AH40" s="69"/>
      <c r="AI40" s="69"/>
      <c r="AJ40" s="69"/>
      <c r="AK40" s="69"/>
      <c r="AL40" s="69"/>
      <c r="AM40" s="69"/>
      <c r="AN40" s="69"/>
    </row>
    <row r="41" spans="1:40" s="80" customFormat="1" hidden="1" x14ac:dyDescent="0.35">
      <c r="A41" s="80" t="s">
        <v>64</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Y41" s="102">
        <v>-77.957999999999998</v>
      </c>
      <c r="Z41" s="102"/>
      <c r="AA41" s="102"/>
      <c r="AB41" s="102"/>
      <c r="AC41" s="102"/>
      <c r="AD41" s="102"/>
      <c r="AE41" s="102">
        <v>-77.957999999999998</v>
      </c>
      <c r="AF41" s="37"/>
      <c r="AG41" s="70">
        <v>-81.472000000000008</v>
      </c>
      <c r="AH41" s="70">
        <v>-153.41499999999999</v>
      </c>
      <c r="AI41" s="70">
        <v>-132.86799999999999</v>
      </c>
      <c r="AJ41" s="70">
        <v>-77.957999999999998</v>
      </c>
      <c r="AK41" s="70">
        <v>-77.957999999999998</v>
      </c>
      <c r="AL41" s="70">
        <v>-77.957999999999998</v>
      </c>
      <c r="AM41" s="70"/>
      <c r="AN41" s="70">
        <v>-77.957999999999998</v>
      </c>
    </row>
    <row r="42" spans="1:40" hidden="1" x14ac:dyDescent="0.35">
      <c r="Q42" s="69"/>
      <c r="R42" s="69"/>
      <c r="S42" s="71"/>
      <c r="T42" s="71"/>
      <c r="U42" s="71"/>
      <c r="V42" s="71"/>
      <c r="W42" s="71"/>
      <c r="X42" s="71"/>
      <c r="Y42" s="71"/>
      <c r="Z42" s="71"/>
      <c r="AA42" s="71"/>
      <c r="AB42" s="71"/>
      <c r="AC42" s="71"/>
      <c r="AD42" s="71"/>
      <c r="AE42" s="71">
        <v>0</v>
      </c>
      <c r="AF42" s="37"/>
      <c r="AG42" s="69"/>
      <c r="AH42" s="69"/>
      <c r="AI42" s="69"/>
      <c r="AJ42" s="69"/>
      <c r="AK42" s="69"/>
      <c r="AL42" s="69"/>
      <c r="AM42" s="69"/>
      <c r="AN42" s="69">
        <v>0</v>
      </c>
    </row>
    <row r="43" spans="1:40" s="80" customFormat="1" ht="15" customHeight="1" x14ac:dyDescent="0.35">
      <c r="A43" s="80" t="s">
        <v>134</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41">
        <v>-134.10022155016571</v>
      </c>
      <c r="Z43" s="141">
        <v>-132.03645008861304</v>
      </c>
      <c r="AA43" s="141">
        <v>-136.01700224433495</v>
      </c>
      <c r="AB43" s="141">
        <v>-146.64368808775589</v>
      </c>
      <c r="AC43" s="141">
        <v>-160.61506359360732</v>
      </c>
      <c r="AD43" s="141">
        <v>-180.2455837143988</v>
      </c>
      <c r="AE43" s="141">
        <v>-187.14736541409266</v>
      </c>
      <c r="AF43" s="37"/>
      <c r="AG43" s="141">
        <v>-149.483</v>
      </c>
      <c r="AH43" s="141">
        <v>-225.99199999999999</v>
      </c>
      <c r="AI43" s="141">
        <v>-213.583</v>
      </c>
      <c r="AJ43" s="141">
        <v>-275.81568179932782</v>
      </c>
      <c r="AK43" s="141">
        <v>-347.99437958273347</v>
      </c>
      <c r="AL43" s="141">
        <v>-468.36135158043726</v>
      </c>
      <c r="AM43" s="141">
        <v>-575.31220401431119</v>
      </c>
      <c r="AN43" s="141">
        <v>-367.39294912849147</v>
      </c>
    </row>
    <row r="44" spans="1:40" ht="15" customHeight="1" x14ac:dyDescent="0.35">
      <c r="A44" s="51" t="s">
        <v>135</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45">
        <v>-6.7948731978035255</v>
      </c>
      <c r="Z44" s="145">
        <v>-7.8567360040640004</v>
      </c>
      <c r="AA44" s="145">
        <v>-8.0071162972429981</v>
      </c>
      <c r="AB44" s="145">
        <v>-5.6941047477640048</v>
      </c>
      <c r="AC44" s="145">
        <v>-8.6931902097439959</v>
      </c>
      <c r="AD44" s="145">
        <v>-9.218319956337</v>
      </c>
      <c r="AE44" s="145">
        <v>-12.937881571998274</v>
      </c>
      <c r="AF44" s="37"/>
      <c r="AG44" s="145">
        <v>-4.8999999999999995</v>
      </c>
      <c r="AH44" s="145">
        <v>-12.939</v>
      </c>
      <c r="AI44" s="145">
        <v>-12.945</v>
      </c>
      <c r="AJ44" s="145">
        <v>-10.418652676437008</v>
      </c>
      <c r="AK44" s="145">
        <v>-22.623567953367008</v>
      </c>
      <c r="AL44" s="145">
        <v>-25.230188263398244</v>
      </c>
      <c r="AM44" s="145">
        <v>-30.251147258814999</v>
      </c>
      <c r="AN44" s="145">
        <v>-22.156201528335274</v>
      </c>
    </row>
    <row r="45" spans="1:40" ht="15" customHeight="1" x14ac:dyDescent="0.35">
      <c r="A45" s="51" t="s">
        <v>136</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45">
        <v>-2.3533549321019995</v>
      </c>
      <c r="Z45" s="145">
        <v>-2.490545847126</v>
      </c>
      <c r="AA45" s="145">
        <v>-2.549856306599001</v>
      </c>
      <c r="AB45" s="145">
        <v>-2.7930157156859985</v>
      </c>
      <c r="AC45" s="145">
        <v>-3.1188358742200015</v>
      </c>
      <c r="AD45" s="145">
        <v>-3.0466756962179993</v>
      </c>
      <c r="AE45" s="145">
        <v>-3.4312798451649709</v>
      </c>
      <c r="AF45" s="37"/>
      <c r="AG45" s="145">
        <v>0</v>
      </c>
      <c r="AH45" s="145">
        <v>-2.9129999999999998</v>
      </c>
      <c r="AI45" s="145">
        <v>-3.7240000000000002</v>
      </c>
      <c r="AJ45" s="145">
        <v>-6.2085489485610008</v>
      </c>
      <c r="AK45" s="145">
        <v>-7.8528161421269997</v>
      </c>
      <c r="AL45" s="145">
        <v>-8.8811096097379991</v>
      </c>
      <c r="AM45" s="145">
        <v>-10.952253743631001</v>
      </c>
      <c r="AN45" s="145">
        <v>-6.4779555413829701</v>
      </c>
    </row>
    <row r="46" spans="1:40" s="80" customFormat="1" ht="15" customHeight="1" x14ac:dyDescent="0.35">
      <c r="A46" s="80" t="s">
        <v>137</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41">
        <v>-129.6587032844642</v>
      </c>
      <c r="Z46" s="141">
        <v>-126.67025993167503</v>
      </c>
      <c r="AA46" s="141">
        <v>-130.55974225369096</v>
      </c>
      <c r="AB46" s="141">
        <v>-143.74259905567789</v>
      </c>
      <c r="AC46" s="141">
        <v>-155.04070925808333</v>
      </c>
      <c r="AD46" s="141">
        <v>-174.07393945427978</v>
      </c>
      <c r="AE46" s="141">
        <v>-177.64076368725935</v>
      </c>
      <c r="AF46" s="37"/>
      <c r="AG46" s="141">
        <v>-144.583</v>
      </c>
      <c r="AH46" s="141">
        <v>-215.96599999999998</v>
      </c>
      <c r="AI46" s="141">
        <v>-204.36199999999999</v>
      </c>
      <c r="AJ46" s="141">
        <v>-271.60557807145176</v>
      </c>
      <c r="AK46" s="141">
        <v>-333.22362777149345</v>
      </c>
      <c r="AL46" s="141">
        <v>-452.01227292677703</v>
      </c>
      <c r="AM46" s="141">
        <v>-556.01331049912721</v>
      </c>
      <c r="AN46" s="141">
        <v>-351.71470314153919</v>
      </c>
    </row>
    <row r="47" spans="1:40" ht="14.25" customHeight="1" x14ac:dyDescent="0.3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37"/>
      <c r="AG47" s="111"/>
      <c r="AH47" s="111"/>
      <c r="AI47" s="111"/>
      <c r="AJ47" s="111"/>
      <c r="AK47" s="111"/>
      <c r="AL47" s="111"/>
      <c r="AM47" s="111"/>
      <c r="AN47" s="111"/>
    </row>
    <row r="48" spans="1:40" ht="15" thickBot="1" x14ac:dyDescent="0.4">
      <c r="A48" s="201" t="s">
        <v>140</v>
      </c>
      <c r="AF48" s="37"/>
      <c r="AG48" s="80"/>
      <c r="AH48" s="80"/>
      <c r="AI48" s="80"/>
      <c r="AJ48" s="80"/>
      <c r="AK48" s="80"/>
      <c r="AL48" s="80"/>
      <c r="AM48" s="80"/>
      <c r="AN48" s="46"/>
    </row>
    <row r="49" spans="1:40" ht="15.5" thickTop="1" thickBot="1" x14ac:dyDescent="0.4">
      <c r="A49" s="201" t="s">
        <v>174</v>
      </c>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F49" s="37"/>
      <c r="AG49" s="112"/>
      <c r="AH49" s="112"/>
      <c r="AI49" s="112"/>
      <c r="AJ49" s="112"/>
      <c r="AK49" s="112"/>
      <c r="AL49" s="112"/>
      <c r="AM49" s="112"/>
      <c r="AN49" s="80"/>
    </row>
    <row r="50" spans="1:40" ht="15" thickTop="1" x14ac:dyDescent="0.3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12"/>
      <c r="AA50" s="112"/>
      <c r="AB50" s="112"/>
      <c r="AC50" s="112"/>
      <c r="AD50" s="112"/>
      <c r="AE50" s="112"/>
      <c r="AF50" s="37"/>
      <c r="AG50" s="145"/>
      <c r="AH50" s="69"/>
      <c r="AI50" s="69"/>
      <c r="AJ50" s="69"/>
      <c r="AK50" s="69"/>
      <c r="AL50" s="69"/>
      <c r="AM50" s="69"/>
      <c r="AN50" s="112"/>
    </row>
    <row r="51" spans="1:40" x14ac:dyDescent="0.35">
      <c r="B51" s="69"/>
      <c r="C51" s="69"/>
      <c r="D51" s="69"/>
      <c r="E51" s="69"/>
      <c r="F51" s="69"/>
      <c r="G51" s="69"/>
      <c r="H51" s="69"/>
      <c r="I51" s="69"/>
      <c r="J51" s="69"/>
      <c r="K51" s="69"/>
      <c r="L51" s="46"/>
      <c r="M51" s="46"/>
      <c r="N51" s="69"/>
      <c r="O51" s="69"/>
      <c r="P51" s="69"/>
      <c r="Q51" s="69"/>
      <c r="R51" s="69"/>
      <c r="S51" s="69"/>
      <c r="T51" s="69"/>
      <c r="U51" s="112"/>
      <c r="V51" s="112"/>
      <c r="W51" s="112"/>
      <c r="X51" s="112"/>
      <c r="Y51" s="112"/>
      <c r="Z51" s="112"/>
      <c r="AA51" s="112"/>
      <c r="AB51" s="112"/>
      <c r="AC51" s="112"/>
      <c r="AD51" s="112"/>
      <c r="AE51" s="112"/>
      <c r="AF51" s="37"/>
      <c r="AG51" s="69"/>
      <c r="AH51" s="69"/>
      <c r="AI51" s="69"/>
      <c r="AJ51" s="69"/>
      <c r="AK51" s="69"/>
      <c r="AL51" s="69"/>
      <c r="AM51" s="69"/>
      <c r="AN51" s="69"/>
    </row>
    <row r="52" spans="1:40" x14ac:dyDescent="0.3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37"/>
      <c r="AG52" s="112"/>
      <c r="AH52" s="112"/>
      <c r="AI52" s="112"/>
      <c r="AJ52" s="112"/>
      <c r="AK52" s="112"/>
      <c r="AL52" s="112"/>
      <c r="AM52" s="112"/>
      <c r="AN52" s="69"/>
    </row>
    <row r="53" spans="1:40" x14ac:dyDescent="0.35">
      <c r="B53" s="69"/>
      <c r="C53" s="69"/>
      <c r="D53" s="69"/>
      <c r="E53" s="69"/>
      <c r="F53" s="69"/>
      <c r="G53" s="69"/>
      <c r="H53" s="69"/>
      <c r="I53" s="69"/>
      <c r="J53" s="69"/>
      <c r="K53" s="69"/>
      <c r="L53" s="69"/>
      <c r="M53" s="69"/>
      <c r="N53" s="69"/>
      <c r="O53" s="69"/>
      <c r="P53" s="69"/>
      <c r="Q53" s="69"/>
      <c r="R53" s="69"/>
      <c r="S53" s="69"/>
      <c r="T53" s="69"/>
      <c r="U53" s="112"/>
      <c r="V53" s="112"/>
      <c r="W53" s="112"/>
      <c r="X53" s="112"/>
      <c r="Y53" s="112"/>
      <c r="Z53" s="112"/>
      <c r="AA53" s="112"/>
      <c r="AB53" s="112"/>
      <c r="AC53" s="112"/>
      <c r="AD53" s="112"/>
      <c r="AE53" s="112"/>
      <c r="AF53" s="37"/>
      <c r="AG53" s="46"/>
      <c r="AH53" s="46"/>
      <c r="AI53" s="46"/>
      <c r="AJ53" s="46"/>
      <c r="AK53" s="46"/>
      <c r="AL53" s="46"/>
      <c r="AM53" s="46"/>
      <c r="AN53" s="112"/>
    </row>
    <row r="54" spans="1:40" x14ac:dyDescent="0.35">
      <c r="B54" s="69"/>
      <c r="C54" s="69"/>
      <c r="D54" s="69"/>
      <c r="E54" s="69"/>
      <c r="F54" s="69"/>
      <c r="G54" s="69"/>
      <c r="H54" s="69"/>
      <c r="I54" s="69"/>
      <c r="J54" s="69"/>
      <c r="K54" s="69"/>
      <c r="L54" s="69"/>
      <c r="M54" s="69"/>
      <c r="N54" s="69"/>
      <c r="O54" s="69"/>
      <c r="P54" s="69"/>
      <c r="Q54" s="69"/>
      <c r="R54" s="69"/>
      <c r="S54" s="69"/>
      <c r="T54" s="69"/>
      <c r="U54" s="112"/>
      <c r="V54" s="112"/>
      <c r="W54" s="112"/>
      <c r="X54" s="112"/>
      <c r="Y54" s="112"/>
      <c r="Z54" s="112"/>
      <c r="AA54" s="112"/>
      <c r="AB54" s="112"/>
      <c r="AC54" s="112"/>
      <c r="AD54" s="112"/>
      <c r="AE54" s="112"/>
      <c r="AF54" s="37"/>
      <c r="AG54" s="46"/>
      <c r="AH54" s="46"/>
      <c r="AI54" s="46"/>
      <c r="AJ54" s="46"/>
      <c r="AK54" s="46"/>
      <c r="AL54" s="46"/>
      <c r="AM54" s="46"/>
      <c r="AN54" s="46"/>
    </row>
    <row r="55" spans="1:40" x14ac:dyDescent="0.3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37"/>
      <c r="AG55" s="46"/>
      <c r="AH55" s="46"/>
      <c r="AI55" s="46"/>
      <c r="AJ55" s="46"/>
      <c r="AK55" s="46"/>
      <c r="AL55" s="46"/>
      <c r="AM55" s="46"/>
      <c r="AN55" s="46"/>
    </row>
    <row r="56" spans="1:40" x14ac:dyDescent="0.35">
      <c r="B56" s="69"/>
      <c r="C56" s="69"/>
      <c r="D56" s="69"/>
      <c r="E56" s="69"/>
      <c r="F56" s="69"/>
      <c r="G56" s="69"/>
      <c r="H56" s="69"/>
      <c r="I56" s="69"/>
      <c r="J56" s="69"/>
      <c r="K56" s="69"/>
      <c r="L56" s="69"/>
      <c r="M56" s="69"/>
      <c r="N56" s="69"/>
      <c r="O56" s="69"/>
      <c r="P56" s="69"/>
      <c r="Q56" s="69"/>
      <c r="R56" s="69"/>
      <c r="S56" s="69"/>
      <c r="T56" s="69"/>
      <c r="U56" s="112"/>
      <c r="V56" s="112"/>
      <c r="W56" s="112"/>
      <c r="X56" s="112"/>
      <c r="Y56" s="112"/>
      <c r="Z56" s="112"/>
      <c r="AA56" s="112"/>
      <c r="AB56" s="112"/>
      <c r="AC56" s="112"/>
      <c r="AD56" s="112"/>
      <c r="AE56" s="112"/>
      <c r="AF56" s="37"/>
      <c r="AG56" s="46"/>
      <c r="AH56" s="46"/>
      <c r="AI56" s="46"/>
      <c r="AJ56" s="46"/>
      <c r="AK56" s="46"/>
      <c r="AL56" s="46"/>
      <c r="AM56" s="46"/>
      <c r="AN56" s="46"/>
    </row>
    <row r="57" spans="1:40" x14ac:dyDescent="0.35">
      <c r="B57" s="69"/>
      <c r="C57" s="69"/>
      <c r="D57" s="69"/>
      <c r="E57" s="69"/>
      <c r="F57" s="69"/>
      <c r="G57" s="69"/>
      <c r="H57" s="69"/>
      <c r="I57" s="69"/>
      <c r="J57" s="69"/>
      <c r="K57" s="69"/>
      <c r="L57" s="69"/>
      <c r="M57" s="69"/>
      <c r="N57" s="69"/>
      <c r="O57" s="69"/>
      <c r="P57" s="69"/>
      <c r="Q57" s="69"/>
      <c r="R57" s="69"/>
      <c r="S57" s="69"/>
      <c r="T57" s="69"/>
      <c r="U57" s="112"/>
      <c r="V57" s="112"/>
      <c r="W57" s="112"/>
      <c r="X57" s="112"/>
      <c r="Y57" s="112"/>
      <c r="Z57" s="112"/>
      <c r="AA57" s="112"/>
      <c r="AB57" s="112"/>
      <c r="AC57" s="112"/>
      <c r="AD57" s="112"/>
      <c r="AE57" s="112"/>
      <c r="AF57" s="37"/>
      <c r="AG57" s="46"/>
      <c r="AH57" s="46"/>
      <c r="AI57" s="46"/>
      <c r="AJ57" s="46"/>
      <c r="AK57" s="46"/>
      <c r="AL57" s="46"/>
      <c r="AM57" s="46"/>
      <c r="AN57" s="46"/>
    </row>
    <row r="58" spans="1:40" x14ac:dyDescent="0.3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37"/>
      <c r="AG58" s="46"/>
      <c r="AH58" s="46"/>
      <c r="AI58" s="46"/>
      <c r="AJ58" s="46"/>
      <c r="AK58" s="46"/>
      <c r="AL58" s="46"/>
      <c r="AM58" s="46"/>
      <c r="AN58" s="46"/>
    </row>
    <row r="59" spans="1:40" x14ac:dyDescent="0.35">
      <c r="B59" s="69"/>
      <c r="C59" s="69"/>
      <c r="D59" s="69"/>
      <c r="E59" s="69"/>
      <c r="F59" s="69"/>
      <c r="G59" s="69"/>
      <c r="H59" s="69"/>
      <c r="I59" s="69"/>
      <c r="J59" s="69"/>
      <c r="K59" s="69"/>
      <c r="L59" s="69"/>
      <c r="M59" s="69"/>
      <c r="N59" s="69"/>
      <c r="O59" s="69"/>
      <c r="P59" s="69"/>
      <c r="Q59" s="69"/>
      <c r="R59" s="69"/>
      <c r="S59" s="69"/>
      <c r="T59" s="69"/>
      <c r="U59" s="112"/>
      <c r="V59" s="112"/>
      <c r="W59" s="112"/>
      <c r="X59" s="112"/>
      <c r="Y59" s="112"/>
      <c r="Z59" s="112"/>
      <c r="AA59" s="112"/>
      <c r="AB59" s="112"/>
      <c r="AC59" s="112"/>
      <c r="AD59" s="112"/>
      <c r="AE59" s="112"/>
      <c r="AF59" s="37"/>
      <c r="AG59" s="46"/>
      <c r="AH59" s="46"/>
      <c r="AI59" s="46"/>
      <c r="AJ59" s="46"/>
      <c r="AK59" s="46"/>
      <c r="AL59" s="46"/>
      <c r="AM59" s="46"/>
      <c r="AN59" s="46"/>
    </row>
    <row r="60" spans="1:40" x14ac:dyDescent="0.35">
      <c r="B60" s="69"/>
      <c r="C60" s="69"/>
      <c r="D60" s="69"/>
      <c r="E60" s="69"/>
      <c r="F60" s="69"/>
      <c r="G60" s="69"/>
      <c r="H60" s="69"/>
      <c r="I60" s="69"/>
      <c r="J60" s="69"/>
      <c r="K60" s="69"/>
      <c r="L60" s="69"/>
      <c r="M60" s="69"/>
      <c r="N60" s="69"/>
      <c r="O60" s="69"/>
      <c r="P60" s="69"/>
      <c r="Q60" s="69"/>
      <c r="R60" s="69"/>
      <c r="S60" s="69"/>
      <c r="T60" s="69"/>
      <c r="U60" s="112"/>
      <c r="V60" s="112"/>
      <c r="W60" s="112"/>
      <c r="X60" s="112"/>
      <c r="Y60" s="112"/>
      <c r="Z60" s="112"/>
      <c r="AA60" s="112"/>
      <c r="AB60" s="112"/>
      <c r="AC60" s="112"/>
      <c r="AD60" s="112"/>
      <c r="AE60" s="112"/>
      <c r="AF60" s="37"/>
      <c r="AG60" s="46"/>
      <c r="AH60" s="46"/>
      <c r="AI60" s="46"/>
      <c r="AJ60" s="46"/>
      <c r="AK60" s="46"/>
      <c r="AL60" s="46"/>
      <c r="AM60" s="46"/>
      <c r="AN60" s="46"/>
    </row>
    <row r="61" spans="1:40" x14ac:dyDescent="0.3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37"/>
      <c r="AG61" s="112"/>
      <c r="AH61" s="112"/>
      <c r="AI61" s="112"/>
      <c r="AJ61" s="112"/>
      <c r="AK61" s="112"/>
      <c r="AL61" s="112"/>
      <c r="AM61" s="112"/>
      <c r="AN61" s="46"/>
    </row>
    <row r="62" spans="1:40" x14ac:dyDescent="0.35">
      <c r="B62" s="69"/>
      <c r="C62" s="69"/>
      <c r="D62" s="69"/>
      <c r="E62" s="69"/>
      <c r="F62" s="69"/>
      <c r="G62" s="69"/>
      <c r="H62" s="69"/>
      <c r="I62" s="69"/>
      <c r="J62" s="69"/>
      <c r="K62" s="69"/>
      <c r="L62" s="46"/>
      <c r="M62" s="46"/>
      <c r="N62" s="69"/>
      <c r="O62" s="69"/>
      <c r="P62" s="69"/>
      <c r="Q62" s="69"/>
      <c r="R62" s="69"/>
      <c r="S62" s="69"/>
      <c r="T62" s="69"/>
      <c r="U62" s="112"/>
      <c r="V62" s="112"/>
      <c r="W62" s="112"/>
      <c r="X62" s="112"/>
      <c r="Y62" s="112"/>
      <c r="Z62" s="112"/>
      <c r="AA62" s="112"/>
      <c r="AB62" s="112"/>
      <c r="AC62" s="112"/>
      <c r="AD62" s="112"/>
      <c r="AE62" s="112"/>
      <c r="AF62" s="37"/>
      <c r="AG62" s="46"/>
      <c r="AH62" s="69"/>
      <c r="AI62" s="69"/>
      <c r="AJ62" s="69"/>
      <c r="AK62" s="69"/>
      <c r="AL62" s="69"/>
      <c r="AM62" s="69"/>
      <c r="AN62" s="112"/>
    </row>
    <row r="63" spans="1:40" x14ac:dyDescent="0.35">
      <c r="B63" s="69"/>
      <c r="C63" s="69"/>
      <c r="D63" s="69"/>
      <c r="E63" s="69"/>
      <c r="F63" s="69"/>
      <c r="G63" s="69"/>
      <c r="H63" s="69"/>
      <c r="I63" s="69"/>
      <c r="J63" s="69"/>
      <c r="K63" s="69"/>
      <c r="L63" s="46"/>
      <c r="M63" s="46"/>
      <c r="N63" s="69"/>
      <c r="O63" s="69"/>
      <c r="P63" s="69"/>
      <c r="Q63" s="69"/>
      <c r="R63" s="69"/>
      <c r="S63" s="69"/>
      <c r="T63" s="69"/>
      <c r="U63" s="112"/>
      <c r="V63" s="112"/>
      <c r="W63" s="112"/>
      <c r="X63" s="112"/>
      <c r="Y63" s="112"/>
      <c r="Z63" s="112"/>
      <c r="AA63" s="112"/>
      <c r="AB63" s="112"/>
      <c r="AC63" s="112"/>
      <c r="AD63" s="112"/>
      <c r="AE63" s="112"/>
      <c r="AF63" s="37"/>
      <c r="AG63" s="46"/>
      <c r="AH63" s="69"/>
      <c r="AI63" s="69"/>
      <c r="AJ63" s="69"/>
      <c r="AK63" s="69"/>
      <c r="AL63" s="69"/>
      <c r="AM63" s="69"/>
      <c r="AN63" s="69"/>
    </row>
    <row r="64" spans="1:40" x14ac:dyDescent="0.3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37"/>
      <c r="AG64" s="112"/>
      <c r="AH64" s="112"/>
      <c r="AI64" s="112"/>
      <c r="AJ64" s="112"/>
      <c r="AK64" s="112"/>
      <c r="AL64" s="112"/>
      <c r="AM64" s="112"/>
      <c r="AN64" s="69"/>
    </row>
    <row r="65" spans="2:40" x14ac:dyDescent="0.3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37"/>
      <c r="AG65" s="112"/>
      <c r="AH65" s="112"/>
      <c r="AI65" s="112"/>
      <c r="AJ65" s="112"/>
      <c r="AK65" s="112"/>
      <c r="AL65" s="112"/>
      <c r="AM65" s="112"/>
      <c r="AN65" s="112"/>
    </row>
    <row r="66" spans="2:40" x14ac:dyDescent="0.3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37"/>
      <c r="AG66" s="112"/>
      <c r="AH66" s="112"/>
      <c r="AI66" s="112"/>
      <c r="AJ66" s="112"/>
      <c r="AK66" s="112"/>
      <c r="AL66" s="112"/>
      <c r="AM66" s="112"/>
      <c r="AN66" s="112"/>
    </row>
    <row r="67" spans="2:40" x14ac:dyDescent="0.3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37"/>
      <c r="AG67" s="112"/>
      <c r="AH67" s="112"/>
      <c r="AI67" s="112"/>
      <c r="AJ67" s="112"/>
      <c r="AK67" s="112"/>
      <c r="AL67" s="112"/>
      <c r="AM67" s="112"/>
      <c r="AN67" s="112"/>
    </row>
    <row r="68" spans="2:40" x14ac:dyDescent="0.3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37"/>
      <c r="AG68" s="112"/>
      <c r="AH68" s="112"/>
      <c r="AI68" s="112"/>
      <c r="AJ68" s="112"/>
      <c r="AK68" s="112"/>
      <c r="AL68" s="112"/>
      <c r="AM68" s="112"/>
      <c r="AN68" s="112"/>
    </row>
    <row r="69" spans="2:40" x14ac:dyDescent="0.3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37"/>
      <c r="AG69" s="112"/>
      <c r="AH69" s="112"/>
      <c r="AI69" s="112"/>
      <c r="AJ69" s="112"/>
      <c r="AK69" s="112"/>
      <c r="AL69" s="112"/>
      <c r="AM69" s="112"/>
      <c r="AN69" s="112"/>
    </row>
    <row r="70" spans="2:40" x14ac:dyDescent="0.3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37"/>
      <c r="AG70" s="112"/>
      <c r="AH70" s="112"/>
      <c r="AI70" s="112"/>
      <c r="AJ70" s="112"/>
      <c r="AK70" s="112"/>
      <c r="AL70" s="112"/>
      <c r="AM70" s="112"/>
      <c r="AN70" s="112"/>
    </row>
    <row r="71" spans="2:40" x14ac:dyDescent="0.3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37"/>
      <c r="AG71" s="112"/>
      <c r="AH71" s="112"/>
      <c r="AI71" s="112"/>
      <c r="AJ71" s="112"/>
      <c r="AK71" s="112"/>
      <c r="AL71" s="112"/>
      <c r="AM71" s="112"/>
      <c r="AN71" s="112"/>
    </row>
    <row r="72" spans="2:40" x14ac:dyDescent="0.3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37"/>
      <c r="AG72" s="112"/>
      <c r="AH72" s="112"/>
      <c r="AI72" s="112"/>
      <c r="AJ72" s="112"/>
      <c r="AK72" s="112"/>
      <c r="AL72" s="112"/>
      <c r="AM72" s="112"/>
      <c r="AN72" s="112"/>
    </row>
    <row r="73" spans="2:40" x14ac:dyDescent="0.3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37"/>
      <c r="AG73" s="112"/>
      <c r="AH73" s="112"/>
      <c r="AI73" s="112"/>
      <c r="AJ73" s="112"/>
      <c r="AK73" s="112"/>
      <c r="AL73" s="112"/>
      <c r="AM73" s="112"/>
      <c r="AN73" s="112"/>
    </row>
    <row r="74" spans="2:40" x14ac:dyDescent="0.3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37"/>
      <c r="AG74" s="112"/>
      <c r="AH74" s="112"/>
      <c r="AI74" s="112"/>
      <c r="AJ74" s="112"/>
      <c r="AK74" s="112"/>
      <c r="AL74" s="112"/>
      <c r="AM74" s="112"/>
      <c r="AN74" s="112"/>
    </row>
    <row r="75" spans="2:40" x14ac:dyDescent="0.3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37"/>
      <c r="AG75" s="112"/>
      <c r="AH75" s="112"/>
      <c r="AI75" s="112"/>
      <c r="AJ75" s="112"/>
      <c r="AK75" s="112"/>
      <c r="AL75" s="112"/>
      <c r="AM75" s="112"/>
      <c r="AN75" s="112"/>
    </row>
    <row r="76" spans="2:40" x14ac:dyDescent="0.3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37"/>
      <c r="AG76" s="112"/>
      <c r="AH76" s="112"/>
      <c r="AI76" s="112"/>
      <c r="AJ76" s="112"/>
      <c r="AK76" s="112"/>
      <c r="AL76" s="112"/>
      <c r="AM76" s="112"/>
      <c r="AN76" s="112"/>
    </row>
    <row r="77" spans="2:40" x14ac:dyDescent="0.3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37"/>
      <c r="AG77" s="112"/>
      <c r="AH77" s="112"/>
      <c r="AI77" s="112"/>
      <c r="AJ77" s="112"/>
      <c r="AK77" s="112"/>
      <c r="AL77" s="112"/>
      <c r="AM77" s="112"/>
      <c r="AN77" s="112"/>
    </row>
    <row r="78" spans="2:40" x14ac:dyDescent="0.3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37"/>
      <c r="AG78" s="112"/>
      <c r="AH78" s="112"/>
      <c r="AI78" s="112"/>
      <c r="AJ78" s="112"/>
      <c r="AK78" s="112"/>
      <c r="AL78" s="112"/>
      <c r="AM78" s="112"/>
      <c r="AN78" s="112"/>
    </row>
    <row r="79" spans="2:40" x14ac:dyDescent="0.3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37"/>
      <c r="AG79" s="112"/>
      <c r="AH79" s="112"/>
      <c r="AI79" s="112"/>
      <c r="AJ79" s="112"/>
      <c r="AK79" s="112"/>
      <c r="AL79" s="112"/>
      <c r="AM79" s="112"/>
      <c r="AN79" s="112"/>
    </row>
    <row r="80" spans="2:40" x14ac:dyDescent="0.3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37"/>
      <c r="AG80" s="112"/>
      <c r="AH80" s="112"/>
      <c r="AI80" s="112"/>
      <c r="AJ80" s="112"/>
      <c r="AK80" s="112"/>
      <c r="AL80" s="112"/>
      <c r="AM80" s="112"/>
      <c r="AN80" s="112"/>
    </row>
    <row r="81" spans="2:40" x14ac:dyDescent="0.3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37"/>
      <c r="AG81" s="112"/>
      <c r="AH81" s="112"/>
      <c r="AI81" s="112"/>
      <c r="AJ81" s="112"/>
      <c r="AK81" s="112"/>
      <c r="AL81" s="112"/>
      <c r="AM81" s="112"/>
      <c r="AN81" s="112"/>
    </row>
    <row r="82" spans="2:40" x14ac:dyDescent="0.3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37"/>
      <c r="AG82" s="112"/>
      <c r="AH82" s="112"/>
      <c r="AI82" s="112"/>
      <c r="AJ82" s="112"/>
      <c r="AK82" s="112"/>
      <c r="AL82" s="112"/>
      <c r="AM82" s="112"/>
      <c r="AN82" s="112"/>
    </row>
    <row r="83" spans="2:40" x14ac:dyDescent="0.3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37"/>
      <c r="AG83" s="112"/>
      <c r="AH83" s="112"/>
      <c r="AI83" s="112"/>
      <c r="AJ83" s="112"/>
      <c r="AK83" s="112"/>
      <c r="AL83" s="112"/>
      <c r="AM83" s="112"/>
      <c r="AN83" s="112"/>
    </row>
    <row r="84" spans="2:40" x14ac:dyDescent="0.3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37"/>
      <c r="AG84" s="112"/>
      <c r="AH84" s="112"/>
      <c r="AI84" s="112"/>
      <c r="AJ84" s="112"/>
      <c r="AK84" s="112"/>
      <c r="AL84" s="112"/>
      <c r="AM84" s="112"/>
      <c r="AN84" s="112"/>
    </row>
    <row r="85" spans="2:40" x14ac:dyDescent="0.3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37"/>
      <c r="AG85" s="112"/>
      <c r="AH85" s="112"/>
      <c r="AI85" s="112"/>
      <c r="AJ85" s="112"/>
      <c r="AK85" s="112"/>
      <c r="AL85" s="112"/>
      <c r="AM85" s="112"/>
      <c r="AN85" s="112"/>
    </row>
    <row r="86" spans="2:40" x14ac:dyDescent="0.3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37"/>
      <c r="AG86" s="112"/>
      <c r="AH86" s="112"/>
      <c r="AI86" s="112"/>
      <c r="AJ86" s="112"/>
      <c r="AK86" s="112"/>
      <c r="AL86" s="112"/>
      <c r="AM86" s="112"/>
      <c r="AN86" s="112"/>
    </row>
    <row r="87" spans="2:40" x14ac:dyDescent="0.3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37"/>
      <c r="AG87" s="112"/>
      <c r="AH87" s="112"/>
      <c r="AI87" s="112"/>
      <c r="AJ87" s="112"/>
      <c r="AK87" s="112"/>
      <c r="AL87" s="112"/>
      <c r="AM87" s="112"/>
      <c r="AN87" s="112"/>
    </row>
    <row r="88" spans="2:40" x14ac:dyDescent="0.3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37"/>
      <c r="AG88" s="112"/>
      <c r="AH88" s="112"/>
      <c r="AI88" s="112"/>
      <c r="AJ88" s="112"/>
      <c r="AK88" s="112"/>
      <c r="AL88" s="112"/>
      <c r="AM88" s="112"/>
      <c r="AN88" s="112"/>
    </row>
    <row r="89" spans="2:40" x14ac:dyDescent="0.3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37"/>
      <c r="AG89" s="112"/>
      <c r="AH89" s="112"/>
      <c r="AI89" s="112"/>
      <c r="AJ89" s="112"/>
      <c r="AK89" s="112"/>
      <c r="AL89" s="112"/>
      <c r="AM89" s="112"/>
      <c r="AN89" s="112"/>
    </row>
    <row r="90" spans="2:40" x14ac:dyDescent="0.3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37"/>
      <c r="AG90" s="112"/>
      <c r="AH90" s="112"/>
      <c r="AI90" s="112"/>
      <c r="AJ90" s="112"/>
      <c r="AK90" s="112"/>
      <c r="AL90" s="112"/>
      <c r="AM90" s="112"/>
      <c r="AN90" s="112"/>
    </row>
    <row r="91" spans="2:40" x14ac:dyDescent="0.3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37"/>
      <c r="AG91" s="112"/>
      <c r="AH91" s="112"/>
      <c r="AI91" s="112"/>
      <c r="AJ91" s="112"/>
      <c r="AK91" s="112"/>
      <c r="AL91" s="112"/>
      <c r="AM91" s="112"/>
      <c r="AN91" s="112"/>
    </row>
    <row r="92" spans="2:40" x14ac:dyDescent="0.3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37"/>
      <c r="AG92" s="112"/>
      <c r="AH92" s="112"/>
      <c r="AI92" s="112"/>
      <c r="AJ92" s="112"/>
      <c r="AK92" s="112"/>
      <c r="AL92" s="112"/>
      <c r="AM92" s="112"/>
      <c r="AN92" s="112"/>
    </row>
    <row r="93" spans="2:40" x14ac:dyDescent="0.3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37"/>
      <c r="AG93" s="112"/>
      <c r="AH93" s="112"/>
      <c r="AI93" s="112"/>
      <c r="AJ93" s="112"/>
      <c r="AK93" s="112"/>
      <c r="AL93" s="112"/>
      <c r="AM93" s="112"/>
      <c r="AN93" s="112"/>
    </row>
    <row r="94" spans="2:40" x14ac:dyDescent="0.3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37"/>
      <c r="AG94" s="112"/>
      <c r="AH94" s="112"/>
      <c r="AI94" s="112"/>
      <c r="AJ94" s="112"/>
      <c r="AK94" s="112"/>
      <c r="AL94" s="112"/>
      <c r="AM94" s="112"/>
      <c r="AN94" s="112"/>
    </row>
    <row r="95" spans="2:40" x14ac:dyDescent="0.3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37"/>
      <c r="AG95" s="112"/>
      <c r="AH95" s="112"/>
      <c r="AI95" s="112"/>
      <c r="AJ95" s="112"/>
      <c r="AK95" s="112"/>
      <c r="AL95" s="112"/>
      <c r="AM95" s="112"/>
      <c r="AN95" s="112"/>
    </row>
    <row r="96" spans="2:40" x14ac:dyDescent="0.3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37"/>
      <c r="AG96" s="112"/>
      <c r="AH96" s="112"/>
      <c r="AI96" s="112"/>
      <c r="AJ96" s="112"/>
      <c r="AK96" s="112"/>
      <c r="AL96" s="112"/>
      <c r="AM96" s="112"/>
      <c r="AN96" s="112"/>
    </row>
    <row r="97" spans="2:40" x14ac:dyDescent="0.3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37"/>
      <c r="AG97" s="112"/>
      <c r="AH97" s="112"/>
      <c r="AI97" s="112"/>
      <c r="AJ97" s="112"/>
      <c r="AK97" s="112"/>
      <c r="AL97" s="112"/>
      <c r="AM97" s="112"/>
      <c r="AN97" s="112"/>
    </row>
    <row r="98" spans="2:40" x14ac:dyDescent="0.3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37"/>
      <c r="AG98" s="112"/>
      <c r="AH98" s="112"/>
      <c r="AI98" s="112"/>
      <c r="AJ98" s="112"/>
      <c r="AK98" s="112"/>
      <c r="AL98" s="112"/>
      <c r="AM98" s="112"/>
      <c r="AN98" s="112"/>
    </row>
    <row r="99" spans="2:40" x14ac:dyDescent="0.3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37"/>
      <c r="AG99" s="112"/>
      <c r="AH99" s="112"/>
      <c r="AI99" s="112"/>
      <c r="AJ99" s="112"/>
      <c r="AK99" s="112"/>
      <c r="AL99" s="112"/>
      <c r="AM99" s="112"/>
      <c r="AN99" s="112"/>
    </row>
    <row r="100" spans="2:40" x14ac:dyDescent="0.3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37"/>
      <c r="AG100" s="112"/>
      <c r="AH100" s="112"/>
      <c r="AI100" s="112"/>
      <c r="AJ100" s="112"/>
      <c r="AK100" s="112"/>
      <c r="AL100" s="112"/>
      <c r="AM100" s="112"/>
      <c r="AN100" s="112"/>
    </row>
    <row r="101" spans="2:40" x14ac:dyDescent="0.3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37"/>
      <c r="AG101" s="112"/>
      <c r="AH101" s="112"/>
      <c r="AI101" s="112"/>
      <c r="AJ101" s="112"/>
      <c r="AK101" s="112"/>
      <c r="AL101" s="112"/>
      <c r="AM101" s="112"/>
      <c r="AN101" s="112"/>
    </row>
    <row r="102" spans="2:40" x14ac:dyDescent="0.3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37"/>
      <c r="AG102" s="112"/>
      <c r="AH102" s="112"/>
      <c r="AI102" s="112"/>
      <c r="AJ102" s="112"/>
      <c r="AK102" s="112"/>
      <c r="AL102" s="112"/>
      <c r="AM102" s="112"/>
      <c r="AN102" s="112"/>
    </row>
    <row r="103" spans="2:40" x14ac:dyDescent="0.3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37"/>
      <c r="AG103" s="112"/>
      <c r="AH103" s="112"/>
      <c r="AI103" s="112"/>
      <c r="AJ103" s="112"/>
      <c r="AK103" s="112"/>
      <c r="AL103" s="112"/>
      <c r="AM103" s="112"/>
      <c r="AN103" s="112"/>
    </row>
    <row r="104" spans="2:40" x14ac:dyDescent="0.3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37"/>
      <c r="AG104" s="112"/>
      <c r="AH104" s="112"/>
      <c r="AI104" s="112"/>
      <c r="AJ104" s="112"/>
      <c r="AK104" s="112"/>
      <c r="AL104" s="112"/>
      <c r="AM104" s="112"/>
      <c r="AN104" s="112"/>
    </row>
    <row r="105" spans="2:40" x14ac:dyDescent="0.3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37"/>
      <c r="AG105" s="112"/>
      <c r="AH105" s="112"/>
      <c r="AI105" s="112"/>
      <c r="AJ105" s="112"/>
      <c r="AK105" s="112"/>
      <c r="AL105" s="112"/>
      <c r="AM105" s="112"/>
      <c r="AN105" s="112"/>
    </row>
    <row r="106" spans="2:40" x14ac:dyDescent="0.3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37"/>
      <c r="AG106" s="112"/>
      <c r="AH106" s="112"/>
      <c r="AI106" s="112"/>
      <c r="AJ106" s="112"/>
      <c r="AK106" s="112"/>
      <c r="AL106" s="112"/>
      <c r="AM106" s="112"/>
      <c r="AN106" s="112"/>
    </row>
    <row r="107" spans="2:40" x14ac:dyDescent="0.3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37"/>
      <c r="AG107" s="112"/>
      <c r="AH107" s="112"/>
      <c r="AI107" s="112"/>
      <c r="AJ107" s="112"/>
      <c r="AK107" s="112"/>
      <c r="AL107" s="112"/>
      <c r="AM107" s="112"/>
      <c r="AN107" s="112"/>
    </row>
    <row r="108" spans="2:40" x14ac:dyDescent="0.3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37"/>
      <c r="AG108" s="112"/>
      <c r="AH108" s="112"/>
      <c r="AI108" s="112"/>
      <c r="AJ108" s="112"/>
      <c r="AK108" s="112"/>
      <c r="AL108" s="112"/>
      <c r="AM108" s="112"/>
      <c r="AN108" s="112"/>
    </row>
    <row r="109" spans="2:40" x14ac:dyDescent="0.3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37"/>
      <c r="AG109" s="112"/>
      <c r="AH109" s="112"/>
      <c r="AI109" s="112"/>
      <c r="AJ109" s="112"/>
      <c r="AK109" s="112"/>
      <c r="AL109" s="112"/>
      <c r="AM109" s="112"/>
      <c r="AN109" s="112"/>
    </row>
    <row r="110" spans="2:40" x14ac:dyDescent="0.3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37"/>
      <c r="AG110" s="112"/>
      <c r="AH110" s="112"/>
      <c r="AI110" s="112"/>
      <c r="AJ110" s="112"/>
      <c r="AK110" s="112"/>
      <c r="AL110" s="112"/>
      <c r="AM110" s="112"/>
      <c r="AN110" s="112"/>
    </row>
    <row r="111" spans="2:40" x14ac:dyDescent="0.3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37"/>
      <c r="AG111" s="112"/>
      <c r="AH111" s="112"/>
      <c r="AI111" s="112"/>
      <c r="AJ111" s="112"/>
      <c r="AK111" s="112"/>
      <c r="AL111" s="112"/>
      <c r="AM111" s="112"/>
      <c r="AN111" s="112"/>
    </row>
    <row r="112" spans="2:40" x14ac:dyDescent="0.3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37"/>
      <c r="AG112" s="112"/>
      <c r="AH112" s="112"/>
      <c r="AI112" s="112"/>
      <c r="AJ112" s="112"/>
      <c r="AK112" s="112"/>
      <c r="AL112" s="112"/>
      <c r="AM112" s="112"/>
      <c r="AN112" s="112"/>
    </row>
    <row r="113" spans="2:40" x14ac:dyDescent="0.3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37"/>
      <c r="AG113" s="112"/>
      <c r="AH113" s="112"/>
      <c r="AI113" s="112"/>
      <c r="AJ113" s="112"/>
      <c r="AK113" s="112"/>
      <c r="AL113" s="112"/>
      <c r="AM113" s="112"/>
      <c r="AN113" s="112"/>
    </row>
    <row r="114" spans="2:40" x14ac:dyDescent="0.3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37"/>
      <c r="AG114" s="112"/>
      <c r="AH114" s="112"/>
      <c r="AI114" s="112"/>
      <c r="AJ114" s="112"/>
      <c r="AK114" s="112"/>
      <c r="AL114" s="112"/>
      <c r="AM114" s="112"/>
      <c r="AN114" s="112"/>
    </row>
    <row r="115" spans="2:40" x14ac:dyDescent="0.3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37"/>
      <c r="AG115" s="112"/>
      <c r="AH115" s="112"/>
      <c r="AI115" s="112"/>
      <c r="AJ115" s="112"/>
      <c r="AK115" s="112"/>
      <c r="AL115" s="112"/>
      <c r="AM115" s="112"/>
      <c r="AN115" s="112"/>
    </row>
    <row r="116" spans="2:40" x14ac:dyDescent="0.3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37"/>
      <c r="AG116" s="112"/>
      <c r="AH116" s="112"/>
      <c r="AI116" s="112"/>
      <c r="AJ116" s="112"/>
      <c r="AK116" s="112"/>
      <c r="AL116" s="112"/>
      <c r="AM116" s="112"/>
      <c r="AN116" s="112"/>
    </row>
    <row r="117" spans="2:40" x14ac:dyDescent="0.3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37"/>
      <c r="AG117" s="112"/>
      <c r="AH117" s="112"/>
      <c r="AI117" s="112"/>
      <c r="AJ117" s="112"/>
      <c r="AK117" s="112"/>
      <c r="AL117" s="112"/>
      <c r="AM117" s="112"/>
      <c r="AN117" s="112"/>
    </row>
    <row r="118" spans="2:40" x14ac:dyDescent="0.3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37"/>
      <c r="AG118" s="112"/>
      <c r="AH118" s="112"/>
      <c r="AI118" s="112"/>
      <c r="AJ118" s="112"/>
      <c r="AK118" s="112"/>
      <c r="AL118" s="112"/>
      <c r="AM118" s="112"/>
      <c r="AN118" s="112"/>
    </row>
    <row r="119" spans="2:40" x14ac:dyDescent="0.3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37"/>
      <c r="AG119" s="112"/>
      <c r="AH119" s="112"/>
      <c r="AI119" s="112"/>
      <c r="AJ119" s="112"/>
      <c r="AK119" s="112"/>
      <c r="AL119" s="112"/>
      <c r="AM119" s="112"/>
      <c r="AN119" s="112"/>
    </row>
    <row r="120" spans="2:40" x14ac:dyDescent="0.3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37"/>
      <c r="AG120" s="112"/>
      <c r="AH120" s="112"/>
      <c r="AI120" s="112"/>
      <c r="AJ120" s="112"/>
      <c r="AK120" s="112"/>
      <c r="AL120" s="112"/>
      <c r="AM120" s="112"/>
      <c r="AN120" s="112"/>
    </row>
    <row r="121" spans="2:40" x14ac:dyDescent="0.3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37"/>
      <c r="AG121" s="112"/>
      <c r="AH121" s="112"/>
      <c r="AI121" s="112"/>
      <c r="AJ121" s="112"/>
      <c r="AK121" s="112"/>
      <c r="AL121" s="112"/>
      <c r="AM121" s="112"/>
      <c r="AN121" s="112"/>
    </row>
    <row r="122" spans="2:40" x14ac:dyDescent="0.3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37"/>
      <c r="AG122" s="112"/>
      <c r="AH122" s="112"/>
      <c r="AI122" s="112"/>
      <c r="AJ122" s="112"/>
      <c r="AK122" s="112"/>
      <c r="AL122" s="112"/>
      <c r="AM122" s="112"/>
      <c r="AN122" s="112"/>
    </row>
    <row r="123" spans="2:40" x14ac:dyDescent="0.3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37"/>
      <c r="AG123" s="112"/>
      <c r="AH123" s="112"/>
      <c r="AI123" s="112"/>
      <c r="AJ123" s="112"/>
      <c r="AK123" s="112"/>
      <c r="AL123" s="112"/>
      <c r="AM123" s="112"/>
      <c r="AN123" s="112"/>
    </row>
    <row r="124" spans="2:40" x14ac:dyDescent="0.3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37"/>
      <c r="AG124" s="112"/>
      <c r="AH124" s="112"/>
      <c r="AI124" s="112"/>
      <c r="AJ124" s="112"/>
      <c r="AK124" s="112"/>
      <c r="AL124" s="112"/>
      <c r="AM124" s="112"/>
      <c r="AN124" s="112"/>
    </row>
    <row r="125" spans="2:40" x14ac:dyDescent="0.3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37"/>
      <c r="AG125" s="112"/>
      <c r="AH125" s="112"/>
      <c r="AI125" s="112"/>
      <c r="AJ125" s="112"/>
      <c r="AK125" s="112"/>
      <c r="AL125" s="112"/>
      <c r="AM125" s="112"/>
      <c r="AN125" s="112"/>
    </row>
    <row r="126" spans="2:40" x14ac:dyDescent="0.3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37"/>
      <c r="AG126" s="112"/>
      <c r="AH126" s="112"/>
      <c r="AI126" s="112"/>
      <c r="AJ126" s="112"/>
      <c r="AK126" s="112"/>
      <c r="AL126" s="112"/>
      <c r="AM126" s="112"/>
      <c r="AN126" s="112"/>
    </row>
    <row r="127" spans="2:40" x14ac:dyDescent="0.3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37"/>
      <c r="AG127" s="112"/>
      <c r="AH127" s="112"/>
      <c r="AI127" s="112"/>
      <c r="AJ127" s="112"/>
      <c r="AK127" s="112"/>
      <c r="AL127" s="112"/>
      <c r="AM127" s="112"/>
      <c r="AN127" s="112"/>
    </row>
    <row r="128" spans="2:40" x14ac:dyDescent="0.3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37"/>
      <c r="AG128" s="112"/>
      <c r="AH128" s="112"/>
      <c r="AI128" s="112"/>
      <c r="AJ128" s="112"/>
      <c r="AK128" s="112"/>
      <c r="AL128" s="112"/>
      <c r="AM128" s="112"/>
      <c r="AN128" s="112"/>
    </row>
    <row r="129" spans="2:40" x14ac:dyDescent="0.3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37"/>
      <c r="AG129" s="112"/>
      <c r="AH129" s="112"/>
      <c r="AI129" s="112"/>
      <c r="AJ129" s="112"/>
      <c r="AK129" s="112"/>
      <c r="AL129" s="112"/>
      <c r="AM129" s="112"/>
      <c r="AN129" s="112"/>
    </row>
    <row r="130" spans="2:40" x14ac:dyDescent="0.3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37"/>
      <c r="AG130" s="112"/>
      <c r="AH130" s="112"/>
      <c r="AI130" s="112"/>
      <c r="AJ130" s="112"/>
      <c r="AK130" s="112"/>
      <c r="AL130" s="112"/>
      <c r="AM130" s="112"/>
      <c r="AN130" s="112"/>
    </row>
    <row r="131" spans="2:40" x14ac:dyDescent="0.3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37"/>
      <c r="AG131" s="112"/>
      <c r="AH131" s="112"/>
      <c r="AI131" s="112"/>
      <c r="AJ131" s="112"/>
      <c r="AK131" s="112"/>
      <c r="AL131" s="112"/>
      <c r="AM131" s="112"/>
      <c r="AN131" s="112"/>
    </row>
    <row r="132" spans="2:40" x14ac:dyDescent="0.3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37"/>
      <c r="AG132" s="112"/>
      <c r="AH132" s="112"/>
      <c r="AI132" s="112"/>
      <c r="AJ132" s="112"/>
      <c r="AK132" s="112"/>
      <c r="AL132" s="112"/>
      <c r="AM132" s="112"/>
      <c r="AN132" s="112"/>
    </row>
    <row r="133" spans="2:40" x14ac:dyDescent="0.3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37"/>
      <c r="AG133" s="112"/>
      <c r="AH133" s="112"/>
      <c r="AI133" s="112"/>
      <c r="AJ133" s="112"/>
      <c r="AK133" s="112"/>
      <c r="AL133" s="112"/>
      <c r="AM133" s="112"/>
      <c r="AN133" s="112"/>
    </row>
    <row r="134" spans="2:40" x14ac:dyDescent="0.3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37"/>
      <c r="AG134" s="112"/>
      <c r="AH134" s="112"/>
      <c r="AI134" s="112"/>
      <c r="AJ134" s="112"/>
      <c r="AK134" s="112"/>
      <c r="AL134" s="112"/>
      <c r="AM134" s="112"/>
      <c r="AN134" s="112"/>
    </row>
    <row r="135" spans="2:40" x14ac:dyDescent="0.3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37"/>
      <c r="AG135" s="112"/>
      <c r="AH135" s="112"/>
      <c r="AI135" s="112"/>
      <c r="AJ135" s="112"/>
      <c r="AK135" s="112"/>
      <c r="AL135" s="112"/>
      <c r="AM135" s="112"/>
      <c r="AN135" s="112"/>
    </row>
    <row r="136" spans="2:40" x14ac:dyDescent="0.3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37"/>
      <c r="AG136" s="112"/>
      <c r="AH136" s="112"/>
      <c r="AI136" s="112"/>
      <c r="AJ136" s="112"/>
      <c r="AK136" s="112"/>
      <c r="AL136" s="112"/>
      <c r="AM136" s="112"/>
      <c r="AN136" s="112"/>
    </row>
    <row r="137" spans="2:40" x14ac:dyDescent="0.3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37"/>
      <c r="AG137" s="112"/>
      <c r="AH137" s="112"/>
      <c r="AI137" s="112"/>
      <c r="AJ137" s="112"/>
      <c r="AK137" s="112"/>
      <c r="AL137" s="112"/>
      <c r="AM137" s="112"/>
      <c r="AN137" s="112"/>
    </row>
    <row r="138" spans="2:40" x14ac:dyDescent="0.3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37"/>
      <c r="AG138" s="112"/>
      <c r="AH138" s="112"/>
      <c r="AI138" s="112"/>
      <c r="AJ138" s="112"/>
      <c r="AK138" s="112"/>
      <c r="AL138" s="112"/>
      <c r="AM138" s="112"/>
      <c r="AN138" s="112"/>
    </row>
    <row r="139" spans="2:40" x14ac:dyDescent="0.3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37"/>
      <c r="AG139" s="112"/>
      <c r="AH139" s="112"/>
      <c r="AI139" s="112"/>
      <c r="AJ139" s="112"/>
      <c r="AK139" s="112"/>
      <c r="AL139" s="112"/>
      <c r="AM139" s="112"/>
      <c r="AN139" s="112"/>
    </row>
    <row r="140" spans="2:40" x14ac:dyDescent="0.3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37"/>
      <c r="AG140" s="112"/>
      <c r="AH140" s="112"/>
      <c r="AI140" s="112"/>
      <c r="AJ140" s="112"/>
      <c r="AK140" s="112"/>
      <c r="AL140" s="112"/>
      <c r="AM140" s="112"/>
      <c r="AN140" s="112"/>
    </row>
    <row r="141" spans="2:40" x14ac:dyDescent="0.3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37"/>
      <c r="AG141" s="112"/>
      <c r="AH141" s="112"/>
      <c r="AI141" s="112"/>
      <c r="AJ141" s="112"/>
      <c r="AK141" s="112"/>
      <c r="AL141" s="112"/>
      <c r="AM141" s="112"/>
      <c r="AN141" s="112"/>
    </row>
    <row r="142" spans="2:40" x14ac:dyDescent="0.3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37"/>
      <c r="AG142" s="112"/>
      <c r="AH142" s="112"/>
      <c r="AI142" s="112"/>
      <c r="AJ142" s="112"/>
      <c r="AK142" s="112"/>
      <c r="AL142" s="112"/>
      <c r="AM142" s="112"/>
      <c r="AN142" s="112"/>
    </row>
    <row r="143" spans="2:40" x14ac:dyDescent="0.3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37"/>
      <c r="AG143" s="112"/>
      <c r="AH143" s="112"/>
      <c r="AI143" s="112"/>
      <c r="AJ143" s="112"/>
      <c r="AK143" s="112"/>
      <c r="AL143" s="112"/>
      <c r="AM143" s="112"/>
      <c r="AN143" s="112"/>
    </row>
    <row r="144" spans="2:40" x14ac:dyDescent="0.3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37"/>
      <c r="AG144" s="112"/>
      <c r="AH144" s="112"/>
      <c r="AI144" s="112"/>
      <c r="AJ144" s="112"/>
      <c r="AK144" s="112"/>
      <c r="AL144" s="112"/>
      <c r="AM144" s="112"/>
      <c r="AN144" s="112"/>
    </row>
    <row r="145" spans="2:40" x14ac:dyDescent="0.3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37"/>
      <c r="AG145" s="112"/>
      <c r="AH145" s="112"/>
      <c r="AI145" s="112"/>
      <c r="AJ145" s="112"/>
      <c r="AK145" s="112"/>
      <c r="AL145" s="112"/>
      <c r="AM145" s="112"/>
      <c r="AN145" s="112"/>
    </row>
    <row r="146" spans="2:40" x14ac:dyDescent="0.3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37"/>
      <c r="AG146" s="112"/>
      <c r="AH146" s="112"/>
      <c r="AI146" s="112"/>
      <c r="AJ146" s="112"/>
      <c r="AK146" s="112"/>
      <c r="AL146" s="112"/>
      <c r="AM146" s="112"/>
      <c r="AN146" s="112"/>
    </row>
    <row r="147" spans="2:40" x14ac:dyDescent="0.3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37"/>
      <c r="AG147" s="112"/>
      <c r="AH147" s="112"/>
      <c r="AI147" s="112"/>
      <c r="AJ147" s="112"/>
      <c r="AK147" s="112"/>
      <c r="AL147" s="112"/>
      <c r="AM147" s="112"/>
      <c r="AN147" s="112"/>
    </row>
    <row r="148" spans="2:40" x14ac:dyDescent="0.3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37"/>
      <c r="AG148" s="112"/>
      <c r="AH148" s="112"/>
      <c r="AI148" s="112"/>
      <c r="AJ148" s="112"/>
      <c r="AK148" s="112"/>
      <c r="AL148" s="112"/>
      <c r="AM148" s="112"/>
      <c r="AN148" s="112"/>
    </row>
    <row r="149" spans="2:40" x14ac:dyDescent="0.3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37"/>
      <c r="AG149" s="112"/>
      <c r="AH149" s="112"/>
      <c r="AI149" s="112"/>
      <c r="AJ149" s="112"/>
      <c r="AK149" s="112"/>
      <c r="AL149" s="112"/>
      <c r="AM149" s="112"/>
      <c r="AN149" s="112"/>
    </row>
    <row r="150" spans="2:40" x14ac:dyDescent="0.3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37"/>
      <c r="AG150" s="112"/>
      <c r="AH150" s="112"/>
      <c r="AI150" s="112"/>
      <c r="AJ150" s="112"/>
      <c r="AK150" s="112"/>
      <c r="AL150" s="112"/>
      <c r="AM150" s="112"/>
      <c r="AN150" s="112"/>
    </row>
    <row r="151" spans="2:40" x14ac:dyDescent="0.3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37"/>
      <c r="AG151" s="112"/>
      <c r="AH151" s="112"/>
      <c r="AI151" s="112"/>
      <c r="AJ151" s="112"/>
      <c r="AK151" s="112"/>
      <c r="AL151" s="112"/>
      <c r="AM151" s="112"/>
      <c r="AN151" s="112"/>
    </row>
    <row r="152" spans="2:40" x14ac:dyDescent="0.3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37"/>
      <c r="AG152" s="112"/>
      <c r="AH152" s="112"/>
      <c r="AI152" s="112"/>
      <c r="AJ152" s="112"/>
      <c r="AK152" s="112"/>
      <c r="AL152" s="112"/>
      <c r="AM152" s="112"/>
      <c r="AN152" s="112"/>
    </row>
    <row r="153" spans="2:40" x14ac:dyDescent="0.3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37"/>
      <c r="AG153" s="112"/>
      <c r="AH153" s="112"/>
      <c r="AI153" s="112"/>
      <c r="AJ153" s="112"/>
      <c r="AK153" s="112"/>
      <c r="AL153" s="112"/>
      <c r="AM153" s="112"/>
      <c r="AN153" s="112"/>
    </row>
    <row r="154" spans="2:40" x14ac:dyDescent="0.3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37"/>
      <c r="AG154" s="112"/>
      <c r="AH154" s="112"/>
      <c r="AI154" s="112"/>
      <c r="AJ154" s="112"/>
      <c r="AK154" s="112"/>
      <c r="AL154" s="112"/>
      <c r="AM154" s="112"/>
      <c r="AN154" s="112"/>
    </row>
    <row r="155" spans="2:40" x14ac:dyDescent="0.3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37"/>
      <c r="AG155" s="112"/>
      <c r="AH155" s="112"/>
      <c r="AI155" s="112"/>
      <c r="AJ155" s="112"/>
      <c r="AK155" s="112"/>
      <c r="AL155" s="112"/>
      <c r="AM155" s="112"/>
      <c r="AN155" s="112"/>
    </row>
    <row r="156" spans="2:40" x14ac:dyDescent="0.3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37"/>
      <c r="AG156" s="112"/>
      <c r="AH156" s="112"/>
      <c r="AI156" s="112"/>
      <c r="AJ156" s="112"/>
      <c r="AK156" s="112"/>
      <c r="AL156" s="112"/>
      <c r="AM156" s="112"/>
      <c r="AN156" s="112"/>
    </row>
    <row r="157" spans="2:40" x14ac:dyDescent="0.3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37"/>
      <c r="AG157" s="112"/>
      <c r="AH157" s="112"/>
      <c r="AI157" s="112"/>
      <c r="AJ157" s="112"/>
      <c r="AK157" s="112"/>
      <c r="AL157" s="112"/>
      <c r="AM157" s="112"/>
      <c r="AN157" s="112"/>
    </row>
    <row r="158" spans="2:40" x14ac:dyDescent="0.3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37"/>
      <c r="AG158" s="112"/>
      <c r="AH158" s="112"/>
      <c r="AI158" s="112"/>
      <c r="AJ158" s="112"/>
      <c r="AK158" s="112"/>
      <c r="AL158" s="112"/>
      <c r="AM158" s="112"/>
      <c r="AN158" s="112"/>
    </row>
    <row r="159" spans="2:40" x14ac:dyDescent="0.3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37"/>
      <c r="AG159" s="112"/>
      <c r="AH159" s="112"/>
      <c r="AI159" s="112"/>
      <c r="AJ159" s="112"/>
      <c r="AK159" s="112"/>
      <c r="AL159" s="112"/>
      <c r="AM159" s="112"/>
      <c r="AN159" s="112"/>
    </row>
    <row r="160" spans="2:40" x14ac:dyDescent="0.3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37"/>
      <c r="AG160" s="112"/>
      <c r="AH160" s="112"/>
      <c r="AI160" s="112"/>
      <c r="AJ160" s="112"/>
      <c r="AK160" s="112"/>
      <c r="AL160" s="112"/>
      <c r="AM160" s="112"/>
      <c r="AN160" s="112"/>
    </row>
    <row r="161" spans="2:40" x14ac:dyDescent="0.3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37"/>
      <c r="AG161" s="112"/>
      <c r="AH161" s="112"/>
      <c r="AI161" s="112"/>
      <c r="AJ161" s="112"/>
      <c r="AK161" s="112"/>
      <c r="AL161" s="112"/>
      <c r="AM161" s="112"/>
      <c r="AN161" s="112"/>
    </row>
    <row r="162" spans="2:40" x14ac:dyDescent="0.3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37"/>
      <c r="AG162" s="112"/>
      <c r="AH162" s="112"/>
      <c r="AI162" s="112"/>
      <c r="AJ162" s="112"/>
      <c r="AK162" s="112"/>
      <c r="AL162" s="112"/>
      <c r="AM162" s="112"/>
      <c r="AN162" s="112"/>
    </row>
    <row r="163" spans="2:40" x14ac:dyDescent="0.3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37"/>
      <c r="AG163" s="112"/>
      <c r="AH163" s="112"/>
      <c r="AI163" s="112"/>
      <c r="AJ163" s="112"/>
      <c r="AK163" s="112"/>
      <c r="AL163" s="112"/>
      <c r="AM163" s="112"/>
      <c r="AN163" s="112"/>
    </row>
    <row r="164" spans="2:40" x14ac:dyDescent="0.3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37"/>
      <c r="AG164" s="112"/>
      <c r="AH164" s="112"/>
      <c r="AI164" s="112"/>
      <c r="AJ164" s="112"/>
      <c r="AK164" s="112"/>
      <c r="AL164" s="112"/>
      <c r="AM164" s="112"/>
      <c r="AN164" s="112"/>
    </row>
    <row r="165" spans="2:40" x14ac:dyDescent="0.3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37"/>
      <c r="AG165" s="112"/>
      <c r="AH165" s="112"/>
      <c r="AI165" s="112"/>
      <c r="AJ165" s="112"/>
      <c r="AK165" s="112"/>
      <c r="AL165" s="112"/>
      <c r="AM165" s="112"/>
      <c r="AN165" s="112"/>
    </row>
    <row r="166" spans="2:40" x14ac:dyDescent="0.3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37"/>
      <c r="AG166" s="112"/>
      <c r="AH166" s="112"/>
      <c r="AI166" s="112"/>
      <c r="AJ166" s="112"/>
      <c r="AK166" s="112"/>
      <c r="AL166" s="112"/>
      <c r="AM166" s="112"/>
      <c r="AN166" s="112"/>
    </row>
    <row r="167" spans="2:40" x14ac:dyDescent="0.3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37"/>
      <c r="AG167" s="112"/>
      <c r="AH167" s="112"/>
      <c r="AI167" s="112"/>
      <c r="AJ167" s="112"/>
      <c r="AK167" s="112"/>
      <c r="AL167" s="112"/>
      <c r="AM167" s="112"/>
      <c r="AN167" s="112"/>
    </row>
    <row r="168" spans="2:40" x14ac:dyDescent="0.3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37"/>
      <c r="AG168" s="112"/>
      <c r="AH168" s="112"/>
      <c r="AI168" s="112"/>
      <c r="AJ168" s="112"/>
      <c r="AK168" s="112"/>
      <c r="AL168" s="112"/>
      <c r="AM168" s="112"/>
      <c r="AN168" s="112"/>
    </row>
    <row r="169" spans="2:40" x14ac:dyDescent="0.3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37"/>
      <c r="AG169" s="112"/>
      <c r="AH169" s="112"/>
      <c r="AI169" s="112"/>
      <c r="AJ169" s="112"/>
      <c r="AK169" s="112"/>
      <c r="AL169" s="112"/>
      <c r="AM169" s="112"/>
      <c r="AN169" s="112"/>
    </row>
    <row r="170" spans="2:40" x14ac:dyDescent="0.3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37"/>
      <c r="AG170" s="112"/>
      <c r="AH170" s="112"/>
      <c r="AI170" s="112"/>
      <c r="AJ170" s="112"/>
      <c r="AK170" s="112"/>
      <c r="AL170" s="112"/>
      <c r="AM170" s="112"/>
      <c r="AN170" s="112"/>
    </row>
    <row r="171" spans="2:40" x14ac:dyDescent="0.3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37"/>
      <c r="AG171" s="112"/>
      <c r="AH171" s="112"/>
      <c r="AI171" s="112"/>
      <c r="AJ171" s="112"/>
      <c r="AK171" s="112"/>
      <c r="AL171" s="112"/>
      <c r="AM171" s="112"/>
      <c r="AN171" s="112"/>
    </row>
    <row r="172" spans="2:40" x14ac:dyDescent="0.3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37"/>
      <c r="AG172" s="112"/>
      <c r="AH172" s="112"/>
      <c r="AI172" s="112"/>
      <c r="AJ172" s="112"/>
      <c r="AK172" s="112"/>
      <c r="AL172" s="112"/>
      <c r="AM172" s="112"/>
      <c r="AN172" s="112"/>
    </row>
    <row r="173" spans="2:40" x14ac:dyDescent="0.3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37"/>
      <c r="AG173" s="112"/>
      <c r="AH173" s="112"/>
      <c r="AI173" s="112"/>
      <c r="AJ173" s="112"/>
      <c r="AK173" s="112"/>
      <c r="AL173" s="112"/>
      <c r="AM173" s="112"/>
      <c r="AN173" s="112"/>
    </row>
    <row r="174" spans="2:40" x14ac:dyDescent="0.3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37"/>
      <c r="AG174" s="112"/>
      <c r="AH174" s="112"/>
      <c r="AI174" s="112"/>
      <c r="AJ174" s="112"/>
      <c r="AK174" s="112"/>
      <c r="AL174" s="112"/>
      <c r="AM174" s="112"/>
      <c r="AN174" s="112"/>
    </row>
    <row r="175" spans="2:40" x14ac:dyDescent="0.3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37"/>
      <c r="AG175" s="112"/>
      <c r="AH175" s="112"/>
      <c r="AI175" s="112"/>
      <c r="AJ175" s="112"/>
      <c r="AK175" s="112"/>
      <c r="AL175" s="112"/>
      <c r="AM175" s="112"/>
      <c r="AN175" s="112"/>
    </row>
    <row r="176" spans="2:40" x14ac:dyDescent="0.3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37"/>
      <c r="AG176" s="112"/>
      <c r="AH176" s="112"/>
      <c r="AI176" s="112"/>
      <c r="AJ176" s="112"/>
      <c r="AK176" s="112"/>
      <c r="AL176" s="112"/>
      <c r="AM176" s="112"/>
      <c r="AN176" s="112"/>
    </row>
    <row r="177" spans="2:40" x14ac:dyDescent="0.3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37"/>
      <c r="AG177" s="112"/>
      <c r="AH177" s="112"/>
      <c r="AI177" s="112"/>
      <c r="AJ177" s="112"/>
      <c r="AK177" s="112"/>
      <c r="AL177" s="112"/>
      <c r="AM177" s="112"/>
      <c r="AN177" s="112"/>
    </row>
    <row r="178" spans="2:40" x14ac:dyDescent="0.3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37"/>
      <c r="AG178" s="112"/>
      <c r="AH178" s="112"/>
      <c r="AI178" s="112"/>
      <c r="AJ178" s="112"/>
      <c r="AK178" s="112"/>
      <c r="AL178" s="112"/>
      <c r="AM178" s="112"/>
      <c r="AN178" s="112"/>
    </row>
    <row r="179" spans="2:40" x14ac:dyDescent="0.3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37"/>
      <c r="AG179" s="112"/>
      <c r="AH179" s="112"/>
      <c r="AI179" s="112"/>
      <c r="AJ179" s="112"/>
      <c r="AK179" s="112"/>
      <c r="AL179" s="112"/>
      <c r="AM179" s="112"/>
      <c r="AN179" s="112"/>
    </row>
    <row r="180" spans="2:40" x14ac:dyDescent="0.3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37"/>
      <c r="AG180" s="112"/>
      <c r="AH180" s="112"/>
      <c r="AI180" s="112"/>
      <c r="AJ180" s="112"/>
      <c r="AK180" s="112"/>
      <c r="AL180" s="112"/>
      <c r="AM180" s="112"/>
      <c r="AN180" s="112"/>
    </row>
    <row r="181" spans="2:40" x14ac:dyDescent="0.3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37"/>
      <c r="AG181" s="112"/>
      <c r="AH181" s="112"/>
      <c r="AI181" s="112"/>
      <c r="AJ181" s="112"/>
      <c r="AK181" s="112"/>
      <c r="AL181" s="112"/>
      <c r="AM181" s="112"/>
      <c r="AN181" s="112"/>
    </row>
    <row r="182" spans="2:40" x14ac:dyDescent="0.3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37"/>
      <c r="AG182" s="112"/>
      <c r="AH182" s="112"/>
      <c r="AI182" s="112"/>
      <c r="AJ182" s="112"/>
      <c r="AK182" s="112"/>
      <c r="AL182" s="112"/>
      <c r="AM182" s="112"/>
      <c r="AN182" s="112"/>
    </row>
    <row r="183" spans="2:40" x14ac:dyDescent="0.3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37"/>
      <c r="AG183" s="112"/>
      <c r="AH183" s="112"/>
      <c r="AI183" s="112"/>
      <c r="AJ183" s="112"/>
      <c r="AK183" s="112"/>
      <c r="AL183" s="112"/>
      <c r="AM183" s="112"/>
      <c r="AN183" s="112"/>
    </row>
    <row r="184" spans="2:40" x14ac:dyDescent="0.3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37"/>
      <c r="AG184" s="112"/>
      <c r="AH184" s="112"/>
      <c r="AI184" s="112"/>
      <c r="AJ184" s="112"/>
      <c r="AK184" s="112"/>
      <c r="AL184" s="112"/>
      <c r="AM184" s="112"/>
      <c r="AN184" s="112"/>
    </row>
    <row r="185" spans="2:40" x14ac:dyDescent="0.3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37"/>
      <c r="AG185" s="112"/>
      <c r="AH185" s="112"/>
      <c r="AI185" s="112"/>
      <c r="AJ185" s="112"/>
      <c r="AK185" s="112"/>
      <c r="AL185" s="112"/>
      <c r="AM185" s="112"/>
      <c r="AN185" s="112"/>
    </row>
    <row r="186" spans="2:40" x14ac:dyDescent="0.3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37"/>
      <c r="AG186" s="112"/>
      <c r="AH186" s="112"/>
      <c r="AI186" s="112"/>
      <c r="AJ186" s="112"/>
      <c r="AK186" s="112"/>
      <c r="AL186" s="112"/>
      <c r="AM186" s="112"/>
      <c r="AN186" s="112"/>
    </row>
    <row r="187" spans="2:40" x14ac:dyDescent="0.3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37"/>
      <c r="AG187" s="112"/>
      <c r="AH187" s="112"/>
      <c r="AI187" s="112"/>
      <c r="AJ187" s="112"/>
      <c r="AK187" s="112"/>
      <c r="AL187" s="112"/>
      <c r="AM187" s="112"/>
      <c r="AN187" s="112"/>
    </row>
    <row r="188" spans="2:40" x14ac:dyDescent="0.3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37"/>
      <c r="AG188" s="112"/>
      <c r="AH188" s="112"/>
      <c r="AI188" s="112"/>
      <c r="AJ188" s="112"/>
      <c r="AK188" s="112"/>
      <c r="AL188" s="112"/>
      <c r="AM188" s="112"/>
      <c r="AN188" s="112"/>
    </row>
    <row r="189" spans="2:40" x14ac:dyDescent="0.3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37"/>
      <c r="AG189" s="112"/>
      <c r="AH189" s="112"/>
      <c r="AI189" s="112"/>
      <c r="AJ189" s="112"/>
      <c r="AK189" s="112"/>
      <c r="AL189" s="112"/>
      <c r="AM189" s="112"/>
      <c r="AN189" s="112"/>
    </row>
    <row r="190" spans="2:40" x14ac:dyDescent="0.3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37"/>
      <c r="AG190" s="112"/>
      <c r="AH190" s="112"/>
      <c r="AI190" s="112"/>
      <c r="AJ190" s="112"/>
      <c r="AK190" s="112"/>
      <c r="AL190" s="112"/>
      <c r="AM190" s="112"/>
      <c r="AN190" s="112"/>
    </row>
    <row r="191" spans="2:40" x14ac:dyDescent="0.3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37"/>
      <c r="AG191" s="112"/>
      <c r="AH191" s="112"/>
      <c r="AI191" s="112"/>
      <c r="AJ191" s="112"/>
      <c r="AK191" s="112"/>
      <c r="AL191" s="112"/>
      <c r="AM191" s="112"/>
      <c r="AN191" s="112"/>
    </row>
    <row r="192" spans="2:40" x14ac:dyDescent="0.3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37"/>
      <c r="AG192" s="112"/>
      <c r="AH192" s="112"/>
      <c r="AI192" s="112"/>
      <c r="AJ192" s="112"/>
      <c r="AK192" s="112"/>
      <c r="AL192" s="112"/>
      <c r="AM192" s="112"/>
      <c r="AN192" s="112"/>
    </row>
    <row r="193" spans="2:40" x14ac:dyDescent="0.3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37"/>
      <c r="AG193" s="112"/>
      <c r="AH193" s="112"/>
      <c r="AI193" s="112"/>
      <c r="AJ193" s="112"/>
      <c r="AK193" s="112"/>
      <c r="AL193" s="112"/>
      <c r="AM193" s="112"/>
      <c r="AN193" s="112"/>
    </row>
    <row r="194" spans="2:40" x14ac:dyDescent="0.3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37"/>
      <c r="AG194" s="112"/>
      <c r="AH194" s="112"/>
      <c r="AI194" s="112"/>
      <c r="AJ194" s="112"/>
      <c r="AK194" s="112"/>
      <c r="AL194" s="112"/>
      <c r="AM194" s="112"/>
      <c r="AN194" s="112"/>
    </row>
    <row r="195" spans="2:40" x14ac:dyDescent="0.3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37"/>
      <c r="AG195" s="112"/>
      <c r="AH195" s="112"/>
      <c r="AI195" s="112"/>
      <c r="AJ195" s="112"/>
      <c r="AK195" s="112"/>
      <c r="AL195" s="112"/>
      <c r="AM195" s="112"/>
      <c r="AN195" s="112"/>
    </row>
    <row r="196" spans="2:40" x14ac:dyDescent="0.3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37"/>
      <c r="AG196" s="112"/>
      <c r="AH196" s="112"/>
      <c r="AI196" s="112"/>
      <c r="AJ196" s="112"/>
      <c r="AK196" s="112"/>
      <c r="AL196" s="112"/>
      <c r="AM196" s="112"/>
      <c r="AN196" s="112"/>
    </row>
    <row r="197" spans="2:40" x14ac:dyDescent="0.3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G197" s="112"/>
      <c r="AH197" s="112"/>
      <c r="AI197" s="112"/>
      <c r="AJ197" s="112"/>
      <c r="AK197" s="112"/>
      <c r="AL197" s="112"/>
      <c r="AM197" s="112"/>
      <c r="AN197" s="112"/>
    </row>
    <row r="198" spans="2:40" x14ac:dyDescent="0.3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G198" s="112"/>
      <c r="AH198" s="112"/>
      <c r="AI198" s="112"/>
      <c r="AJ198" s="112"/>
      <c r="AK198" s="112"/>
      <c r="AL198" s="112"/>
      <c r="AM198" s="112"/>
      <c r="AN198" s="112"/>
    </row>
    <row r="199" spans="2:40" x14ac:dyDescent="0.3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G199" s="112"/>
      <c r="AH199" s="112"/>
      <c r="AI199" s="112"/>
      <c r="AJ199" s="112"/>
      <c r="AK199" s="112"/>
      <c r="AL199" s="112"/>
      <c r="AM199" s="112"/>
      <c r="AN199" s="112"/>
    </row>
    <row r="200" spans="2:40" x14ac:dyDescent="0.3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G200" s="112"/>
      <c r="AH200" s="112"/>
      <c r="AI200" s="112"/>
      <c r="AJ200" s="112"/>
      <c r="AK200" s="112"/>
      <c r="AL200" s="112"/>
      <c r="AM200" s="112"/>
      <c r="AN200" s="112"/>
    </row>
    <row r="201" spans="2:40" x14ac:dyDescent="0.3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G201" s="112"/>
      <c r="AH201" s="112"/>
      <c r="AI201" s="112"/>
      <c r="AJ201" s="112"/>
      <c r="AK201" s="112"/>
      <c r="AL201" s="112"/>
      <c r="AM201" s="112"/>
      <c r="AN201" s="112"/>
    </row>
    <row r="202" spans="2:40" x14ac:dyDescent="0.3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G202" s="112"/>
      <c r="AH202" s="112"/>
      <c r="AI202" s="112"/>
      <c r="AJ202" s="112"/>
      <c r="AK202" s="112"/>
      <c r="AL202" s="112"/>
      <c r="AM202" s="112"/>
      <c r="AN202" s="112"/>
    </row>
    <row r="203" spans="2:40" x14ac:dyDescent="0.3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G203" s="112"/>
      <c r="AH203" s="112"/>
      <c r="AI203" s="112"/>
      <c r="AJ203" s="112"/>
      <c r="AK203" s="112"/>
      <c r="AL203" s="112"/>
      <c r="AM203" s="112"/>
      <c r="AN203" s="112"/>
    </row>
    <row r="204" spans="2:40" x14ac:dyDescent="0.3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G204" s="112"/>
      <c r="AH204" s="112"/>
      <c r="AI204" s="112"/>
      <c r="AJ204" s="112"/>
      <c r="AK204" s="112"/>
      <c r="AL204" s="112"/>
      <c r="AM204" s="112"/>
      <c r="AN204" s="112"/>
    </row>
    <row r="205" spans="2:40" x14ac:dyDescent="0.3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G205" s="112"/>
      <c r="AH205" s="112"/>
      <c r="AI205" s="112"/>
      <c r="AJ205" s="112"/>
      <c r="AK205" s="112"/>
      <c r="AL205" s="112"/>
      <c r="AM205" s="112"/>
      <c r="AN205" s="112"/>
    </row>
    <row r="206" spans="2:40" x14ac:dyDescent="0.3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G206" s="112"/>
      <c r="AH206" s="112"/>
      <c r="AI206" s="112"/>
      <c r="AJ206" s="112"/>
      <c r="AK206" s="112"/>
      <c r="AL206" s="112"/>
      <c r="AM206" s="112"/>
      <c r="AN206" s="112"/>
    </row>
    <row r="207" spans="2:40" x14ac:dyDescent="0.3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G207" s="112"/>
      <c r="AH207" s="112"/>
      <c r="AI207" s="112"/>
      <c r="AJ207" s="112"/>
      <c r="AK207" s="112"/>
      <c r="AL207" s="112"/>
      <c r="AM207" s="112"/>
      <c r="AN207" s="112"/>
    </row>
    <row r="208" spans="2:40" x14ac:dyDescent="0.3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G208" s="112"/>
      <c r="AH208" s="112"/>
      <c r="AI208" s="112"/>
      <c r="AJ208" s="112"/>
      <c r="AK208" s="112"/>
      <c r="AL208" s="112"/>
      <c r="AM208" s="112"/>
      <c r="AN208" s="112"/>
    </row>
    <row r="209" spans="2:40" x14ac:dyDescent="0.3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G209" s="112"/>
      <c r="AH209" s="112"/>
      <c r="AI209" s="112"/>
      <c r="AJ209" s="112"/>
      <c r="AK209" s="112"/>
      <c r="AL209" s="112"/>
      <c r="AM209" s="112"/>
      <c r="AN209" s="112"/>
    </row>
    <row r="210" spans="2:40" x14ac:dyDescent="0.3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G210" s="112"/>
      <c r="AH210" s="112"/>
      <c r="AI210" s="112"/>
      <c r="AJ210" s="112"/>
      <c r="AK210" s="112"/>
      <c r="AL210" s="112"/>
      <c r="AM210" s="112"/>
      <c r="AN210" s="112"/>
    </row>
    <row r="211" spans="2:40" x14ac:dyDescent="0.3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G211" s="112"/>
      <c r="AH211" s="112"/>
      <c r="AI211" s="112"/>
      <c r="AJ211" s="112"/>
      <c r="AK211" s="112"/>
      <c r="AL211" s="112"/>
      <c r="AM211" s="112"/>
      <c r="AN211" s="112"/>
    </row>
    <row r="212" spans="2:40" x14ac:dyDescent="0.3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G212" s="112"/>
      <c r="AH212" s="112"/>
      <c r="AI212" s="112"/>
      <c r="AJ212" s="112"/>
      <c r="AK212" s="112"/>
      <c r="AL212" s="112"/>
      <c r="AM212" s="112"/>
      <c r="AN212" s="112"/>
    </row>
    <row r="213" spans="2:40" x14ac:dyDescent="0.3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G213" s="112"/>
      <c r="AH213" s="112"/>
      <c r="AI213" s="112"/>
      <c r="AJ213" s="112"/>
      <c r="AK213" s="112"/>
      <c r="AL213" s="112"/>
      <c r="AM213" s="112"/>
      <c r="AN213" s="112"/>
    </row>
    <row r="214" spans="2:40" x14ac:dyDescent="0.3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G214" s="112"/>
      <c r="AH214" s="112"/>
      <c r="AI214" s="112"/>
      <c r="AJ214" s="112"/>
      <c r="AK214" s="112"/>
      <c r="AL214" s="112"/>
      <c r="AM214" s="112"/>
      <c r="AN214" s="112"/>
    </row>
    <row r="215" spans="2:40" x14ac:dyDescent="0.3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G215" s="112"/>
      <c r="AH215" s="112"/>
      <c r="AI215" s="112"/>
      <c r="AJ215" s="112"/>
      <c r="AK215" s="112"/>
      <c r="AL215" s="112"/>
      <c r="AM215" s="112"/>
      <c r="AN215" s="112"/>
    </row>
    <row r="216" spans="2:40" x14ac:dyDescent="0.3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G216" s="112"/>
      <c r="AH216" s="112"/>
      <c r="AI216" s="112"/>
      <c r="AJ216" s="112"/>
      <c r="AK216" s="112"/>
      <c r="AL216" s="112"/>
      <c r="AM216" s="112"/>
      <c r="AN216" s="112"/>
    </row>
    <row r="217" spans="2:40" x14ac:dyDescent="0.3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G217" s="112"/>
      <c r="AH217" s="112"/>
      <c r="AI217" s="112"/>
      <c r="AJ217" s="112"/>
      <c r="AK217" s="112"/>
      <c r="AL217" s="112"/>
      <c r="AM217" s="112"/>
      <c r="AN217" s="112"/>
    </row>
    <row r="218" spans="2:40" x14ac:dyDescent="0.3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G218" s="112"/>
      <c r="AH218" s="112"/>
      <c r="AI218" s="112"/>
      <c r="AJ218" s="112"/>
      <c r="AK218" s="112"/>
      <c r="AL218" s="112"/>
      <c r="AM218" s="112"/>
      <c r="AN218" s="112"/>
    </row>
    <row r="219" spans="2:40" x14ac:dyDescent="0.3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G219" s="112"/>
      <c r="AH219" s="112"/>
      <c r="AI219" s="112"/>
      <c r="AJ219" s="112"/>
      <c r="AK219" s="112"/>
      <c r="AL219" s="112"/>
      <c r="AM219" s="112"/>
      <c r="AN219" s="112"/>
    </row>
    <row r="220" spans="2:40" x14ac:dyDescent="0.3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G220" s="112"/>
      <c r="AH220" s="112"/>
      <c r="AI220" s="112"/>
      <c r="AJ220" s="112"/>
      <c r="AK220" s="112"/>
      <c r="AL220" s="112"/>
      <c r="AM220" s="112"/>
      <c r="AN220" s="112"/>
    </row>
    <row r="221" spans="2:40" x14ac:dyDescent="0.3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G221" s="112"/>
      <c r="AH221" s="112"/>
      <c r="AI221" s="112"/>
      <c r="AJ221" s="112"/>
      <c r="AK221" s="112"/>
      <c r="AL221" s="112"/>
      <c r="AM221" s="112"/>
      <c r="AN221" s="112"/>
    </row>
    <row r="222" spans="2:40" x14ac:dyDescent="0.3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G222" s="112"/>
      <c r="AH222" s="112"/>
      <c r="AI222" s="112"/>
      <c r="AJ222" s="112"/>
      <c r="AK222" s="112"/>
      <c r="AL222" s="112"/>
      <c r="AM222" s="112"/>
      <c r="AN222" s="112"/>
    </row>
    <row r="223" spans="2:40" x14ac:dyDescent="0.3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G223" s="112"/>
      <c r="AH223" s="112"/>
      <c r="AI223" s="112"/>
      <c r="AJ223" s="112"/>
      <c r="AK223" s="112"/>
      <c r="AL223" s="112"/>
      <c r="AM223" s="112"/>
      <c r="AN223" s="112"/>
    </row>
    <row r="224" spans="2:40" x14ac:dyDescent="0.3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G224" s="112"/>
      <c r="AH224" s="112"/>
      <c r="AI224" s="112"/>
      <c r="AJ224" s="112"/>
      <c r="AK224" s="112"/>
      <c r="AL224" s="112"/>
      <c r="AM224" s="112"/>
      <c r="AN224" s="112"/>
    </row>
    <row r="225" spans="2:40" x14ac:dyDescent="0.3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G225" s="112"/>
      <c r="AH225" s="112"/>
      <c r="AI225" s="112"/>
      <c r="AJ225" s="112"/>
      <c r="AK225" s="112"/>
      <c r="AL225" s="112"/>
      <c r="AM225" s="112"/>
      <c r="AN225" s="112"/>
    </row>
    <row r="226" spans="2:40" x14ac:dyDescent="0.3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G226" s="112"/>
      <c r="AH226" s="112"/>
      <c r="AI226" s="112"/>
      <c r="AJ226" s="112"/>
      <c r="AK226" s="112"/>
      <c r="AL226" s="112"/>
      <c r="AM226" s="112"/>
      <c r="AN226" s="112"/>
    </row>
    <row r="227" spans="2:40" x14ac:dyDescent="0.3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G227" s="112"/>
      <c r="AH227" s="112"/>
      <c r="AI227" s="112"/>
      <c r="AJ227" s="112"/>
      <c r="AK227" s="112"/>
      <c r="AL227" s="112"/>
      <c r="AM227" s="112"/>
      <c r="AN227" s="112"/>
    </row>
    <row r="228" spans="2:40" x14ac:dyDescent="0.3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G228" s="112"/>
      <c r="AH228" s="112"/>
      <c r="AI228" s="112"/>
      <c r="AJ228" s="112"/>
      <c r="AK228" s="112"/>
      <c r="AL228" s="112"/>
      <c r="AM228" s="112"/>
      <c r="AN228" s="112"/>
    </row>
    <row r="229" spans="2:40" x14ac:dyDescent="0.3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G229" s="112"/>
      <c r="AH229" s="112"/>
      <c r="AI229" s="112"/>
      <c r="AJ229" s="112"/>
      <c r="AK229" s="112"/>
      <c r="AL229" s="112"/>
      <c r="AM229" s="112"/>
      <c r="AN229" s="112"/>
    </row>
    <row r="230" spans="2:40" x14ac:dyDescent="0.3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G230" s="112"/>
      <c r="AH230" s="112"/>
      <c r="AI230" s="112"/>
      <c r="AJ230" s="112"/>
      <c r="AK230" s="112"/>
      <c r="AL230" s="112"/>
      <c r="AM230" s="112"/>
      <c r="AN230" s="112"/>
    </row>
    <row r="231" spans="2:40" x14ac:dyDescent="0.3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G231" s="112"/>
      <c r="AH231" s="112"/>
      <c r="AI231" s="112"/>
      <c r="AJ231" s="112"/>
      <c r="AK231" s="112"/>
      <c r="AL231" s="112"/>
      <c r="AM231" s="112"/>
      <c r="AN231" s="112"/>
    </row>
    <row r="232" spans="2:40" x14ac:dyDescent="0.3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G232" s="112"/>
      <c r="AH232" s="112"/>
      <c r="AI232" s="112"/>
      <c r="AJ232" s="112"/>
      <c r="AK232" s="112"/>
      <c r="AL232" s="112"/>
      <c r="AM232" s="112"/>
      <c r="AN232" s="112"/>
    </row>
    <row r="233" spans="2:40" x14ac:dyDescent="0.35">
      <c r="AE233" s="112"/>
      <c r="AN233" s="112"/>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N196"/>
  <sheetViews>
    <sheetView showGridLines="0" zoomScaleNormal="100" workbookViewId="0">
      <pane xSplit="1" ySplit="3" topLeftCell="AD4" activePane="bottomRight" state="frozen"/>
      <selection activeCell="AE3" sqref="AE1:AE1048576"/>
      <selection pane="topRight" activeCell="AE3" sqref="AE1:AE1048576"/>
      <selection pane="bottomLeft" activeCell="AE3" sqref="AE1:AE1048576"/>
      <selection pane="bottomRight" activeCell="AE1" sqref="AE1"/>
    </sheetView>
  </sheetViews>
  <sheetFormatPr defaultColWidth="8.81640625" defaultRowHeight="14.5" x14ac:dyDescent="0.35"/>
  <cols>
    <col min="1" max="1" width="23" customWidth="1"/>
    <col min="17" max="17" width="9.1796875" bestFit="1" customWidth="1"/>
    <col min="32" max="32" width="5.1796875" customWidth="1"/>
  </cols>
  <sheetData>
    <row r="1" spans="1:40" s="52" customFormat="1" ht="24.75" customHeight="1" thickBot="1" x14ac:dyDescent="0.4">
      <c r="A1" s="32" t="s">
        <v>141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18" t="s">
        <v>197</v>
      </c>
      <c r="AF1" s="74"/>
      <c r="AG1" s="18">
        <v>2018</v>
      </c>
      <c r="AH1" s="18">
        <v>2019</v>
      </c>
      <c r="AI1" s="18">
        <v>2020</v>
      </c>
      <c r="AJ1" s="18">
        <v>2021</v>
      </c>
      <c r="AK1" s="18">
        <v>2022</v>
      </c>
      <c r="AL1" s="18">
        <v>2023</v>
      </c>
      <c r="AM1" s="18">
        <v>2024</v>
      </c>
      <c r="AN1" s="18">
        <v>2025</v>
      </c>
    </row>
    <row r="2" spans="1:40" s="51" customFormat="1" ht="15" thickTop="1" x14ac:dyDescent="0.3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166"/>
    </row>
    <row r="3" spans="1:40" s="53" customFormat="1" ht="15" customHeight="1" thickBot="1" x14ac:dyDescent="0.4">
      <c r="A3" s="96" t="s">
        <v>4</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v>280.5878760063768</v>
      </c>
      <c r="T3" s="109">
        <v>220.40061342229171</v>
      </c>
      <c r="U3" s="109">
        <v>293.27312271626323</v>
      </c>
      <c r="V3" s="109">
        <v>228.38879542140063</v>
      </c>
      <c r="W3" s="109">
        <v>242.4333190543102</v>
      </c>
      <c r="X3" s="109">
        <v>324.99842863257214</v>
      </c>
      <c r="Y3" s="109">
        <v>539.66706745454303</v>
      </c>
      <c r="Z3" s="109">
        <v>303.29837544488805</v>
      </c>
      <c r="AA3" s="109">
        <v>365.31498605067969</v>
      </c>
      <c r="AB3" s="109">
        <v>453.51000418287919</v>
      </c>
      <c r="AC3" s="109">
        <v>721.37849404340398</v>
      </c>
      <c r="AD3" s="109">
        <v>441.40000000000003</v>
      </c>
      <c r="AE3" s="109">
        <v>457.00636146759052</v>
      </c>
      <c r="AF3" s="166"/>
      <c r="AG3" s="109">
        <v>538.4</v>
      </c>
      <c r="AH3" s="109">
        <v>879.19999999999982</v>
      </c>
      <c r="AI3" s="109">
        <v>486.37513660912418</v>
      </c>
      <c r="AJ3" s="109">
        <v>611.34100294207235</v>
      </c>
      <c r="AK3" s="109">
        <v>1007.5758306062332</v>
      </c>
      <c r="AL3" s="109">
        <v>1335.4876105628259</v>
      </c>
      <c r="AM3" s="109">
        <v>1843.5018597218509</v>
      </c>
      <c r="AN3" s="109">
        <v>898.26569467037791</v>
      </c>
    </row>
    <row r="4" spans="1:40" s="52" customFormat="1" ht="15" customHeight="1" thickTop="1" x14ac:dyDescent="0.35">
      <c r="A4" s="225" t="s">
        <v>126</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Y4" s="100">
        <v>454.81852791556076</v>
      </c>
      <c r="Z4" s="100">
        <v>245.6529249621212</v>
      </c>
      <c r="AA4" s="100">
        <v>295.70566670022453</v>
      </c>
      <c r="AB4" s="100">
        <v>388.91021160306946</v>
      </c>
      <c r="AC4" s="100">
        <v>602.41055948097494</v>
      </c>
      <c r="AD4" s="100">
        <v>350.1</v>
      </c>
      <c r="AE4" s="100">
        <v>355.98861398765735</v>
      </c>
      <c r="AF4" s="169"/>
      <c r="AG4" s="100">
        <v>410</v>
      </c>
      <c r="AH4" s="100">
        <v>724.59999999999991</v>
      </c>
      <c r="AI4" s="100">
        <v>404.47306490435363</v>
      </c>
      <c r="AJ4" s="100">
        <v>503.18706454030337</v>
      </c>
      <c r="AK4" s="100">
        <v>849.57720222665375</v>
      </c>
      <c r="AL4" s="100">
        <v>1093.3562113712978</v>
      </c>
      <c r="AM4" s="100">
        <v>1532.6793627463901</v>
      </c>
      <c r="AN4" s="100">
        <v>706.00633194688476</v>
      </c>
    </row>
    <row r="5" spans="1:40" s="52" customFormat="1" ht="15" customHeight="1" x14ac:dyDescent="0.35">
      <c r="A5" s="225" t="s">
        <v>127</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Y5" s="100">
        <v>69.472728994873265</v>
      </c>
      <c r="Z5" s="100">
        <v>45.554330276272907</v>
      </c>
      <c r="AA5" s="100">
        <v>57.534315685759651</v>
      </c>
      <c r="AB5" s="100">
        <v>53.419847794943223</v>
      </c>
      <c r="AC5" s="100">
        <v>95.254534883684755</v>
      </c>
      <c r="AD5" s="100">
        <v>74.2</v>
      </c>
      <c r="AE5" s="100">
        <v>87.552960919912593</v>
      </c>
      <c r="AF5" s="169"/>
      <c r="AG5" s="100">
        <v>98</v>
      </c>
      <c r="AH5" s="100">
        <v>118.30000000000001</v>
      </c>
      <c r="AI5" s="100">
        <v>51.819145571335355</v>
      </c>
      <c r="AJ5" s="100">
        <v>71.921794604731105</v>
      </c>
      <c r="AK5" s="100">
        <v>116.81011985478574</v>
      </c>
      <c r="AL5" s="100">
        <v>186.34617421835094</v>
      </c>
      <c r="AM5" s="100">
        <v>251.76302864066054</v>
      </c>
      <c r="AN5" s="100">
        <v>161.70898886876347</v>
      </c>
    </row>
    <row r="6" spans="1:40" x14ac:dyDescent="0.35">
      <c r="A6" s="225" t="s">
        <v>128</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Y6" s="131">
        <v>15.375810544108933</v>
      </c>
      <c r="Z6" s="131">
        <v>12.091120206493922</v>
      </c>
      <c r="AA6" s="131">
        <v>12.075003664695556</v>
      </c>
      <c r="AB6" s="131">
        <v>11.17994478486648</v>
      </c>
      <c r="AC6" s="131">
        <v>23.713399678744274</v>
      </c>
      <c r="AD6" s="131">
        <v>17.100000000000001</v>
      </c>
      <c r="AE6" s="131">
        <v>13.464786560020558</v>
      </c>
      <c r="AF6" s="169"/>
      <c r="AG6" s="131">
        <v>30.4</v>
      </c>
      <c r="AH6" s="131">
        <v>36.299999999999997</v>
      </c>
      <c r="AI6" s="131">
        <v>30.082926133435173</v>
      </c>
      <c r="AJ6" s="131">
        <v>36.232143797037942</v>
      </c>
      <c r="AK6" s="131">
        <v>41.18850852479374</v>
      </c>
      <c r="AL6" s="131">
        <v>55.785224973177165</v>
      </c>
      <c r="AM6" s="131">
        <v>59.059468334800229</v>
      </c>
      <c r="AN6" s="131">
        <v>30.550373854729635</v>
      </c>
    </row>
    <row r="7" spans="1:40" x14ac:dyDescent="0.35">
      <c r="J7" s="108"/>
      <c r="P7" s="46"/>
      <c r="Q7" s="46"/>
      <c r="R7" s="46"/>
      <c r="S7" s="46"/>
      <c r="T7" s="46"/>
      <c r="U7" s="46"/>
      <c r="V7" s="46"/>
      <c r="W7" s="46"/>
      <c r="X7" s="46"/>
      <c r="Y7" s="46"/>
      <c r="Z7" s="46"/>
      <c r="AA7" s="46"/>
      <c r="AB7" s="46"/>
      <c r="AC7" s="46"/>
      <c r="AD7" s="46"/>
      <c r="AE7" s="46"/>
      <c r="AF7" s="166"/>
      <c r="AL7" s="52"/>
      <c r="AM7" s="52"/>
    </row>
    <row r="8" spans="1:40" x14ac:dyDescent="0.35">
      <c r="A8" s="225" t="s">
        <v>129</v>
      </c>
      <c r="J8" s="108"/>
      <c r="P8" s="46"/>
      <c r="Q8" s="46"/>
      <c r="R8" s="46"/>
      <c r="S8" s="46"/>
      <c r="T8" s="46"/>
      <c r="U8" s="46"/>
      <c r="V8" s="46"/>
      <c r="W8" s="46"/>
      <c r="X8" s="46"/>
      <c r="Y8" s="46"/>
      <c r="Z8" s="46"/>
      <c r="AA8" s="46"/>
      <c r="AB8" s="46"/>
      <c r="AC8" s="46"/>
      <c r="AD8" s="46"/>
      <c r="AE8" s="46"/>
      <c r="AF8" s="158"/>
      <c r="AL8" s="52"/>
      <c r="AM8" s="52"/>
    </row>
    <row r="9" spans="1:40" ht="15" thickBot="1" x14ac:dyDescent="0.4">
      <c r="A9" s="201" t="s">
        <v>140</v>
      </c>
      <c r="J9" s="108"/>
      <c r="P9" s="46"/>
      <c r="Q9" s="46"/>
      <c r="R9" s="46"/>
      <c r="S9" s="46"/>
      <c r="T9" s="46"/>
      <c r="U9" s="46"/>
      <c r="V9" s="46"/>
      <c r="W9" s="46"/>
      <c r="X9" s="46"/>
      <c r="Y9" s="46"/>
      <c r="Z9" s="46"/>
      <c r="AA9" s="46"/>
      <c r="AB9" s="46"/>
      <c r="AC9" s="46"/>
      <c r="AD9" s="46"/>
      <c r="AE9" s="46"/>
      <c r="AF9" s="34"/>
      <c r="AL9" s="52"/>
      <c r="AM9" s="52"/>
    </row>
    <row r="10" spans="1:40" ht="15" thickTop="1" x14ac:dyDescent="0.35">
      <c r="J10" s="108"/>
      <c r="AF10" s="169"/>
      <c r="AK10" s="46"/>
      <c r="AL10" s="52"/>
      <c r="AM10" s="52"/>
      <c r="AN10" s="46"/>
    </row>
    <row r="11" spans="1:40" x14ac:dyDescent="0.35">
      <c r="AF11" s="158"/>
    </row>
    <row r="12" spans="1:40" x14ac:dyDescent="0.35">
      <c r="AF12" s="169"/>
    </row>
    <row r="13" spans="1:40" x14ac:dyDescent="0.35">
      <c r="AF13" s="169"/>
    </row>
    <row r="14" spans="1:40" x14ac:dyDescent="0.35">
      <c r="AF14" s="169"/>
    </row>
    <row r="15" spans="1:40" x14ac:dyDescent="0.35">
      <c r="AF15" s="169"/>
    </row>
    <row r="16" spans="1:40" x14ac:dyDescent="0.35">
      <c r="AF16" s="169"/>
    </row>
    <row r="17" spans="32:32" x14ac:dyDescent="0.35">
      <c r="AF17" s="169"/>
    </row>
    <row r="18" spans="32:32" x14ac:dyDescent="0.35">
      <c r="AF18" s="34"/>
    </row>
    <row r="19" spans="32:32" x14ac:dyDescent="0.35">
      <c r="AF19" s="166"/>
    </row>
    <row r="20" spans="32:32" x14ac:dyDescent="0.35">
      <c r="AF20" s="169"/>
    </row>
    <row r="21" spans="32:32" x14ac:dyDescent="0.35">
      <c r="AF21" s="169"/>
    </row>
    <row r="22" spans="32:32" x14ac:dyDescent="0.35">
      <c r="AF22" s="169"/>
    </row>
    <row r="23" spans="32:32" x14ac:dyDescent="0.35">
      <c r="AF23" s="169"/>
    </row>
    <row r="24" spans="32:32" x14ac:dyDescent="0.35">
      <c r="AF24" s="166"/>
    </row>
    <row r="25" spans="32:32" x14ac:dyDescent="0.35">
      <c r="AF25" s="158"/>
    </row>
    <row r="26" spans="32:32" x14ac:dyDescent="0.35">
      <c r="AF26" s="34"/>
    </row>
    <row r="27" spans="32:32" x14ac:dyDescent="0.35">
      <c r="AF27" s="169"/>
    </row>
    <row r="28" spans="32:32" x14ac:dyDescent="0.35">
      <c r="AF28" s="166"/>
    </row>
    <row r="29" spans="32:32" x14ac:dyDescent="0.35">
      <c r="AF29" s="158"/>
    </row>
    <row r="30" spans="32:32" x14ac:dyDescent="0.35">
      <c r="AF30" s="37"/>
    </row>
    <row r="31" spans="32:32" x14ac:dyDescent="0.35">
      <c r="AF31" s="37"/>
    </row>
    <row r="32" spans="32:32" x14ac:dyDescent="0.35">
      <c r="AF32" s="37"/>
    </row>
    <row r="33" spans="32:32" x14ac:dyDescent="0.35">
      <c r="AF33" s="37"/>
    </row>
    <row r="34" spans="32:32" x14ac:dyDescent="0.35">
      <c r="AF34" s="37"/>
    </row>
    <row r="35" spans="32:32" x14ac:dyDescent="0.35">
      <c r="AF35" s="37"/>
    </row>
    <row r="36" spans="32:32" x14ac:dyDescent="0.35">
      <c r="AF36" s="37"/>
    </row>
    <row r="37" spans="32:32" x14ac:dyDescent="0.35">
      <c r="AF37" s="37"/>
    </row>
    <row r="38" spans="32:32" x14ac:dyDescent="0.35">
      <c r="AF38" s="37"/>
    </row>
    <row r="39" spans="32:32" x14ac:dyDescent="0.35">
      <c r="AF39" s="37"/>
    </row>
    <row r="40" spans="32:32" x14ac:dyDescent="0.35">
      <c r="AF40" s="37"/>
    </row>
    <row r="41" spans="32:32" x14ac:dyDescent="0.35">
      <c r="AF41" s="37"/>
    </row>
    <row r="42" spans="32:32" x14ac:dyDescent="0.35">
      <c r="AF42" s="37"/>
    </row>
    <row r="43" spans="32:32" x14ac:dyDescent="0.35">
      <c r="AF43" s="37"/>
    </row>
    <row r="44" spans="32:32" x14ac:dyDescent="0.35">
      <c r="AF44" s="37"/>
    </row>
    <row r="45" spans="32:32" x14ac:dyDescent="0.35">
      <c r="AF45" s="37"/>
    </row>
    <row r="46" spans="32:32" x14ac:dyDescent="0.35">
      <c r="AF46" s="37"/>
    </row>
    <row r="47" spans="32:32" x14ac:dyDescent="0.35">
      <c r="AF47" s="37"/>
    </row>
    <row r="48" spans="32:32" x14ac:dyDescent="0.35">
      <c r="AF48" s="37"/>
    </row>
    <row r="49" spans="32:32" x14ac:dyDescent="0.35">
      <c r="AF49" s="37"/>
    </row>
    <row r="50" spans="32:32" x14ac:dyDescent="0.35">
      <c r="AF50" s="37"/>
    </row>
    <row r="51" spans="32:32" x14ac:dyDescent="0.35">
      <c r="AF51" s="37"/>
    </row>
    <row r="52" spans="32:32" x14ac:dyDescent="0.35">
      <c r="AF52" s="37"/>
    </row>
    <row r="53" spans="32:32" x14ac:dyDescent="0.35">
      <c r="AF53" s="37"/>
    </row>
    <row r="54" spans="32:32" x14ac:dyDescent="0.35">
      <c r="AF54" s="37"/>
    </row>
    <row r="55" spans="32:32" x14ac:dyDescent="0.35">
      <c r="AF55" s="37"/>
    </row>
    <row r="56" spans="32:32" x14ac:dyDescent="0.35">
      <c r="AF56" s="37"/>
    </row>
    <row r="57" spans="32:32" x14ac:dyDescent="0.35">
      <c r="AF57" s="37"/>
    </row>
    <row r="58" spans="32:32" x14ac:dyDescent="0.35">
      <c r="AF58" s="37"/>
    </row>
    <row r="59" spans="32:32" x14ac:dyDescent="0.35">
      <c r="AF59" s="37"/>
    </row>
    <row r="60" spans="32:32" x14ac:dyDescent="0.35">
      <c r="AF60" s="37"/>
    </row>
    <row r="61" spans="32:32" x14ac:dyDescent="0.35">
      <c r="AF61" s="37"/>
    </row>
    <row r="62" spans="32:32" x14ac:dyDescent="0.35">
      <c r="AF62" s="37"/>
    </row>
    <row r="63" spans="32:32" x14ac:dyDescent="0.35">
      <c r="AF63" s="37"/>
    </row>
    <row r="64" spans="32:32" x14ac:dyDescent="0.35">
      <c r="AF64" s="37"/>
    </row>
    <row r="65" spans="32:32" x14ac:dyDescent="0.35">
      <c r="AF65" s="37"/>
    </row>
    <row r="66" spans="32:32" x14ac:dyDescent="0.35">
      <c r="AF66" s="37"/>
    </row>
    <row r="67" spans="32:32" x14ac:dyDescent="0.35">
      <c r="AF67" s="37"/>
    </row>
    <row r="68" spans="32:32" x14ac:dyDescent="0.35">
      <c r="AF68" s="37"/>
    </row>
    <row r="69" spans="32:32" x14ac:dyDescent="0.35">
      <c r="AF69" s="37"/>
    </row>
    <row r="70" spans="32:32" x14ac:dyDescent="0.35">
      <c r="AF70" s="37"/>
    </row>
    <row r="71" spans="32:32" x14ac:dyDescent="0.35">
      <c r="AF71" s="37"/>
    </row>
    <row r="72" spans="32:32" x14ac:dyDescent="0.35">
      <c r="AF72" s="37"/>
    </row>
    <row r="73" spans="32:32" x14ac:dyDescent="0.35">
      <c r="AF73" s="37"/>
    </row>
    <row r="74" spans="32:32" x14ac:dyDescent="0.35">
      <c r="AF74" s="37"/>
    </row>
    <row r="75" spans="32:32" x14ac:dyDescent="0.35">
      <c r="AF75" s="37"/>
    </row>
    <row r="76" spans="32:32" x14ac:dyDescent="0.35">
      <c r="AF76" s="37"/>
    </row>
    <row r="77" spans="32:32" x14ac:dyDescent="0.35">
      <c r="AF77" s="37"/>
    </row>
    <row r="78" spans="32:32" x14ac:dyDescent="0.35">
      <c r="AF78" s="37"/>
    </row>
    <row r="79" spans="32:32" x14ac:dyDescent="0.35">
      <c r="AF79" s="37"/>
    </row>
    <row r="80" spans="32:32" x14ac:dyDescent="0.35">
      <c r="AF80" s="37"/>
    </row>
    <row r="81" spans="32:32" x14ac:dyDescent="0.35">
      <c r="AF81" s="37"/>
    </row>
    <row r="82" spans="32:32" x14ac:dyDescent="0.35">
      <c r="AF82" s="37"/>
    </row>
    <row r="83" spans="32:32" x14ac:dyDescent="0.35">
      <c r="AF83" s="37"/>
    </row>
    <row r="84" spans="32:32" x14ac:dyDescent="0.35">
      <c r="AF84" s="37"/>
    </row>
    <row r="85" spans="32:32" x14ac:dyDescent="0.35">
      <c r="AF85" s="37"/>
    </row>
    <row r="86" spans="32:32" x14ac:dyDescent="0.35">
      <c r="AF86" s="37"/>
    </row>
    <row r="87" spans="32:32" x14ac:dyDescent="0.35">
      <c r="AF87" s="37"/>
    </row>
    <row r="88" spans="32:32" x14ac:dyDescent="0.35">
      <c r="AF88" s="37"/>
    </row>
    <row r="89" spans="32:32" x14ac:dyDescent="0.35">
      <c r="AF89" s="37"/>
    </row>
    <row r="90" spans="32:32" x14ac:dyDescent="0.35">
      <c r="AF90" s="37"/>
    </row>
    <row r="91" spans="32:32" x14ac:dyDescent="0.35">
      <c r="AF91" s="37"/>
    </row>
    <row r="92" spans="32:32" x14ac:dyDescent="0.35">
      <c r="AF92" s="37"/>
    </row>
    <row r="93" spans="32:32" x14ac:dyDescent="0.35">
      <c r="AF93" s="37"/>
    </row>
    <row r="94" spans="32:32" x14ac:dyDescent="0.35">
      <c r="AF94" s="37"/>
    </row>
    <row r="95" spans="32:32" x14ac:dyDescent="0.35">
      <c r="AF95" s="37"/>
    </row>
    <row r="96" spans="32:32" x14ac:dyDescent="0.35">
      <c r="AF96" s="37"/>
    </row>
    <row r="97" spans="32:32" x14ac:dyDescent="0.35">
      <c r="AF97" s="37"/>
    </row>
    <row r="98" spans="32:32" x14ac:dyDescent="0.35">
      <c r="AF98" s="37"/>
    </row>
    <row r="99" spans="32:32" x14ac:dyDescent="0.35">
      <c r="AF99" s="37"/>
    </row>
    <row r="100" spans="32:32" x14ac:dyDescent="0.35">
      <c r="AF100" s="37"/>
    </row>
    <row r="101" spans="32:32" x14ac:dyDescent="0.35">
      <c r="AF101" s="37"/>
    </row>
    <row r="102" spans="32:32" x14ac:dyDescent="0.35">
      <c r="AF102" s="37"/>
    </row>
    <row r="103" spans="32:32" x14ac:dyDescent="0.35">
      <c r="AF103" s="37"/>
    </row>
    <row r="104" spans="32:32" x14ac:dyDescent="0.35">
      <c r="AF104" s="37"/>
    </row>
    <row r="105" spans="32:32" x14ac:dyDescent="0.35">
      <c r="AF105" s="37"/>
    </row>
    <row r="106" spans="32:32" x14ac:dyDescent="0.35">
      <c r="AF106" s="37"/>
    </row>
    <row r="107" spans="32:32" x14ac:dyDescent="0.35">
      <c r="AF107" s="37"/>
    </row>
    <row r="108" spans="32:32" x14ac:dyDescent="0.35">
      <c r="AF108" s="37"/>
    </row>
    <row r="109" spans="32:32" x14ac:dyDescent="0.35">
      <c r="AF109" s="37"/>
    </row>
    <row r="110" spans="32:32" x14ac:dyDescent="0.35">
      <c r="AF110" s="37"/>
    </row>
    <row r="111" spans="32:32" x14ac:dyDescent="0.35">
      <c r="AF111" s="37"/>
    </row>
    <row r="112" spans="32:32" x14ac:dyDescent="0.35">
      <c r="AF112" s="37"/>
    </row>
    <row r="113" spans="32:32" x14ac:dyDescent="0.35">
      <c r="AF113" s="37"/>
    </row>
    <row r="114" spans="32:32" x14ac:dyDescent="0.35">
      <c r="AF114" s="37"/>
    </row>
    <row r="115" spans="32:32" x14ac:dyDescent="0.35">
      <c r="AF115" s="37"/>
    </row>
    <row r="116" spans="32:32" x14ac:dyDescent="0.35">
      <c r="AF116" s="37"/>
    </row>
    <row r="117" spans="32:32" x14ac:dyDescent="0.35">
      <c r="AF117" s="37"/>
    </row>
    <row r="118" spans="32:32" x14ac:dyDescent="0.35">
      <c r="AF118" s="37"/>
    </row>
    <row r="119" spans="32:32" x14ac:dyDescent="0.35">
      <c r="AF119" s="37"/>
    </row>
    <row r="120" spans="32:32" x14ac:dyDescent="0.35">
      <c r="AF120" s="37"/>
    </row>
    <row r="121" spans="32:32" x14ac:dyDescent="0.35">
      <c r="AF121" s="37"/>
    </row>
    <row r="122" spans="32:32" x14ac:dyDescent="0.35">
      <c r="AF122" s="37"/>
    </row>
    <row r="123" spans="32:32" x14ac:dyDescent="0.35">
      <c r="AF123" s="37"/>
    </row>
    <row r="124" spans="32:32" x14ac:dyDescent="0.35">
      <c r="AF124" s="37"/>
    </row>
    <row r="125" spans="32:32" x14ac:dyDescent="0.35">
      <c r="AF125" s="37"/>
    </row>
    <row r="126" spans="32:32" x14ac:dyDescent="0.35">
      <c r="AF126" s="37"/>
    </row>
    <row r="127" spans="32:32" x14ac:dyDescent="0.35">
      <c r="AF127" s="37"/>
    </row>
    <row r="128" spans="32:32" x14ac:dyDescent="0.35">
      <c r="AF128" s="37"/>
    </row>
    <row r="129" spans="32:32" x14ac:dyDescent="0.35">
      <c r="AF129" s="37"/>
    </row>
    <row r="130" spans="32:32" x14ac:dyDescent="0.35">
      <c r="AF130" s="37"/>
    </row>
    <row r="131" spans="32:32" x14ac:dyDescent="0.35">
      <c r="AF131" s="37"/>
    </row>
    <row r="132" spans="32:32" x14ac:dyDescent="0.35">
      <c r="AF132" s="37"/>
    </row>
    <row r="133" spans="32:32" x14ac:dyDescent="0.35">
      <c r="AF133" s="37"/>
    </row>
    <row r="134" spans="32:32" x14ac:dyDescent="0.35">
      <c r="AF134" s="37"/>
    </row>
    <row r="135" spans="32:32" x14ac:dyDescent="0.35">
      <c r="AF135" s="37"/>
    </row>
    <row r="136" spans="32:32" x14ac:dyDescent="0.35">
      <c r="AF136" s="37"/>
    </row>
    <row r="137" spans="32:32" x14ac:dyDescent="0.35">
      <c r="AF137" s="37"/>
    </row>
    <row r="138" spans="32:32" x14ac:dyDescent="0.35">
      <c r="AF138" s="37"/>
    </row>
    <row r="139" spans="32:32" x14ac:dyDescent="0.35">
      <c r="AF139" s="37"/>
    </row>
    <row r="140" spans="32:32" x14ac:dyDescent="0.35">
      <c r="AF140" s="37"/>
    </row>
    <row r="141" spans="32:32" x14ac:dyDescent="0.35">
      <c r="AF141" s="37"/>
    </row>
    <row r="142" spans="32:32" x14ac:dyDescent="0.35">
      <c r="AF142" s="37"/>
    </row>
    <row r="143" spans="32:32" x14ac:dyDescent="0.35">
      <c r="AF143" s="37"/>
    </row>
    <row r="144" spans="32:32" x14ac:dyDescent="0.35">
      <c r="AF144" s="37"/>
    </row>
    <row r="145" spans="32:32" x14ac:dyDescent="0.35">
      <c r="AF145" s="37"/>
    </row>
    <row r="146" spans="32:32" x14ac:dyDescent="0.35">
      <c r="AF146" s="37"/>
    </row>
    <row r="147" spans="32:32" x14ac:dyDescent="0.35">
      <c r="AF147" s="37"/>
    </row>
    <row r="148" spans="32:32" x14ac:dyDescent="0.35">
      <c r="AF148" s="37"/>
    </row>
    <row r="149" spans="32:32" x14ac:dyDescent="0.35">
      <c r="AF149" s="37"/>
    </row>
    <row r="150" spans="32:32" x14ac:dyDescent="0.35">
      <c r="AF150" s="37"/>
    </row>
    <row r="151" spans="32:32" x14ac:dyDescent="0.35">
      <c r="AF151" s="37"/>
    </row>
    <row r="152" spans="32:32" x14ac:dyDescent="0.35">
      <c r="AF152" s="37"/>
    </row>
    <row r="153" spans="32:32" x14ac:dyDescent="0.35">
      <c r="AF153" s="37"/>
    </row>
    <row r="154" spans="32:32" x14ac:dyDescent="0.35">
      <c r="AF154" s="37"/>
    </row>
    <row r="155" spans="32:32" x14ac:dyDescent="0.35">
      <c r="AF155" s="37"/>
    </row>
    <row r="156" spans="32:32" x14ac:dyDescent="0.35">
      <c r="AF156" s="37"/>
    </row>
    <row r="157" spans="32:32" x14ac:dyDescent="0.35">
      <c r="AF157" s="37"/>
    </row>
    <row r="158" spans="32:32" x14ac:dyDescent="0.35">
      <c r="AF158" s="37"/>
    </row>
    <row r="159" spans="32:32" x14ac:dyDescent="0.35">
      <c r="AF159" s="37"/>
    </row>
    <row r="160" spans="32:32" x14ac:dyDescent="0.35">
      <c r="AF160" s="37"/>
    </row>
    <row r="161" spans="32:32" x14ac:dyDescent="0.35">
      <c r="AF161" s="37"/>
    </row>
    <row r="162" spans="32:32" x14ac:dyDescent="0.35">
      <c r="AF162" s="37"/>
    </row>
    <row r="163" spans="32:32" x14ac:dyDescent="0.35">
      <c r="AF163" s="37"/>
    </row>
    <row r="164" spans="32:32" x14ac:dyDescent="0.35">
      <c r="AF164" s="37"/>
    </row>
    <row r="165" spans="32:32" x14ac:dyDescent="0.35">
      <c r="AF165" s="37"/>
    </row>
    <row r="166" spans="32:32" x14ac:dyDescent="0.35">
      <c r="AF166" s="37"/>
    </row>
    <row r="167" spans="32:32" x14ac:dyDescent="0.35">
      <c r="AF167" s="37"/>
    </row>
    <row r="168" spans="32:32" x14ac:dyDescent="0.35">
      <c r="AF168" s="37"/>
    </row>
    <row r="169" spans="32:32" x14ac:dyDescent="0.35">
      <c r="AF169" s="37"/>
    </row>
    <row r="170" spans="32:32" x14ac:dyDescent="0.35">
      <c r="AF170" s="37"/>
    </row>
    <row r="171" spans="32:32" x14ac:dyDescent="0.35">
      <c r="AF171" s="37"/>
    </row>
    <row r="172" spans="32:32" x14ac:dyDescent="0.35">
      <c r="AF172" s="37"/>
    </row>
    <row r="173" spans="32:32" x14ac:dyDescent="0.35">
      <c r="AF173" s="37"/>
    </row>
    <row r="174" spans="32:32" x14ac:dyDescent="0.35">
      <c r="AF174" s="37"/>
    </row>
    <row r="175" spans="32:32" x14ac:dyDescent="0.35">
      <c r="AF175" s="37"/>
    </row>
    <row r="176" spans="32:32" x14ac:dyDescent="0.35">
      <c r="AF176" s="37"/>
    </row>
    <row r="177" spans="32:32" x14ac:dyDescent="0.35">
      <c r="AF177" s="37"/>
    </row>
    <row r="178" spans="32:32" x14ac:dyDescent="0.35">
      <c r="AF178" s="37"/>
    </row>
    <row r="179" spans="32:32" x14ac:dyDescent="0.35">
      <c r="AF179" s="37"/>
    </row>
    <row r="180" spans="32:32" x14ac:dyDescent="0.35">
      <c r="AF180" s="37"/>
    </row>
    <row r="181" spans="32:32" x14ac:dyDescent="0.35">
      <c r="AF181" s="37"/>
    </row>
    <row r="182" spans="32:32" x14ac:dyDescent="0.35">
      <c r="AF182" s="37"/>
    </row>
    <row r="183" spans="32:32" x14ac:dyDescent="0.35">
      <c r="AF183" s="37"/>
    </row>
    <row r="184" spans="32:32" x14ac:dyDescent="0.35">
      <c r="AF184" s="37"/>
    </row>
    <row r="185" spans="32:32" x14ac:dyDescent="0.35">
      <c r="AF185" s="37"/>
    </row>
    <row r="186" spans="32:32" x14ac:dyDescent="0.35">
      <c r="AF186" s="37"/>
    </row>
    <row r="187" spans="32:32" x14ac:dyDescent="0.35">
      <c r="AF187" s="37"/>
    </row>
    <row r="188" spans="32:32" x14ac:dyDescent="0.35">
      <c r="AF188" s="37"/>
    </row>
    <row r="189" spans="32:32" x14ac:dyDescent="0.35">
      <c r="AF189" s="37"/>
    </row>
    <row r="190" spans="32:32" x14ac:dyDescent="0.35">
      <c r="AF190" s="37"/>
    </row>
    <row r="191" spans="32:32" x14ac:dyDescent="0.35">
      <c r="AF191" s="37"/>
    </row>
    <row r="192" spans="32:32" x14ac:dyDescent="0.35">
      <c r="AF192" s="37"/>
    </row>
    <row r="193" spans="32:32" x14ac:dyDescent="0.35">
      <c r="AF193" s="37"/>
    </row>
    <row r="194" spans="32:32" x14ac:dyDescent="0.35">
      <c r="AF194" s="37"/>
    </row>
    <row r="195" spans="32:32" x14ac:dyDescent="0.35">
      <c r="AF195" s="37"/>
    </row>
    <row r="196" spans="32:32" x14ac:dyDescent="0.35">
      <c r="AF196" s="37"/>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6ABB-D476-41C3-9DEB-A0F57B4E7364}">
  <dimension ref="A1:K33"/>
  <sheetViews>
    <sheetView showGridLines="0" topLeftCell="A2" workbookViewId="0">
      <pane xSplit="1" ySplit="1" topLeftCell="B3" activePane="bottomRight" state="frozen"/>
      <selection activeCell="A2" sqref="A2"/>
      <selection pane="topRight" activeCell="B2" sqref="B2"/>
      <selection pane="bottomLeft" activeCell="A3" sqref="A3"/>
      <selection pane="bottomRight" activeCell="G2" sqref="G2"/>
    </sheetView>
  </sheetViews>
  <sheetFormatPr defaultRowHeight="11.5" x14ac:dyDescent="0.35"/>
  <cols>
    <col min="1" max="1" width="42.36328125" style="52" bestFit="1" customWidth="1"/>
    <col min="2" max="5" width="10.6328125" style="52" customWidth="1"/>
    <col min="6" max="6" width="10.6328125" style="252" customWidth="1"/>
    <col min="7" max="7" width="10.6328125" style="52" customWidth="1"/>
    <col min="8" max="8" width="2.54296875" style="52" bestFit="1" customWidth="1"/>
    <col min="9" max="9" width="13.54296875" style="252" customWidth="1"/>
    <col min="10" max="10" width="13.54296875" style="52" customWidth="1"/>
    <col min="11" max="11" width="14.26953125" style="52" bestFit="1" customWidth="1"/>
    <col min="12" max="16384" width="8.7265625" style="52"/>
  </cols>
  <sheetData>
    <row r="1" spans="1:11" ht="35.25" hidden="1" customHeight="1" x14ac:dyDescent="0.35">
      <c r="A1" s="237"/>
      <c r="B1" s="237"/>
      <c r="C1" s="237"/>
      <c r="D1" s="237"/>
      <c r="E1" s="253"/>
      <c r="F1" s="253"/>
      <c r="G1" s="253"/>
      <c r="H1" s="253" t="s">
        <v>198</v>
      </c>
      <c r="I1" s="253" t="s">
        <v>199</v>
      </c>
      <c r="J1" s="253" t="s">
        <v>198</v>
      </c>
    </row>
    <row r="2" spans="1:11" ht="35.5" customHeight="1" thickBot="1" x14ac:dyDescent="0.4">
      <c r="A2" s="241" t="s">
        <v>222</v>
      </c>
      <c r="B2" s="242" t="s">
        <v>190</v>
      </c>
      <c r="C2" s="242" t="s">
        <v>217</v>
      </c>
      <c r="D2" s="242" t="s">
        <v>216</v>
      </c>
      <c r="E2" s="242" t="s">
        <v>197</v>
      </c>
      <c r="F2" s="242" t="s">
        <v>213</v>
      </c>
      <c r="G2" s="242" t="s">
        <v>212</v>
      </c>
      <c r="I2" s="242" t="s">
        <v>219</v>
      </c>
      <c r="J2" s="242" t="s">
        <v>220</v>
      </c>
      <c r="K2" s="242" t="s">
        <v>221</v>
      </c>
    </row>
    <row r="3" spans="1:11" ht="15" customHeight="1" thickBot="1" x14ac:dyDescent="0.4">
      <c r="A3" s="48" t="s">
        <v>68</v>
      </c>
      <c r="B3" s="167">
        <v>789.48632496878383</v>
      </c>
      <c r="C3" s="167">
        <v>269.33024113491211</v>
      </c>
      <c r="D3" s="167">
        <v>520.15608383387166</v>
      </c>
      <c r="E3" s="167">
        <v>856.06263218582887</v>
      </c>
      <c r="F3" s="167">
        <v>280.32873472400394</v>
      </c>
      <c r="G3" s="167">
        <v>575.73389746182488</v>
      </c>
      <c r="I3" s="192">
        <f>SUM(B3,E3)</f>
        <v>1645.5489571546127</v>
      </c>
      <c r="J3" s="192">
        <f>SUM(C3,F3)</f>
        <v>549.65897585891605</v>
      </c>
      <c r="K3" s="192">
        <f>SUM(D3,G3)</f>
        <v>1095.8899812956965</v>
      </c>
    </row>
    <row r="4" spans="1:11" ht="15" customHeight="1" x14ac:dyDescent="0.35">
      <c r="A4" s="52" t="s">
        <v>225</v>
      </c>
      <c r="B4" s="237">
        <v>11.025</v>
      </c>
      <c r="C4" s="244">
        <v>0</v>
      </c>
      <c r="D4" s="237">
        <v>11.025</v>
      </c>
      <c r="E4" s="237">
        <v>34.457999999999998</v>
      </c>
      <c r="F4" s="244">
        <v>0</v>
      </c>
      <c r="G4" s="237">
        <v>34.457999999999998</v>
      </c>
      <c r="I4" s="237">
        <f t="shared" ref="I4:K25" si="0">SUM(B4,E4)</f>
        <v>45.482999999999997</v>
      </c>
      <c r="J4" s="246">
        <v>0</v>
      </c>
      <c r="K4" s="237">
        <f t="shared" si="0"/>
        <v>45.482999999999997</v>
      </c>
    </row>
    <row r="5" spans="1:11" ht="15" customHeight="1" thickBot="1" x14ac:dyDescent="0.4">
      <c r="A5" s="239" t="s">
        <v>200</v>
      </c>
      <c r="B5" s="237">
        <v>-24.771999999999998</v>
      </c>
      <c r="C5" s="244">
        <v>0</v>
      </c>
      <c r="D5" s="237">
        <v>-24.771999999999998</v>
      </c>
      <c r="E5" s="237">
        <v>-83.217000000000013</v>
      </c>
      <c r="F5" s="244">
        <v>0</v>
      </c>
      <c r="G5" s="237">
        <v>-83.217000000000013</v>
      </c>
      <c r="I5" s="237">
        <f t="shared" si="0"/>
        <v>-107.989</v>
      </c>
      <c r="J5" s="246">
        <v>0</v>
      </c>
      <c r="K5" s="237">
        <f t="shared" si="0"/>
        <v>-107.989</v>
      </c>
    </row>
    <row r="6" spans="1:11" ht="15" customHeight="1" thickBot="1" x14ac:dyDescent="0.4">
      <c r="A6" s="48" t="s">
        <v>226</v>
      </c>
      <c r="B6" s="167">
        <v>-13.690999999999995</v>
      </c>
      <c r="C6" s="245">
        <v>0</v>
      </c>
      <c r="D6" s="167">
        <v>-13.690999999999995</v>
      </c>
      <c r="E6" s="167">
        <v>-6.3449999999999989</v>
      </c>
      <c r="F6" s="245">
        <v>0</v>
      </c>
      <c r="G6" s="167">
        <v>-6.3449999999999989</v>
      </c>
      <c r="I6" s="167">
        <f t="shared" si="0"/>
        <v>-20.035999999999994</v>
      </c>
      <c r="J6" s="245">
        <v>0</v>
      </c>
      <c r="K6" s="167">
        <f t="shared" si="0"/>
        <v>-20.035999999999994</v>
      </c>
    </row>
    <row r="7" spans="1:11" ht="15" customHeight="1" x14ac:dyDescent="0.35">
      <c r="A7" s="239" t="s">
        <v>215</v>
      </c>
      <c r="B7" s="237">
        <v>-61.741</v>
      </c>
      <c r="C7" s="244">
        <v>0</v>
      </c>
      <c r="D7" s="237">
        <v>-61.741</v>
      </c>
      <c r="E7" s="237">
        <v>-17.091999999999999</v>
      </c>
      <c r="F7" s="244">
        <v>0</v>
      </c>
      <c r="G7" s="237">
        <v>-17.091999999999999</v>
      </c>
      <c r="I7" s="237">
        <f t="shared" si="0"/>
        <v>-78.832999999999998</v>
      </c>
      <c r="J7" s="246">
        <v>0</v>
      </c>
      <c r="K7" s="237">
        <f t="shared" si="0"/>
        <v>-78.832999999999998</v>
      </c>
    </row>
    <row r="8" spans="1:11" ht="15" customHeight="1" x14ac:dyDescent="0.35">
      <c r="A8" s="239" t="s">
        <v>107</v>
      </c>
      <c r="B8" s="237">
        <v>35.462000000000003</v>
      </c>
      <c r="C8" s="244">
        <v>0</v>
      </c>
      <c r="D8" s="237">
        <v>35.462000000000003</v>
      </c>
      <c r="E8" s="237">
        <v>11.113999999999997</v>
      </c>
      <c r="F8" s="244">
        <v>0</v>
      </c>
      <c r="G8" s="237">
        <v>11.113999999999997</v>
      </c>
      <c r="I8" s="237">
        <f t="shared" si="0"/>
        <v>46.576000000000001</v>
      </c>
      <c r="J8" s="246">
        <v>0</v>
      </c>
      <c r="K8" s="237">
        <f t="shared" si="0"/>
        <v>46.576000000000001</v>
      </c>
    </row>
    <row r="9" spans="1:11" ht="15" customHeight="1" x14ac:dyDescent="0.35">
      <c r="A9" s="239" t="s">
        <v>201</v>
      </c>
      <c r="B9" s="237">
        <v>10.645</v>
      </c>
      <c r="C9" s="244">
        <v>0</v>
      </c>
      <c r="D9" s="237">
        <v>10.645</v>
      </c>
      <c r="E9" s="237">
        <v>28.000000000000004</v>
      </c>
      <c r="F9" s="244">
        <v>0</v>
      </c>
      <c r="G9" s="237">
        <v>28.000000000000004</v>
      </c>
      <c r="I9" s="237">
        <f t="shared" si="0"/>
        <v>38.645000000000003</v>
      </c>
      <c r="J9" s="246">
        <v>0</v>
      </c>
      <c r="K9" s="237">
        <f t="shared" si="0"/>
        <v>38.645000000000003</v>
      </c>
    </row>
    <row r="10" spans="1:11" ht="15" customHeight="1" x14ac:dyDescent="0.35">
      <c r="A10" s="239" t="s">
        <v>227</v>
      </c>
      <c r="B10" s="237">
        <v>19.634</v>
      </c>
      <c r="C10" s="244">
        <v>0</v>
      </c>
      <c r="D10" s="237">
        <v>19.634</v>
      </c>
      <c r="E10" s="237">
        <v>22.976999999999997</v>
      </c>
      <c r="F10" s="244">
        <v>0</v>
      </c>
      <c r="G10" s="237">
        <v>22.976999999999997</v>
      </c>
      <c r="I10" s="237">
        <f t="shared" si="0"/>
        <v>42.610999999999997</v>
      </c>
      <c r="J10" s="246">
        <v>0</v>
      </c>
      <c r="K10" s="237">
        <f t="shared" si="0"/>
        <v>42.610999999999997</v>
      </c>
    </row>
    <row r="11" spans="1:11" ht="15" customHeight="1" thickBot="1" x14ac:dyDescent="0.4">
      <c r="A11" s="239" t="s">
        <v>93</v>
      </c>
      <c r="B11" s="237">
        <v>-17.690999999999999</v>
      </c>
      <c r="C11" s="244">
        <v>0</v>
      </c>
      <c r="D11" s="237">
        <v>-17.690999999999999</v>
      </c>
      <c r="E11" s="237">
        <v>-51.343999999999994</v>
      </c>
      <c r="F11" s="244">
        <v>0</v>
      </c>
      <c r="G11" s="237">
        <v>-51.343999999999994</v>
      </c>
      <c r="I11" s="237">
        <f t="shared" si="0"/>
        <v>-69.034999999999997</v>
      </c>
      <c r="J11" s="246">
        <v>0</v>
      </c>
      <c r="K11" s="237">
        <f t="shared" si="0"/>
        <v>-69.034999999999997</v>
      </c>
    </row>
    <row r="12" spans="1:11" ht="15" customHeight="1" thickBot="1" x14ac:dyDescent="0.4">
      <c r="A12" s="48" t="s">
        <v>218</v>
      </c>
      <c r="B12" s="167">
        <v>762.04832496878373</v>
      </c>
      <c r="C12" s="167">
        <v>269.33024113491211</v>
      </c>
      <c r="D12" s="167">
        <v>492.71808383387167</v>
      </c>
      <c r="E12" s="167">
        <v>800.95863218582883</v>
      </c>
      <c r="F12" s="167">
        <v>280.32873472400394</v>
      </c>
      <c r="G12" s="167">
        <v>520.62989746182484</v>
      </c>
      <c r="I12" s="192">
        <f t="shared" si="0"/>
        <v>1563.0069571546126</v>
      </c>
      <c r="J12" s="192">
        <f t="shared" si="0"/>
        <v>549.65897585891605</v>
      </c>
      <c r="K12" s="192">
        <f t="shared" si="0"/>
        <v>1013.3479812956965</v>
      </c>
    </row>
    <row r="13" spans="1:11" ht="15" customHeight="1" x14ac:dyDescent="0.35">
      <c r="A13" s="251" t="s">
        <v>6</v>
      </c>
      <c r="B13" s="237">
        <v>-350</v>
      </c>
      <c r="C13" s="247">
        <v>0</v>
      </c>
      <c r="D13" s="237">
        <v>-350</v>
      </c>
      <c r="E13" s="237">
        <v>-356</v>
      </c>
      <c r="F13" s="247">
        <v>0</v>
      </c>
      <c r="G13" s="237">
        <v>-356</v>
      </c>
      <c r="I13" s="237">
        <f t="shared" ref="I13" si="1">SUM(B13,E13)</f>
        <v>-706</v>
      </c>
      <c r="J13" s="246">
        <v>0</v>
      </c>
      <c r="K13" s="237">
        <f t="shared" ref="K13" si="2">SUM(D13,G13)</f>
        <v>-706</v>
      </c>
    </row>
    <row r="14" spans="1:11" ht="15" customHeight="1" x14ac:dyDescent="0.35">
      <c r="A14" s="239" t="s">
        <v>223</v>
      </c>
      <c r="B14" s="237">
        <v>-74.2</v>
      </c>
      <c r="C14" s="247">
        <v>0</v>
      </c>
      <c r="D14" s="237">
        <v>-74.2</v>
      </c>
      <c r="E14" s="237">
        <v>-87.6</v>
      </c>
      <c r="F14" s="247">
        <v>0</v>
      </c>
      <c r="G14" s="237">
        <v>-87.6</v>
      </c>
      <c r="I14" s="237">
        <f t="shared" ref="I14" si="3">SUM(B14,E14)</f>
        <v>-161.80000000000001</v>
      </c>
      <c r="J14" s="246">
        <v>0</v>
      </c>
      <c r="K14" s="237">
        <f t="shared" ref="K14" si="4">SUM(D14,G14)</f>
        <v>-161.80000000000001</v>
      </c>
    </row>
    <row r="15" spans="1:11" ht="15" customHeight="1" x14ac:dyDescent="0.35">
      <c r="A15" s="239" t="s">
        <v>224</v>
      </c>
      <c r="B15" s="237">
        <v>-17.100000000000001</v>
      </c>
      <c r="C15" s="247">
        <v>0</v>
      </c>
      <c r="D15" s="237">
        <v>-17.100000000000001</v>
      </c>
      <c r="E15" s="237">
        <v>-13.5</v>
      </c>
      <c r="F15" s="247">
        <v>0</v>
      </c>
      <c r="G15" s="237">
        <v>-13.5</v>
      </c>
      <c r="I15" s="237">
        <f t="shared" ref="I15" si="5">SUM(B15,E15)</f>
        <v>-30.6</v>
      </c>
      <c r="J15" s="246">
        <v>0</v>
      </c>
      <c r="K15" s="237">
        <f t="shared" ref="K15" si="6">SUM(D15,G15)</f>
        <v>-30.6</v>
      </c>
    </row>
    <row r="16" spans="1:11" ht="15" customHeight="1" thickBot="1" x14ac:dyDescent="0.4">
      <c r="A16" s="239" t="s">
        <v>202</v>
      </c>
      <c r="B16" s="237">
        <v>-10.714</v>
      </c>
      <c r="C16" s="244">
        <v>0</v>
      </c>
      <c r="D16" s="237">
        <v>-10.714</v>
      </c>
      <c r="E16" s="237">
        <v>-106.41200000000001</v>
      </c>
      <c r="F16" s="244">
        <v>0</v>
      </c>
      <c r="G16" s="237">
        <v>-106.41200000000001</v>
      </c>
      <c r="I16" s="237">
        <f t="shared" si="0"/>
        <v>-117.126</v>
      </c>
      <c r="J16" s="246">
        <v>0</v>
      </c>
      <c r="K16" s="237">
        <f t="shared" si="0"/>
        <v>-117.126</v>
      </c>
    </row>
    <row r="17" spans="1:11" s="53" customFormat="1" ht="15" customHeight="1" thickBot="1" x14ac:dyDescent="0.4">
      <c r="A17" s="48" t="s">
        <v>204</v>
      </c>
      <c r="B17" s="167">
        <v>-452</v>
      </c>
      <c r="C17" s="245">
        <v>0</v>
      </c>
      <c r="D17" s="167">
        <v>-452</v>
      </c>
      <c r="E17" s="167">
        <v>-563.47199999999998</v>
      </c>
      <c r="F17" s="245">
        <v>0</v>
      </c>
      <c r="G17" s="167">
        <v>-563.47199999999998</v>
      </c>
      <c r="I17" s="192">
        <f t="shared" si="0"/>
        <v>-1015.472</v>
      </c>
      <c r="J17" s="245">
        <v>0</v>
      </c>
      <c r="K17" s="192">
        <f t="shared" si="0"/>
        <v>-1015.472</v>
      </c>
    </row>
    <row r="18" spans="1:11" s="53" customFormat="1" ht="15" customHeight="1" x14ac:dyDescent="0.35">
      <c r="A18" s="239" t="s">
        <v>77</v>
      </c>
      <c r="B18" s="237">
        <v>-179.967324968784</v>
      </c>
      <c r="C18" s="237">
        <v>-124.57</v>
      </c>
      <c r="D18" s="237">
        <v>-55.397324968783792</v>
      </c>
      <c r="E18" s="237">
        <v>-319.87863218582902</v>
      </c>
      <c r="F18" s="237">
        <v>-130.01300000000001</v>
      </c>
      <c r="G18" s="237">
        <v>-189.86563218582899</v>
      </c>
      <c r="I18" s="237">
        <f t="shared" si="0"/>
        <v>-499.84595715461302</v>
      </c>
      <c r="J18" s="237">
        <f t="shared" si="0"/>
        <v>-254.583</v>
      </c>
      <c r="K18" s="237">
        <f t="shared" si="0"/>
        <v>-245.26295715461276</v>
      </c>
    </row>
    <row r="19" spans="1:11" ht="15" customHeight="1" thickBot="1" x14ac:dyDescent="0.4">
      <c r="A19" s="239" t="s">
        <v>203</v>
      </c>
      <c r="B19" s="237">
        <v>-89.697000000000003</v>
      </c>
      <c r="C19" s="237">
        <v>-152.631</v>
      </c>
      <c r="D19" s="237">
        <v>62.933999999999997</v>
      </c>
      <c r="E19" s="237">
        <v>-88.418000000000006</v>
      </c>
      <c r="F19" s="237">
        <v>-159.07699999999997</v>
      </c>
      <c r="G19" s="237">
        <v>70.658999999999963</v>
      </c>
      <c r="I19" s="237">
        <f t="shared" si="0"/>
        <v>-178.11500000000001</v>
      </c>
      <c r="J19" s="237">
        <f t="shared" si="0"/>
        <v>-311.70799999999997</v>
      </c>
      <c r="K19" s="237">
        <f t="shared" si="0"/>
        <v>133.59299999999996</v>
      </c>
    </row>
    <row r="20" spans="1:11" s="53" customFormat="1" ht="15" customHeight="1" thickBot="1" x14ac:dyDescent="0.4">
      <c r="A20" s="48" t="s">
        <v>205</v>
      </c>
      <c r="B20" s="167">
        <v>-269.664324968784</v>
      </c>
      <c r="C20" s="167">
        <v>-277.20100000000002</v>
      </c>
      <c r="D20" s="167">
        <v>7.5366750312162054</v>
      </c>
      <c r="E20" s="167">
        <v>-408.29663218582903</v>
      </c>
      <c r="F20" s="167">
        <v>-289.08999999999997</v>
      </c>
      <c r="G20" s="167">
        <v>-119.20663218582902</v>
      </c>
      <c r="I20" s="167">
        <f t="shared" si="0"/>
        <v>-677.96095715461297</v>
      </c>
      <c r="J20" s="167">
        <f t="shared" si="0"/>
        <v>-566.29099999999994</v>
      </c>
      <c r="K20" s="167">
        <f t="shared" si="0"/>
        <v>-111.66995715461282</v>
      </c>
    </row>
    <row r="21" spans="1:11" ht="15" customHeight="1" x14ac:dyDescent="0.35">
      <c r="A21" s="239" t="s">
        <v>211</v>
      </c>
      <c r="B21" s="237">
        <v>-67.536000000000001</v>
      </c>
      <c r="C21" s="246">
        <v>0</v>
      </c>
      <c r="D21" s="237">
        <v>-67.536000000000001</v>
      </c>
      <c r="E21" s="237">
        <v>-38.972000000000008</v>
      </c>
      <c r="F21" s="246">
        <v>0</v>
      </c>
      <c r="G21" s="237">
        <v>-38.972000000000008</v>
      </c>
      <c r="I21" s="237">
        <f t="shared" si="0"/>
        <v>-106.50800000000001</v>
      </c>
      <c r="J21" s="246">
        <v>0</v>
      </c>
      <c r="K21" s="237">
        <f t="shared" si="0"/>
        <v>-106.50800000000001</v>
      </c>
    </row>
    <row r="22" spans="1:11" ht="15" customHeight="1" x14ac:dyDescent="0.35">
      <c r="A22" s="249" t="s">
        <v>210</v>
      </c>
      <c r="B22" s="243">
        <v>-74.093999999999994</v>
      </c>
      <c r="C22" s="250">
        <v>0</v>
      </c>
      <c r="D22" s="243">
        <v>-74.093999999999994</v>
      </c>
      <c r="E22" s="243">
        <v>-38.972000000000008</v>
      </c>
      <c r="F22" s="250">
        <v>0</v>
      </c>
      <c r="G22" s="243">
        <v>-38.972000000000008</v>
      </c>
      <c r="I22" s="237">
        <f t="shared" si="0"/>
        <v>-113.066</v>
      </c>
      <c r="J22" s="246">
        <v>0</v>
      </c>
      <c r="K22" s="237">
        <f t="shared" si="0"/>
        <v>-113.066</v>
      </c>
    </row>
    <row r="23" spans="1:11" ht="15" customHeight="1" x14ac:dyDescent="0.35">
      <c r="A23" s="249" t="s">
        <v>206</v>
      </c>
      <c r="B23" s="243">
        <v>6.5579999999999998</v>
      </c>
      <c r="C23" s="250">
        <v>0</v>
      </c>
      <c r="D23" s="243">
        <v>6.5579999999999998</v>
      </c>
      <c r="E23" s="243">
        <v>0</v>
      </c>
      <c r="F23" s="250">
        <v>0</v>
      </c>
      <c r="G23" s="243">
        <v>0</v>
      </c>
      <c r="I23" s="237">
        <f t="shared" si="0"/>
        <v>6.5579999999999998</v>
      </c>
      <c r="J23" s="246">
        <v>0</v>
      </c>
      <c r="K23" s="237">
        <f t="shared" si="0"/>
        <v>6.5579999999999998</v>
      </c>
    </row>
    <row r="24" spans="1:11" ht="15" customHeight="1" thickBot="1" x14ac:dyDescent="0.4">
      <c r="A24" s="239" t="s">
        <v>214</v>
      </c>
      <c r="B24" s="237">
        <v>30.465977764658561</v>
      </c>
      <c r="C24" s="237">
        <v>7.870758865087879</v>
      </c>
      <c r="D24" s="237">
        <v>22.595218899570682</v>
      </c>
      <c r="E24" s="237">
        <v>-8.2832306600020402</v>
      </c>
      <c r="F24" s="237">
        <v>8.7612652759960099</v>
      </c>
      <c r="G24" s="237">
        <v>-17.04449593599805</v>
      </c>
      <c r="I24" s="237">
        <f t="shared" si="0"/>
        <v>22.182747104656521</v>
      </c>
      <c r="J24" s="237">
        <f t="shared" si="0"/>
        <v>16.632024141083889</v>
      </c>
      <c r="K24" s="237">
        <f t="shared" si="0"/>
        <v>5.5507229635726318</v>
      </c>
    </row>
    <row r="25" spans="1:11" ht="15" customHeight="1" thickBot="1" x14ac:dyDescent="0.4">
      <c r="A25" s="48" t="s">
        <v>207</v>
      </c>
      <c r="B25" s="167">
        <v>35.647977764658407</v>
      </c>
      <c r="C25" s="167">
        <v>-2.8421709430404007E-14</v>
      </c>
      <c r="D25" s="167">
        <v>35.647977764658478</v>
      </c>
      <c r="E25" s="167">
        <v>-187.26923066000217</v>
      </c>
      <c r="F25" s="167">
        <v>2.8421709430404007E-14</v>
      </c>
      <c r="G25" s="167">
        <v>-187.26923066000222</v>
      </c>
      <c r="I25" s="167">
        <f t="shared" si="0"/>
        <v>-151.62125289534376</v>
      </c>
      <c r="J25" s="245">
        <v>0</v>
      </c>
      <c r="K25" s="167">
        <f t="shared" si="0"/>
        <v>-151.62125289534373</v>
      </c>
    </row>
    <row r="26" spans="1:11" s="53" customFormat="1" ht="6.75" customHeight="1" thickBot="1" x14ac:dyDescent="0.4">
      <c r="A26" s="52"/>
      <c r="B26" s="52"/>
      <c r="C26" s="252"/>
      <c r="D26" s="132"/>
      <c r="E26" s="52"/>
      <c r="F26" s="252"/>
      <c r="G26" s="132"/>
      <c r="I26" s="132"/>
      <c r="J26" s="254"/>
      <c r="K26" s="132"/>
    </row>
    <row r="27" spans="1:11" ht="15" customHeight="1" thickBot="1" x14ac:dyDescent="0.4">
      <c r="A27" s="48" t="s">
        <v>208</v>
      </c>
      <c r="B27" s="192">
        <v>2947.3747457315089</v>
      </c>
      <c r="C27" s="245">
        <v>0</v>
      </c>
      <c r="D27" s="192">
        <v>2947.3747457315089</v>
      </c>
      <c r="E27" s="192">
        <v>2950.615723496167</v>
      </c>
      <c r="F27" s="245">
        <v>0</v>
      </c>
      <c r="G27" s="192">
        <v>2950.615723496167</v>
      </c>
      <c r="I27" s="192">
        <f t="shared" ref="I27:K29" si="7">SUM(B27,E27)</f>
        <v>5897.9904692276759</v>
      </c>
      <c r="J27" s="245">
        <v>0</v>
      </c>
      <c r="K27" s="192">
        <f t="shared" si="7"/>
        <v>5897.9904692276759</v>
      </c>
    </row>
    <row r="28" spans="1:11" ht="15" customHeight="1" thickBot="1" x14ac:dyDescent="0.4">
      <c r="A28" s="240" t="s">
        <v>207</v>
      </c>
      <c r="B28" s="237">
        <v>35.647977764658407</v>
      </c>
      <c r="C28" s="246">
        <v>0</v>
      </c>
      <c r="D28" s="237">
        <v>35.647977764658478</v>
      </c>
      <c r="E28" s="237">
        <v>-187.26923066000217</v>
      </c>
      <c r="F28" s="246">
        <v>0</v>
      </c>
      <c r="G28" s="237">
        <v>-187.26923066000222</v>
      </c>
      <c r="I28" s="237">
        <f t="shared" si="7"/>
        <v>-151.62125289534376</v>
      </c>
      <c r="J28" s="246">
        <v>0</v>
      </c>
      <c r="K28" s="237">
        <f t="shared" si="7"/>
        <v>-151.62125289534373</v>
      </c>
    </row>
    <row r="29" spans="1:11" ht="15" customHeight="1" thickBot="1" x14ac:dyDescent="0.4">
      <c r="A29" s="48" t="s">
        <v>209</v>
      </c>
      <c r="B29" s="192">
        <v>2950.615723496167</v>
      </c>
      <c r="C29" s="245">
        <v>0</v>
      </c>
      <c r="D29" s="192">
        <v>2950.6157234961674</v>
      </c>
      <c r="E29" s="192">
        <v>2732.5504928361652</v>
      </c>
      <c r="F29" s="245">
        <v>0</v>
      </c>
      <c r="G29" s="192">
        <v>2732.5504928361647</v>
      </c>
      <c r="I29" s="192">
        <f t="shared" si="7"/>
        <v>5683.1662163323326</v>
      </c>
      <c r="J29" s="245">
        <v>0</v>
      </c>
      <c r="K29" s="192">
        <f t="shared" si="7"/>
        <v>5683.1662163323326</v>
      </c>
    </row>
    <row r="30" spans="1:11" x14ac:dyDescent="0.35">
      <c r="F30" s="52"/>
    </row>
    <row r="31" spans="1:11" ht="13" x14ac:dyDescent="0.35">
      <c r="A31" s="52" t="s">
        <v>228</v>
      </c>
      <c r="E31" s="238"/>
      <c r="G31" s="147"/>
      <c r="H31" s="238"/>
      <c r="J31" s="147"/>
    </row>
    <row r="32" spans="1:11" ht="13" x14ac:dyDescent="0.35">
      <c r="A32" s="52" t="s">
        <v>229</v>
      </c>
    </row>
    <row r="33" spans="1:1" ht="13" x14ac:dyDescent="0.35">
      <c r="A33" s="52" t="s">
        <v>230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Operat. Indic.</vt:lpstr>
      <vt:lpstr>Net Sales</vt:lpstr>
      <vt:lpstr>P&amp;L per Region</vt:lpstr>
      <vt:lpstr>P&amp;L ex IFRS-16</vt:lpstr>
      <vt:lpstr>Accounting P&amp;L</vt:lpstr>
      <vt:lpstr>Balance Sheet</vt:lpstr>
      <vt:lpstr>Cap Structure</vt:lpstr>
      <vt:lpstr>IFRS-16 Adjustments</vt:lpstr>
      <vt:lpstr>Capex</vt:lpstr>
      <vt:lpstr>Statement of Cash 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Luis Fernando De Melo Campos</cp:lastModifiedBy>
  <cp:lastPrinted>2021-09-02T20:58:03Z</cp:lastPrinted>
  <dcterms:created xsi:type="dcterms:W3CDTF">2021-06-25T17:59:50Z</dcterms:created>
  <dcterms:modified xsi:type="dcterms:W3CDTF">2025-09-15T16:41:52Z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