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3-RI\Movimentação - Base e Gráficos\Semanal\Versão para envio\"/>
    </mc:Choice>
  </mc:AlternateContent>
  <xr:revisionPtr revIDLastSave="0" documentId="13_ncr:1_{C33F6E8F-B3A0-4FD1-A6B6-FDAA07C5CD0E}" xr6:coauthVersionLast="47" xr6:coauthVersionMax="47" xr10:uidLastSave="{00000000-0000-0000-0000-000000000000}"/>
  <bookViews>
    <workbookView xWindow="-120" yWindow="-120" windowWidth="20730" windowHeight="11160" xr2:uid="{1B2A1382-4F15-4BC2-84D3-2F4E144D91E0}"/>
  </bookViews>
  <sheets>
    <sheet name="base_dados" sheetId="1" r:id="rId1"/>
    <sheet name="Tabela Geral - Me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Table2_In1" localSheetId="1" hidden="1">#REF!</definedName>
    <definedName name="_Table2_In1" hidden="1">#REF!</definedName>
    <definedName name="_Table2_In2" localSheetId="1" hidden="1">#REF!</definedName>
    <definedName name="_Table2_In2" hidden="1">#REF!</definedName>
    <definedName name="_Table2_Out" localSheetId="1" hidden="1">#REF!</definedName>
    <definedName name="_Table2_Out" hidden="1">#REF!</definedName>
    <definedName name="_Table3_In2" localSheetId="1" hidden="1">#REF!</definedName>
    <definedName name="_Table3_In2" hidden="1">#REF!</definedName>
    <definedName name="a" hidden="1">{#N/A,"100% Success",TRUE,"Sales Forecast";#N/A,#N/A,TRUE,"Sheet2"}</definedName>
    <definedName name="antonio" hidden="1">{#N/A,"70% Success",FALSE,"Sales Forecast";#N/A,#N/A,FALSE,"Sheet2"}</definedName>
    <definedName name="AS2DocOpenMode" hidden="1">"AS2DocumentEdit"</definedName>
    <definedName name="AS2NamedRange" hidden="1">15</definedName>
    <definedName name="AS2ReportLS" hidden="1">1</definedName>
    <definedName name="AS2StaticLS" localSheetId="1" hidden="1">#REF!</definedName>
    <definedName name="AS2StaticLS" hidden="1">#REF!</definedName>
    <definedName name="AS2SyncStepLS" hidden="1">0</definedName>
    <definedName name="AS2TickmarkLS" localSheetId="1" hidden="1">#REF!</definedName>
    <definedName name="AS2TickmarkLS" hidden="1">#REF!</definedName>
    <definedName name="AS2VersionLS" hidden="1">300</definedName>
    <definedName name="b" hidden="1">{#N/A,"30% Success",TRUE,"Sales Forecast";#N/A,#N/A,TRUE,"Sheet2"}</definedName>
    <definedName name="BalType" hidden="1">TRUE</definedName>
    <definedName name="BG_Del" hidden="1">15</definedName>
    <definedName name="BG_Ins" hidden="1">4</definedName>
    <definedName name="BG_Mod" hidden="1">6</definedName>
    <definedName name="carlos" hidden="1">{#N/A,"10% Success",FALSE,"Sales Forecast";#N/A,#N/A,FALSE,"Sheet2"}</definedName>
    <definedName name="claudia" hidden="1">{#N/A,"70% Success",FALSE,"Sales Forecast";#N/A,#N/A,FALSE,"Sheet2"}</definedName>
    <definedName name="cobertura" hidden="1">{#N/A,"100% Success",TRUE,"Sales Forecast";#N/A,#N/A,TRUE,"Sheet2"}</definedName>
    <definedName name="Concessão_Malha_Sul" hidden="1">{#N/A,"100% Success",TRUE,"Sales Forecast";#N/A,#N/A,TRUE,"Sheet2"}</definedName>
    <definedName name="d" hidden="1">{#N/A,"70% Success",FALSE,"Sales Forecast";#N/A,#N/A,FALSE,"Sheet2"}</definedName>
    <definedName name="fad" hidden="1">{#N/A,"70% Success",FALSE,"Sales Forecast";#N/A,#N/A,FALSE,"Sheet2"}</definedName>
    <definedName name="ff" hidden="1">{"'IGP-M 2º reajuste'!$F$43"}</definedName>
    <definedName name="general_exp." hidden="1">{#N/A,"100% Success",TRUE,"Sales Forecast";#N/A,#N/A,TRUE,"Sheet2"}</definedName>
    <definedName name="GrpAcct1" hidden="1">"5611"</definedName>
    <definedName name="GrpAcct2" hidden="1">"5612"</definedName>
    <definedName name="GrpLevel" hidden="1">2</definedName>
    <definedName name="HTML_CodePage" hidden="1">1252</definedName>
    <definedName name="HTML_Control" hidden="1">{"'IGP-M 2º reajuste'!$F$43"}</definedName>
    <definedName name="HTML_Description" hidden="1">""</definedName>
    <definedName name="HTML_Email" hidden="1">""</definedName>
    <definedName name="HTML_Header" hidden="1">"IGP-M 2º reajuste"</definedName>
    <definedName name="HTML_LastUpdate" hidden="1">"06/09/99"</definedName>
    <definedName name="HTML_LineAfter" hidden="1">FALSE</definedName>
    <definedName name="HTML_LineBefore" hidden="1">FALSE</definedName>
    <definedName name="HTML_Name" hidden="1">"AutoBAn"</definedName>
    <definedName name="HTML_OBDlg2" hidden="1">TRUE</definedName>
    <definedName name="HTML_OBDlg4" hidden="1">TRUE</definedName>
    <definedName name="HTML_OS" hidden="1">0</definedName>
    <definedName name="HTML_PathFile" hidden="1">"F:\MeuHTML.htm"</definedName>
    <definedName name="HTML_Title" hidden="1">"2º reajuste"</definedName>
    <definedName name="jad" hidden="1">{#N/A,"30% Success",TRUE,"Sales Forecast";#N/A,#N/A,TRUE,"Sheet2"}</definedName>
    <definedName name="joaquim" hidden="1">{#N/A,"100% Success",TRUE,"Sales Forecast";#N/A,#N/A,TRUE,"Sheet2"}</definedName>
    <definedName name="market" hidden="1">{#N/A,"70% Success",FALSE,"Sales Forecast";#N/A,#N/A,FALSE,"Sheet2"}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pedro" hidden="1">{#N/A,"30% Success",TRUE,"Sales Forecast";#N/A,#N/A,TRUE,"Sheet2"}</definedName>
    <definedName name="RowLevel" hidden="1">1</definedName>
    <definedName name="s" hidden="1">{#N/A,"70% Success",FALSE,"Sales Forecast";#N/A,#N/A,FALSE,"Sheet2"}</definedName>
    <definedName name="solver_lin" hidden="1">0</definedName>
    <definedName name="TBdbName" hidden="1">"88D5BF544BE111D2B8C5006097494125.mdb"</definedName>
    <definedName name="TextRefCopyRangeCount" hidden="1">68</definedName>
    <definedName name="W" localSheetId="1" hidden="1">#REF!</definedName>
    <definedName name="W" hidden="1">#REF!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30._.Per._.Cent." hidden="1">{#N/A,"30% Success",TRUE,"Sales Forecast";#N/A,#N/A,TRUE,"Sheet2"}</definedName>
    <definedName name="wrn.70._.Per._.Cent._.Success." hidden="1">{#N/A,"70% Success",FALSE,"Sales Forecast";#N/A,#N/A,FALSE,"Sheet2"}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MergerModel." hidden="1">{"Deal",#N/A,FALSE,"Deal";"acquiror",#N/A,FALSE,"Acquiror";"Target",#N/A,FALSE,"Target"}</definedName>
    <definedName name="x" localSheetId="1" hidden="1">#REF!</definedName>
    <definedName name="x" hidden="1">#REF!</definedName>
    <definedName name="XREF_COLUMN_2" localSheetId="1" hidden="1">[8]Lead!#REF!</definedName>
    <definedName name="XREF_COLUMN_2" hidden="1">[8]Lead!#REF!</definedName>
    <definedName name="XREF_COLUMN_4" localSheetId="1" hidden="1">[8]Movimentação!#REF!</definedName>
    <definedName name="XREF_COLUMN_4" hidden="1">[8]Movimentação!#REF!</definedName>
    <definedName name="XRefColumnsCount" hidden="1">4</definedName>
    <definedName name="XRefCopy1Row" localSheetId="1" hidden="1">#REF!</definedName>
    <definedName name="XRefCopy1Row" hidden="1">#REF!</definedName>
    <definedName name="XRefCopy3Row" localSheetId="1" hidden="1">#REF!</definedName>
    <definedName name="XRefCopy3Row" hidden="1">#REF!</definedName>
    <definedName name="XRefCopy5Row" localSheetId="1" hidden="1">#REF!</definedName>
    <definedName name="XRefCopy5Row" hidden="1">#REF!</definedName>
    <definedName name="XRefCopy6Row" localSheetId="1" hidden="1">#REF!</definedName>
    <definedName name="XRefCopy6Row" hidden="1">#REF!</definedName>
    <definedName name="XRefCopy7Row" localSheetId="1" hidden="1">#REF!</definedName>
    <definedName name="XRefCopy7Row" hidden="1">#REF!</definedName>
    <definedName name="XRefCopyRangeCount" hidden="1">9</definedName>
    <definedName name="XRefPaste10Row" localSheetId="1" hidden="1">#REF!</definedName>
    <definedName name="XRefPaste10Row" hidden="1">#REF!</definedName>
    <definedName name="XRefPaste1Row" localSheetId="1" hidden="1">#REF!</definedName>
    <definedName name="XRefPaste1Row" hidden="1">#REF!</definedName>
    <definedName name="XRefPaste2Row" localSheetId="1" hidden="1">#REF!</definedName>
    <definedName name="XRefPaste2Row" hidden="1">#REF!</definedName>
    <definedName name="XRefPaste3" localSheetId="1" hidden="1">[8]Lead!#REF!</definedName>
    <definedName name="XRefPaste3" hidden="1">[8]Lead!#REF!</definedName>
    <definedName name="XRefPaste3Row" localSheetId="1" hidden="1">#REF!</definedName>
    <definedName name="XRefPaste3Row" hidden="1">#REF!</definedName>
    <definedName name="XRefPaste4" localSheetId="1" hidden="1">[8]Lead!#REF!</definedName>
    <definedName name="XRefPaste4" hidden="1">[8]Lead!#REF!</definedName>
    <definedName name="XRefPaste4Row" localSheetId="1" hidden="1">#REF!</definedName>
    <definedName name="XRefPaste4Row" hidden="1">#REF!</definedName>
    <definedName name="XRefPaste5Row" localSheetId="1" hidden="1">#REF!</definedName>
    <definedName name="XRefPaste5Row" hidden="1">#REF!</definedName>
    <definedName name="XRefPaste6Row" localSheetId="1" hidden="1">#REF!</definedName>
    <definedName name="XRefPaste6Row" hidden="1">#REF!</definedName>
    <definedName name="XRefPaste7Row" localSheetId="1" hidden="1">#REF!</definedName>
    <definedName name="XRefPaste7Row" hidden="1">#REF!</definedName>
    <definedName name="XRefPaste9Row" localSheetId="1" hidden="1">#REF!</definedName>
    <definedName name="XRefPaste9Row" hidden="1">#REF!</definedName>
    <definedName name="XRefPasteRangeCount" hidden="1">13</definedName>
  </definedNames>
  <calcPr calcId="19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73" i="2" l="1"/>
  <c r="L73" i="2"/>
  <c r="K73" i="2"/>
  <c r="J73" i="2"/>
  <c r="H73" i="2"/>
  <c r="G73" i="2"/>
  <c r="F73" i="2"/>
  <c r="E73" i="2"/>
  <c r="M72" i="2"/>
  <c r="L72" i="2"/>
  <c r="K72" i="2"/>
  <c r="J72" i="2"/>
  <c r="H72" i="2"/>
  <c r="G72" i="2"/>
  <c r="F72" i="2"/>
  <c r="E72" i="2"/>
  <c r="M71" i="2"/>
  <c r="L71" i="2"/>
  <c r="K71" i="2"/>
  <c r="J71" i="2"/>
  <c r="H71" i="2"/>
  <c r="G71" i="2"/>
  <c r="F71" i="2"/>
  <c r="E71" i="2"/>
  <c r="M70" i="2"/>
  <c r="L70" i="2"/>
  <c r="K70" i="2"/>
  <c r="J70" i="2"/>
  <c r="H70" i="2"/>
  <c r="G70" i="2"/>
  <c r="F70" i="2"/>
  <c r="E70" i="2"/>
  <c r="M68" i="2"/>
  <c r="L68" i="2"/>
  <c r="K68" i="2"/>
  <c r="J68" i="2"/>
  <c r="H68" i="2"/>
  <c r="G68" i="2"/>
  <c r="F68" i="2"/>
  <c r="E68" i="2"/>
  <c r="M67" i="2"/>
  <c r="L67" i="2"/>
  <c r="K67" i="2"/>
  <c r="J67" i="2"/>
  <c r="H67" i="2"/>
  <c r="G67" i="2"/>
  <c r="F67" i="2"/>
  <c r="E67" i="2"/>
  <c r="M66" i="2"/>
  <c r="L66" i="2"/>
  <c r="K66" i="2"/>
  <c r="J66" i="2"/>
  <c r="H66" i="2"/>
  <c r="G66" i="2"/>
  <c r="F66" i="2"/>
  <c r="E66" i="2"/>
  <c r="M65" i="2"/>
  <c r="L65" i="2"/>
  <c r="K65" i="2"/>
  <c r="J65" i="2"/>
  <c r="H65" i="2"/>
  <c r="G65" i="2"/>
  <c r="F65" i="2"/>
  <c r="E65" i="2"/>
  <c r="M63" i="2"/>
  <c r="L63" i="2"/>
  <c r="K63" i="2"/>
  <c r="J63" i="2"/>
  <c r="H63" i="2"/>
  <c r="G63" i="2"/>
  <c r="F63" i="2"/>
  <c r="E63" i="2"/>
  <c r="M62" i="2"/>
  <c r="L62" i="2"/>
  <c r="K62" i="2"/>
  <c r="J62" i="2"/>
  <c r="H62" i="2"/>
  <c r="G62" i="2"/>
  <c r="F62" i="2"/>
  <c r="E62" i="2"/>
  <c r="M61" i="2"/>
  <c r="L61" i="2"/>
  <c r="K61" i="2"/>
  <c r="J61" i="2"/>
  <c r="H61" i="2"/>
  <c r="G61" i="2"/>
  <c r="F61" i="2"/>
  <c r="E61" i="2"/>
  <c r="M60" i="2"/>
  <c r="L60" i="2"/>
  <c r="K60" i="2"/>
  <c r="J60" i="2"/>
  <c r="H60" i="2"/>
  <c r="G60" i="2"/>
  <c r="F60" i="2"/>
  <c r="E60" i="2"/>
  <c r="M59" i="2"/>
  <c r="L59" i="2"/>
  <c r="K59" i="2"/>
  <c r="J59" i="2"/>
  <c r="H59" i="2"/>
  <c r="G59" i="2"/>
  <c r="F59" i="2"/>
  <c r="E59" i="2"/>
  <c r="M57" i="2"/>
  <c r="L57" i="2"/>
  <c r="K57" i="2"/>
  <c r="J57" i="2"/>
  <c r="H57" i="2"/>
  <c r="G57" i="2"/>
  <c r="F57" i="2"/>
  <c r="E57" i="2"/>
  <c r="M56" i="2"/>
  <c r="L56" i="2"/>
  <c r="K56" i="2"/>
  <c r="J56" i="2"/>
  <c r="H56" i="2"/>
  <c r="G56" i="2"/>
  <c r="F56" i="2"/>
  <c r="E56" i="2"/>
  <c r="M55" i="2"/>
  <c r="L55" i="2"/>
  <c r="K55" i="2"/>
  <c r="J55" i="2"/>
  <c r="H55" i="2"/>
  <c r="G55" i="2"/>
  <c r="F55" i="2"/>
  <c r="E55" i="2"/>
  <c r="M54" i="2"/>
  <c r="L54" i="2"/>
  <c r="K54" i="2"/>
  <c r="J54" i="2"/>
  <c r="H54" i="2"/>
  <c r="G54" i="2"/>
  <c r="F54" i="2"/>
  <c r="E54" i="2"/>
  <c r="M53" i="2"/>
  <c r="L53" i="2"/>
  <c r="K53" i="2"/>
  <c r="J53" i="2"/>
  <c r="H53" i="2"/>
  <c r="G53" i="2"/>
  <c r="F53" i="2"/>
  <c r="E53" i="2"/>
  <c r="M51" i="2"/>
  <c r="L51" i="2"/>
  <c r="K51" i="2"/>
  <c r="J51" i="2"/>
  <c r="H51" i="2"/>
  <c r="G51" i="2"/>
  <c r="F51" i="2"/>
  <c r="E51" i="2"/>
  <c r="M50" i="2"/>
  <c r="L50" i="2"/>
  <c r="K50" i="2"/>
  <c r="J50" i="2"/>
  <c r="H50" i="2"/>
  <c r="G50" i="2"/>
  <c r="F50" i="2"/>
  <c r="E50" i="2"/>
  <c r="M49" i="2"/>
  <c r="L49" i="2"/>
  <c r="K49" i="2"/>
  <c r="J49" i="2"/>
  <c r="H49" i="2"/>
  <c r="G49" i="2"/>
  <c r="E49" i="2"/>
  <c r="CA48" i="2"/>
  <c r="M48" i="2"/>
  <c r="L48" i="2"/>
  <c r="K48" i="2"/>
  <c r="J48" i="2"/>
  <c r="H48" i="2"/>
  <c r="G48" i="2"/>
  <c r="BZ48" i="2" s="1"/>
  <c r="F48" i="2"/>
  <c r="E48" i="2"/>
  <c r="M46" i="2"/>
  <c r="L46" i="2"/>
  <c r="CA46" i="2" s="1"/>
  <c r="K46" i="2"/>
  <c r="J46" i="2"/>
  <c r="H46" i="2"/>
  <c r="G46" i="2"/>
  <c r="BZ46" i="2" s="1"/>
  <c r="F46" i="2"/>
  <c r="E46" i="2"/>
  <c r="BZ45" i="2"/>
  <c r="M45" i="2"/>
  <c r="L45" i="2"/>
  <c r="CA45" i="2" s="1"/>
  <c r="K45" i="2"/>
  <c r="J45" i="2"/>
  <c r="H45" i="2"/>
  <c r="G45" i="2"/>
  <c r="F45" i="2"/>
  <c r="E45" i="2"/>
  <c r="M44" i="2"/>
  <c r="L44" i="2"/>
  <c r="CA44" i="2" s="1"/>
  <c r="K44" i="2"/>
  <c r="J44" i="2"/>
  <c r="H44" i="2"/>
  <c r="G44" i="2"/>
  <c r="BZ44" i="2" s="1"/>
  <c r="F44" i="2"/>
  <c r="E44" i="2"/>
  <c r="M43" i="2"/>
  <c r="L43" i="2"/>
  <c r="CA43" i="2" s="1"/>
  <c r="K43" i="2"/>
  <c r="J43" i="2"/>
  <c r="H43" i="2"/>
  <c r="G43" i="2"/>
  <c r="BZ43" i="2" s="1"/>
  <c r="F43" i="2"/>
  <c r="E43" i="2"/>
  <c r="CA42" i="2"/>
  <c r="BZ42" i="2"/>
  <c r="BZ41" i="2"/>
  <c r="M41" i="2"/>
  <c r="L41" i="2"/>
  <c r="CA41" i="2" s="1"/>
  <c r="K41" i="2"/>
  <c r="J41" i="2"/>
  <c r="H41" i="2"/>
  <c r="G41" i="2"/>
  <c r="F41" i="2"/>
  <c r="E41" i="2"/>
  <c r="M40" i="2"/>
  <c r="L40" i="2"/>
  <c r="CA40" i="2" s="1"/>
  <c r="K40" i="2"/>
  <c r="J40" i="2"/>
  <c r="H40" i="2"/>
  <c r="G40" i="2"/>
  <c r="BZ40" i="2" s="1"/>
  <c r="F40" i="2"/>
  <c r="E40" i="2"/>
  <c r="M39" i="2"/>
  <c r="L39" i="2"/>
  <c r="CA39" i="2" s="1"/>
  <c r="K39" i="2"/>
  <c r="J39" i="2"/>
  <c r="H39" i="2"/>
  <c r="G39" i="2"/>
  <c r="BZ39" i="2" s="1"/>
  <c r="F39" i="2"/>
  <c r="E39" i="2"/>
  <c r="BZ38" i="2"/>
  <c r="M38" i="2"/>
  <c r="L38" i="2"/>
  <c r="CA38" i="2" s="1"/>
  <c r="K38" i="2"/>
  <c r="J38" i="2"/>
  <c r="H38" i="2"/>
  <c r="G38" i="2"/>
  <c r="F38" i="2"/>
  <c r="E38" i="2"/>
  <c r="BZ37" i="2"/>
  <c r="M37" i="2"/>
  <c r="L37" i="2"/>
  <c r="CA37" i="2" s="1"/>
  <c r="K37" i="2"/>
  <c r="J37" i="2"/>
  <c r="H37" i="2"/>
  <c r="G37" i="2"/>
  <c r="F37" i="2"/>
  <c r="E37" i="2"/>
  <c r="M36" i="2"/>
  <c r="L36" i="2"/>
  <c r="CA36" i="2" s="1"/>
  <c r="K36" i="2"/>
  <c r="J36" i="2"/>
  <c r="H36" i="2"/>
  <c r="G36" i="2"/>
  <c r="BZ36" i="2" s="1"/>
  <c r="F36" i="2"/>
  <c r="E36" i="2"/>
  <c r="M35" i="2"/>
  <c r="L35" i="2"/>
  <c r="CA35" i="2" s="1"/>
  <c r="K35" i="2"/>
  <c r="J35" i="2"/>
  <c r="H35" i="2"/>
  <c r="G35" i="2"/>
  <c r="BZ35" i="2" s="1"/>
  <c r="F35" i="2"/>
  <c r="E35" i="2"/>
  <c r="BZ34" i="2"/>
  <c r="M34" i="2"/>
  <c r="L34" i="2"/>
  <c r="CA34" i="2" s="1"/>
  <c r="K34" i="2"/>
  <c r="J34" i="2"/>
  <c r="H34" i="2"/>
  <c r="G34" i="2"/>
  <c r="F34" i="2"/>
  <c r="E34" i="2"/>
  <c r="BZ33" i="2"/>
  <c r="M33" i="2"/>
  <c r="L33" i="2"/>
  <c r="CA33" i="2" s="1"/>
  <c r="K33" i="2"/>
  <c r="J33" i="2"/>
  <c r="H33" i="2"/>
  <c r="G33" i="2"/>
  <c r="F33" i="2"/>
  <c r="E33" i="2"/>
  <c r="M32" i="2"/>
  <c r="L32" i="2"/>
  <c r="CA32" i="2" s="1"/>
  <c r="K32" i="2"/>
  <c r="J32" i="2"/>
  <c r="H32" i="2"/>
  <c r="G32" i="2"/>
  <c r="BZ32" i="2" s="1"/>
  <c r="F32" i="2"/>
  <c r="E32" i="2"/>
  <c r="M31" i="2"/>
  <c r="L31" i="2"/>
  <c r="CA31" i="2" s="1"/>
  <c r="K31" i="2"/>
  <c r="J31" i="2"/>
  <c r="H31" i="2"/>
  <c r="G31" i="2"/>
  <c r="BZ31" i="2" s="1"/>
  <c r="F31" i="2"/>
  <c r="E31" i="2"/>
  <c r="BZ30" i="2"/>
  <c r="M30" i="2"/>
  <c r="L30" i="2"/>
  <c r="CA30" i="2" s="1"/>
  <c r="K30" i="2"/>
  <c r="J30" i="2"/>
  <c r="H30" i="2"/>
  <c r="G30" i="2"/>
  <c r="F30" i="2"/>
  <c r="E30" i="2"/>
  <c r="BZ29" i="2"/>
  <c r="M29" i="2"/>
  <c r="L29" i="2"/>
  <c r="CA29" i="2" s="1"/>
  <c r="K29" i="2"/>
  <c r="J29" i="2"/>
  <c r="I29" i="2"/>
  <c r="H29" i="2"/>
  <c r="G29" i="2"/>
  <c r="F29" i="2"/>
  <c r="E29" i="2"/>
  <c r="CA28" i="2"/>
  <c r="M28" i="2"/>
  <c r="L28" i="2"/>
  <c r="K28" i="2"/>
  <c r="J28" i="2"/>
  <c r="I28" i="2"/>
  <c r="H28" i="2"/>
  <c r="G28" i="2"/>
  <c r="BZ28" i="2" s="1"/>
  <c r="F28" i="2"/>
  <c r="E28" i="2"/>
  <c r="BZ27" i="2"/>
  <c r="M27" i="2"/>
  <c r="L27" i="2"/>
  <c r="CA27" i="2" s="1"/>
  <c r="K27" i="2"/>
  <c r="J27" i="2"/>
  <c r="I27" i="2"/>
  <c r="H27" i="2"/>
  <c r="G27" i="2"/>
  <c r="F27" i="2"/>
  <c r="E27" i="2"/>
  <c r="CA26" i="2"/>
  <c r="M26" i="2"/>
  <c r="L26" i="2"/>
  <c r="K26" i="2"/>
  <c r="J26" i="2"/>
  <c r="I26" i="2"/>
  <c r="H26" i="2"/>
  <c r="G26" i="2"/>
  <c r="BZ26" i="2" s="1"/>
  <c r="F26" i="2"/>
  <c r="E26" i="2"/>
  <c r="BW25" i="2"/>
  <c r="M25" i="2"/>
  <c r="L25" i="2"/>
  <c r="CA25" i="2" s="1"/>
  <c r="K25" i="2"/>
  <c r="J25" i="2"/>
  <c r="H25" i="2"/>
  <c r="G25" i="2"/>
  <c r="BZ25" i="2" s="1"/>
  <c r="F25" i="2"/>
  <c r="E25" i="2"/>
  <c r="BZ24" i="2"/>
  <c r="BW24" i="2"/>
  <c r="M24" i="2"/>
  <c r="L24" i="2"/>
  <c r="CA24" i="2" s="1"/>
  <c r="K24" i="2"/>
  <c r="J24" i="2"/>
  <c r="H24" i="2"/>
  <c r="G24" i="2"/>
  <c r="F24" i="2"/>
  <c r="E24" i="2"/>
  <c r="BZ23" i="2"/>
  <c r="BW23" i="2"/>
  <c r="M23" i="2"/>
  <c r="L23" i="2"/>
  <c r="CA23" i="2" s="1"/>
  <c r="K23" i="2"/>
  <c r="J23" i="2"/>
  <c r="H23" i="2"/>
  <c r="G23" i="2"/>
  <c r="F23" i="2"/>
  <c r="E23" i="2"/>
  <c r="BW22" i="2"/>
  <c r="M22" i="2"/>
  <c r="L22" i="2"/>
  <c r="CA22" i="2" s="1"/>
  <c r="K22" i="2"/>
  <c r="J22" i="2"/>
  <c r="H22" i="2"/>
  <c r="G22" i="2"/>
  <c r="BZ22" i="2" s="1"/>
  <c r="F22" i="2"/>
  <c r="E22" i="2"/>
  <c r="BZ21" i="2"/>
  <c r="M21" i="2"/>
  <c r="L21" i="2"/>
  <c r="CA21" i="2" s="1"/>
  <c r="K21" i="2"/>
  <c r="J21" i="2"/>
  <c r="H21" i="2"/>
  <c r="G21" i="2"/>
  <c r="F21" i="2"/>
  <c r="E21" i="2"/>
  <c r="CA20" i="2"/>
  <c r="BZ20" i="2"/>
  <c r="CA19" i="2"/>
  <c r="BZ19" i="2"/>
  <c r="BZ18" i="2"/>
  <c r="M17" i="2"/>
  <c r="L17" i="2"/>
  <c r="K17" i="2"/>
  <c r="J17" i="2"/>
  <c r="H17" i="2"/>
  <c r="G17" i="2"/>
  <c r="BZ17" i="2" s="1"/>
  <c r="F17" i="2"/>
  <c r="E17" i="2"/>
  <c r="BZ16" i="2"/>
  <c r="M16" i="2"/>
  <c r="L16" i="2"/>
  <c r="K16" i="2"/>
  <c r="J16" i="2"/>
  <c r="H16" i="2"/>
  <c r="G16" i="2"/>
  <c r="F16" i="2"/>
  <c r="E16" i="2"/>
  <c r="BZ15" i="2"/>
  <c r="M15" i="2"/>
  <c r="L15" i="2"/>
  <c r="K15" i="2"/>
  <c r="J15" i="2"/>
  <c r="H15" i="2"/>
  <c r="G15" i="2"/>
  <c r="F15" i="2"/>
  <c r="E15" i="2"/>
  <c r="M14" i="2"/>
  <c r="L14" i="2"/>
  <c r="K14" i="2"/>
  <c r="J14" i="2"/>
  <c r="H14" i="2"/>
  <c r="G14" i="2"/>
  <c r="BZ14" i="2" s="1"/>
  <c r="F14" i="2"/>
  <c r="E14" i="2"/>
  <c r="BZ13" i="2"/>
  <c r="M13" i="2"/>
  <c r="L13" i="2"/>
  <c r="K13" i="2"/>
  <c r="J13" i="2"/>
  <c r="H13" i="2"/>
  <c r="G13" i="2"/>
  <c r="F13" i="2"/>
  <c r="E13" i="2"/>
  <c r="M12" i="2"/>
  <c r="L12" i="2"/>
  <c r="K12" i="2"/>
  <c r="J12" i="2"/>
  <c r="H12" i="2"/>
  <c r="G12" i="2"/>
  <c r="BZ12" i="2" s="1"/>
  <c r="F12" i="2"/>
  <c r="E12" i="2"/>
  <c r="M11" i="2"/>
  <c r="L11" i="2"/>
  <c r="K11" i="2"/>
  <c r="J11" i="2"/>
  <c r="H11" i="2"/>
  <c r="G11" i="2"/>
  <c r="BZ11" i="2" s="1"/>
  <c r="F11" i="2"/>
  <c r="E11" i="2"/>
  <c r="M10" i="2"/>
  <c r="L10" i="2"/>
  <c r="K10" i="2"/>
  <c r="J10" i="2"/>
  <c r="H10" i="2"/>
  <c r="G10" i="2"/>
  <c r="BZ10" i="2" s="1"/>
  <c r="F10" i="2"/>
  <c r="E10" i="2"/>
  <c r="M9" i="2"/>
  <c r="L9" i="2"/>
  <c r="K9" i="2"/>
  <c r="J9" i="2"/>
  <c r="H9" i="2"/>
  <c r="G9" i="2"/>
  <c r="BZ9" i="2" s="1"/>
  <c r="F9" i="2"/>
  <c r="E9" i="2"/>
  <c r="BZ8" i="2"/>
  <c r="M8" i="2"/>
  <c r="L8" i="2"/>
  <c r="K8" i="2"/>
  <c r="J8" i="2"/>
  <c r="H8" i="2"/>
  <c r="G8" i="2"/>
  <c r="F8" i="2"/>
  <c r="E8" i="2"/>
  <c r="BZ7" i="2"/>
  <c r="M7" i="2"/>
  <c r="L7" i="2"/>
  <c r="K7" i="2"/>
  <c r="J7" i="2"/>
  <c r="H7" i="2"/>
  <c r="G7" i="2"/>
  <c r="F7" i="2"/>
  <c r="E7" i="2"/>
  <c r="GZ30" i="1"/>
  <c r="GV30" i="1"/>
  <c r="GR30" i="1"/>
  <c r="GN30" i="1"/>
  <c r="GJ30" i="1"/>
  <c r="GF30" i="1"/>
  <c r="GZ29" i="1"/>
  <c r="GV29" i="1"/>
  <c r="GR29" i="1"/>
  <c r="GN29" i="1"/>
  <c r="GJ29" i="1"/>
  <c r="GF29" i="1"/>
  <c r="IX8" i="1"/>
  <c r="F49" i="2" s="1"/>
</calcChain>
</file>

<file path=xl/sharedStrings.xml><?xml version="1.0" encoding="utf-8"?>
<sst xmlns="http://schemas.openxmlformats.org/spreadsheetml/2006/main" count="935" uniqueCount="316">
  <si>
    <t>2021 e 2020 x 2019</t>
  </si>
  <si>
    <t>march 13-19</t>
  </si>
  <si>
    <t>march 20-26</t>
  </si>
  <si>
    <t>march 27 - april 2</t>
  </si>
  <si>
    <t>april 3-9</t>
  </si>
  <si>
    <t>april 10-16</t>
  </si>
  <si>
    <t>april 17-23</t>
  </si>
  <si>
    <t>april 24-30</t>
  </si>
  <si>
    <t>may 1-7</t>
  </si>
  <si>
    <t>may 8-14</t>
  </si>
  <si>
    <t>may 15-21</t>
  </si>
  <si>
    <t>may 22-28</t>
  </si>
  <si>
    <t>may 29 - june 04</t>
  </si>
  <si>
    <t>june 5-11</t>
  </si>
  <si>
    <t>june 12-18</t>
  </si>
  <si>
    <t>june 19-25</t>
  </si>
  <si>
    <t>june 26-july 2</t>
  </si>
  <si>
    <t>july 3-9</t>
  </si>
  <si>
    <t>july 10-16</t>
  </si>
  <si>
    <t>july 17-23</t>
  </si>
  <si>
    <t>july 24-30</t>
  </si>
  <si>
    <t>july 31-august 6</t>
  </si>
  <si>
    <t>august 7-13</t>
  </si>
  <si>
    <t>august 14-20</t>
  </si>
  <si>
    <t>august 21-27</t>
  </si>
  <si>
    <t>aug 28-sep3</t>
  </si>
  <si>
    <t>sep 4-10</t>
  </si>
  <si>
    <t>sep 11-17</t>
  </si>
  <si>
    <t>sep 18-24</t>
  </si>
  <si>
    <t>sep 25-oct 1</t>
  </si>
  <si>
    <t>oct 2-8</t>
  </si>
  <si>
    <t>oct 9-15</t>
  </si>
  <si>
    <t>oct 16-22</t>
  </si>
  <si>
    <t>oct 23-29</t>
  </si>
  <si>
    <t>oct 30-nov 5</t>
  </si>
  <si>
    <t>nov 6-12</t>
  </si>
  <si>
    <t>nov 13-19</t>
  </si>
  <si>
    <t>nov 20-26</t>
  </si>
  <si>
    <t>nov 27-dec 3</t>
  </si>
  <si>
    <t>dec 4-10</t>
  </si>
  <si>
    <t>dec 11-17</t>
  </si>
  <si>
    <t>dec 18-24</t>
  </si>
  <si>
    <t>dec 25-31</t>
  </si>
  <si>
    <t>mar21 12-18</t>
  </si>
  <si>
    <t>mar21 19-25</t>
  </si>
  <si>
    <t>mar 26 - apr 01/21</t>
  </si>
  <si>
    <t>02 - 08 apr/21</t>
  </si>
  <si>
    <t>09 - 15 apr/21</t>
  </si>
  <si>
    <t>16 - 22 apr/21</t>
  </si>
  <si>
    <t>23 - 29 apr/21</t>
  </si>
  <si>
    <t>30 apr - 06 may/21</t>
  </si>
  <si>
    <t>07 - 13 may/21</t>
  </si>
  <si>
    <t>14 - 20 may/21</t>
  </si>
  <si>
    <t>21 - 27 may/21</t>
  </si>
  <si>
    <t>28 may - 03 jun/21</t>
  </si>
  <si>
    <t>04 - 10 jun/21</t>
  </si>
  <si>
    <t>11 - 17 jun/21</t>
  </si>
  <si>
    <t>18 - 24 jun/21</t>
  </si>
  <si>
    <t>25 jun - 01 jul/21</t>
  </si>
  <si>
    <t>02 - 08 jul/21</t>
  </si>
  <si>
    <t>08 - 15 jul/21</t>
  </si>
  <si>
    <t>16 - 22 jul/21</t>
  </si>
  <si>
    <t>23 - 29 jul/21</t>
  </si>
  <si>
    <t>30 - 05 Aug/21</t>
  </si>
  <si>
    <t>06 - 12 Aug/21</t>
  </si>
  <si>
    <t>12 - 19 Aug/21</t>
  </si>
  <si>
    <t>20 - 26 Aug/21</t>
  </si>
  <si>
    <t>27 - 02 Sep/21</t>
  </si>
  <si>
    <t>03 - 09 Sep/21</t>
  </si>
  <si>
    <t>10 - 16 Sep/21</t>
  </si>
  <si>
    <t>17 - 23 Sep/21</t>
  </si>
  <si>
    <t>24 - 30 Sep/21</t>
  </si>
  <si>
    <t>01 - 07 Oct/21</t>
  </si>
  <si>
    <t>08 - 14 Oct/21</t>
  </si>
  <si>
    <t>15 - 21 Oct/21</t>
  </si>
  <si>
    <t>22 - 28 Oct/21</t>
  </si>
  <si>
    <t>29 - 04 Nov/21</t>
  </si>
  <si>
    <t>05 - 11 Nov/21</t>
  </si>
  <si>
    <t>12 - 18 Nov/21</t>
  </si>
  <si>
    <t>19 - 25 Nov/21</t>
  </si>
  <si>
    <t>26 - 02 Dec/21</t>
  </si>
  <si>
    <t>03 - 09 Dec/21</t>
  </si>
  <si>
    <t>10 - 16 Dec/21</t>
  </si>
  <si>
    <t>17 - 23 Dec/21</t>
  </si>
  <si>
    <t>24 - 30 Dec/21</t>
  </si>
  <si>
    <t>Traffic Volume x 2019</t>
  </si>
  <si>
    <t>Volume de Tráfego x 2019</t>
  </si>
  <si>
    <t>13-19 março</t>
  </si>
  <si>
    <t>20-26 março</t>
  </si>
  <si>
    <t>27 março-2 abril</t>
  </si>
  <si>
    <t>3-9 abril</t>
  </si>
  <si>
    <t>10-16 abril</t>
  </si>
  <si>
    <t>17-23 abril</t>
  </si>
  <si>
    <t>24-30 abril</t>
  </si>
  <si>
    <t>1-7 maio</t>
  </si>
  <si>
    <t>8-14 maio</t>
  </si>
  <si>
    <t>15-21 maio</t>
  </si>
  <si>
    <t>22-28 maio</t>
  </si>
  <si>
    <t>29 maio-04 junho</t>
  </si>
  <si>
    <t>5-11 junho</t>
  </si>
  <si>
    <t>12-18 junho</t>
  </si>
  <si>
    <t>19-25 junho</t>
  </si>
  <si>
    <t>26 junho-2 julho</t>
  </si>
  <si>
    <t>3-9 julho</t>
  </si>
  <si>
    <t>10-16 julho</t>
  </si>
  <si>
    <t>17-23 julho</t>
  </si>
  <si>
    <t>24-30 julho</t>
  </si>
  <si>
    <t>31 julho-6 agosto</t>
  </si>
  <si>
    <t>7-13 agosto</t>
  </si>
  <si>
    <t>14-20 agosto</t>
  </si>
  <si>
    <t>21-27 agosto</t>
  </si>
  <si>
    <t>28 ago-3 set</t>
  </si>
  <si>
    <t>4-10 set</t>
  </si>
  <si>
    <t>11-17 set</t>
  </si>
  <si>
    <t>18-24 set</t>
  </si>
  <si>
    <t>25 set-1 out</t>
  </si>
  <si>
    <t>2-8 out</t>
  </si>
  <si>
    <t>9-15 out</t>
  </si>
  <si>
    <t>16-22 out</t>
  </si>
  <si>
    <t>23-29 out</t>
  </si>
  <si>
    <t>30 out-5 nov</t>
  </si>
  <si>
    <t>6-12 nov</t>
  </si>
  <si>
    <t>13-19 nov</t>
  </si>
  <si>
    <t>20-26 nov</t>
  </si>
  <si>
    <t>27 nov-3 dez</t>
  </si>
  <si>
    <t>4-10 dez</t>
  </si>
  <si>
    <t>11-17 dez</t>
  </si>
  <si>
    <t>18-24 dez</t>
  </si>
  <si>
    <t>25-31 dez</t>
  </si>
  <si>
    <t>12-18 mar/21</t>
  </si>
  <si>
    <t>19-25 mar/21</t>
  </si>
  <si>
    <t>26-mar - 01abr/21</t>
  </si>
  <si>
    <t>02 - 08 abr/21</t>
  </si>
  <si>
    <t>09 - 15 abr/21</t>
  </si>
  <si>
    <t>16 - 22 abr/21</t>
  </si>
  <si>
    <t>23 - 29 abr/21</t>
  </si>
  <si>
    <t>30 abril - 06 mai/21</t>
  </si>
  <si>
    <t>07 - 13 mai/21</t>
  </si>
  <si>
    <t>14 - 20 mai/21</t>
  </si>
  <si>
    <t>21 - 27 mai/21</t>
  </si>
  <si>
    <t>28 mai - 03 jun/21</t>
  </si>
  <si>
    <t>09 - 15 jul/21</t>
  </si>
  <si>
    <t>30 - 05 Ago/21</t>
  </si>
  <si>
    <t>06 - 12 Ago/21</t>
  </si>
  <si>
    <t>13 - 19 Ago/21</t>
  </si>
  <si>
    <t>20 - 26 Ago/21</t>
  </si>
  <si>
    <t>27 - 02 Set/21</t>
  </si>
  <si>
    <t>03 - 09 Set/21</t>
  </si>
  <si>
    <t>10 - 16 Set/21</t>
  </si>
  <si>
    <t>17 - 23 Set/21</t>
  </si>
  <si>
    <t>24 - 30 Set/21</t>
  </si>
  <si>
    <t>01 - 07 Out/21</t>
  </si>
  <si>
    <t>08 - 14 Out/21</t>
  </si>
  <si>
    <t>15 - 21 Out/21</t>
  </si>
  <si>
    <t>22 - 28 Out/21</t>
  </si>
  <si>
    <t>26 - 02 Dez/21</t>
  </si>
  <si>
    <t>03 - 09 Dez/21</t>
  </si>
  <si>
    <t>10 - 16 Dez/21</t>
  </si>
  <si>
    <t>17 - 23 Dez/21</t>
  </si>
  <si>
    <t>24 - 30 Dez/21</t>
  </si>
  <si>
    <t>Highways</t>
  </si>
  <si>
    <t>Rodovias</t>
  </si>
  <si>
    <t xml:space="preserve">Passeio </t>
  </si>
  <si>
    <t>Comercial</t>
  </si>
  <si>
    <t>Total</t>
  </si>
  <si>
    <t>CCR</t>
  </si>
  <si>
    <r>
      <t>CCR without ViaSul</t>
    </r>
    <r>
      <rPr>
        <b/>
        <vertAlign val="superscript"/>
        <sz val="11"/>
        <color theme="1"/>
        <rFont val="Calibri"/>
        <family val="2"/>
      </rPr>
      <t>(1)</t>
    </r>
  </si>
  <si>
    <r>
      <t>CCR (sem ViaSul, ViaCosteira e RodoNorte)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</si>
  <si>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CCR INFRA SP </t>
    </r>
    <r>
      <rPr>
        <b/>
        <vertAlign val="superscript"/>
        <sz val="11"/>
        <color theme="1"/>
        <rFont val="Calibri"/>
        <family val="2"/>
      </rPr>
      <t>(2)</t>
    </r>
  </si>
  <si>
    <t xml:space="preserve">    AutoBAn</t>
  </si>
  <si>
    <t xml:space="preserve">    ViaOeste</t>
  </si>
  <si>
    <r>
      <t>CCR LAM VIAS</t>
    </r>
    <r>
      <rPr>
        <b/>
        <vertAlign val="superscript"/>
        <sz val="11"/>
        <color theme="1"/>
        <rFont val="Calibri"/>
        <family val="2"/>
      </rPr>
      <t xml:space="preserve"> (2)</t>
    </r>
  </si>
  <si>
    <r>
      <t>CCR LAM VIAS without ViaSul</t>
    </r>
    <r>
      <rPr>
        <b/>
        <vertAlign val="superscript"/>
        <sz val="11"/>
        <color theme="1"/>
        <rFont val="Calibri"/>
        <family val="2"/>
      </rPr>
      <t xml:space="preserve"> (2)</t>
    </r>
  </si>
  <si>
    <r>
      <t>CCR LAM VIAS (sem ViaSul, ViaCosteira e RodoNorte)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</si>
  <si>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 xml:space="preserve">    NovaDutra</t>
  </si>
  <si>
    <t xml:space="preserve">    RodoNorte</t>
  </si>
  <si>
    <t>-</t>
  </si>
  <si>
    <t xml:space="preserve">    MSVia</t>
  </si>
  <si>
    <t>CCR Mobility (Passengers)</t>
  </si>
  <si>
    <t>CCR Mobilidade (Passageiros)</t>
  </si>
  <si>
    <t>CCR Airports (Passengers)</t>
  </si>
  <si>
    <t>CCR Aeroportos (Passageiros)</t>
  </si>
  <si>
    <t>2021 x 2020</t>
  </si>
  <si>
    <t>jan 1-7</t>
  </si>
  <si>
    <t>jan 8-14</t>
  </si>
  <si>
    <t>jan 15-21</t>
  </si>
  <si>
    <t>jan 22-28</t>
  </si>
  <si>
    <t>jan 29-feb 4</t>
  </si>
  <si>
    <t>feb 5-11</t>
  </si>
  <si>
    <t>feb 12-18</t>
  </si>
  <si>
    <t>feb 19-25</t>
  </si>
  <si>
    <t>feb 26-mar 4</t>
  </si>
  <si>
    <t>mar 5-11</t>
  </si>
  <si>
    <t>mar 12-18</t>
  </si>
  <si>
    <t>16 - 22 Jul/21</t>
  </si>
  <si>
    <t>23 - 29 Jul/21</t>
  </si>
  <si>
    <t>13 - 19 Aug/21</t>
  </si>
  <si>
    <t>Traffic Volume x 2020</t>
  </si>
  <si>
    <t>Volume de Tráfego x 2020</t>
  </si>
  <si>
    <t>1-7 jan</t>
  </si>
  <si>
    <t>8-14 jan</t>
  </si>
  <si>
    <t>15-21 jan</t>
  </si>
  <si>
    <t>22-28 jan</t>
  </si>
  <si>
    <t>29 jan-4 fev</t>
  </si>
  <si>
    <t>5 -11 fev</t>
  </si>
  <si>
    <t>12 -18 fev</t>
  </si>
  <si>
    <t>19-25 fev</t>
  </si>
  <si>
    <t>26 fev-4 mar</t>
  </si>
  <si>
    <t>5-11 mar</t>
  </si>
  <si>
    <t>12-18 mar</t>
  </si>
  <si>
    <t>19-25 mar</t>
  </si>
  <si>
    <t>30 abr - 06 mai/21</t>
  </si>
  <si>
    <t>10 -16 Set/21</t>
  </si>
  <si>
    <t>17 -23 Set/21</t>
  </si>
  <si>
    <t>24 -30 Set/21</t>
  </si>
  <si>
    <t>22 - 28Out/21</t>
  </si>
  <si>
    <t>05 -11 Nov/21</t>
  </si>
  <si>
    <t>12 -18 Nov/21</t>
  </si>
  <si>
    <t>Unidade</t>
  </si>
  <si>
    <t>Comparisons between (2020x2021) x 2019</t>
  </si>
  <si>
    <t>Comparisons between 2021 x 2020</t>
  </si>
  <si>
    <t>Comparações entre (2020 e 2021) x 2019</t>
  </si>
  <si>
    <t>Comparações entre 2021 x 2020</t>
  </si>
  <si>
    <t>Rodovias (com viaSul)</t>
  </si>
  <si>
    <t>Rodovias (sem ViaSul)</t>
  </si>
  <si>
    <t>Rodovias (sem ViaSul, ViaCosteira e RodoNorte)</t>
  </si>
  <si>
    <t>Mobilidade</t>
  </si>
  <si>
    <t>Aeroportos</t>
  </si>
  <si>
    <t>January</t>
  </si>
  <si>
    <t>Janeiro</t>
  </si>
  <si>
    <t>Jan/20</t>
  </si>
  <si>
    <t>February</t>
  </si>
  <si>
    <t>Fevereiro</t>
  </si>
  <si>
    <t>Feb/20</t>
  </si>
  <si>
    <t>March</t>
  </si>
  <si>
    <t>Março</t>
  </si>
  <si>
    <t>Mar/20</t>
  </si>
  <si>
    <t>April</t>
  </si>
  <si>
    <t>Abril</t>
  </si>
  <si>
    <t>Apr/20</t>
  </si>
  <si>
    <t>May</t>
  </si>
  <si>
    <t>Maio</t>
  </si>
  <si>
    <t>May/20</t>
  </si>
  <si>
    <t>June</t>
  </si>
  <si>
    <t>Junho</t>
  </si>
  <si>
    <t>Jun/20</t>
  </si>
  <si>
    <t>July</t>
  </si>
  <si>
    <t>Julho</t>
  </si>
  <si>
    <t>Jul/20</t>
  </si>
  <si>
    <t>August</t>
  </si>
  <si>
    <t>Agosto</t>
  </si>
  <si>
    <t>Aug/20</t>
  </si>
  <si>
    <t>September</t>
  </si>
  <si>
    <t>Setembro</t>
  </si>
  <si>
    <t>Sep/20</t>
  </si>
  <si>
    <t>October</t>
  </si>
  <si>
    <t>Outubro</t>
  </si>
  <si>
    <t>Oct/20</t>
  </si>
  <si>
    <t>November</t>
  </si>
  <si>
    <t>Novembro</t>
  </si>
  <si>
    <t>Nov/20</t>
  </si>
  <si>
    <t>Decembber</t>
  </si>
  <si>
    <t>Dezembro</t>
  </si>
  <si>
    <t>Dec/20</t>
  </si>
  <si>
    <t>Jan/21</t>
  </si>
  <si>
    <t>Feb/21</t>
  </si>
  <si>
    <t>Feb 26 - Mar 04/21</t>
  </si>
  <si>
    <t>26-Fev - 04-Mar/21</t>
  </si>
  <si>
    <t>26-Feb - 04-Mar/21</t>
  </si>
  <si>
    <t>05 - 11 Mar/21</t>
  </si>
  <si>
    <t>12 - 18 Mar/21</t>
  </si>
  <si>
    <t>19 - 25 Mar/21</t>
  </si>
  <si>
    <t>Mar 26 - 01 Apr/21</t>
  </si>
  <si>
    <t>26 Mar - 01-Abr/21</t>
  </si>
  <si>
    <t>Mar/21</t>
  </si>
  <si>
    <t>2 - 8 Apr/21</t>
  </si>
  <si>
    <t>02 - 08 Abr/21</t>
  </si>
  <si>
    <t>02 - 08 Apr/21</t>
  </si>
  <si>
    <t>9 - 15 Apr/21</t>
  </si>
  <si>
    <t>09 - 15 Abr/21</t>
  </si>
  <si>
    <t>09 - 15 Apr/21</t>
  </si>
  <si>
    <t>16 - 22 Apr/21</t>
  </si>
  <si>
    <t>16 - 22 Abr/21</t>
  </si>
  <si>
    <t>23 - 29 Apr/21</t>
  </si>
  <si>
    <t>23 - 29 Abr/21</t>
  </si>
  <si>
    <t>Apr 30 - May 6/21</t>
  </si>
  <si>
    <t>30 Abri - 06 Mai/21</t>
  </si>
  <si>
    <t>30 Apri - 06 May/21</t>
  </si>
  <si>
    <t>Apr/21</t>
  </si>
  <si>
    <t>07 - 13 May/21</t>
  </si>
  <si>
    <t>07 - 13 Mai/21</t>
  </si>
  <si>
    <t>14 - 20 May/21</t>
  </si>
  <si>
    <t>14 - 20 Mai/21</t>
  </si>
  <si>
    <t>21 - 27 May/21</t>
  </si>
  <si>
    <t>21 - 27 Mai/21</t>
  </si>
  <si>
    <t>May 28 - Jun 03/21</t>
  </si>
  <si>
    <t>28 Mai - 03 Jun/21</t>
  </si>
  <si>
    <t>28 may - 04 jun/21</t>
  </si>
  <si>
    <t>28 mai - 04 jun/21</t>
  </si>
  <si>
    <t>May/21</t>
  </si>
  <si>
    <t>04 - 10 Jun/21</t>
  </si>
  <si>
    <t>11 - 17 Jun/21</t>
  </si>
  <si>
    <t>18 - 24 Jun/21</t>
  </si>
  <si>
    <t>Jun 25  - Jul 01/21</t>
  </si>
  <si>
    <t>25 Jun - 01 Jul/21</t>
  </si>
  <si>
    <t>Jun/21</t>
  </si>
  <si>
    <t>02 - 08 Jul/21</t>
  </si>
  <si>
    <t>09 -15 Jul/21</t>
  </si>
  <si>
    <t>09 - 15 Jul/21</t>
  </si>
  <si>
    <t>Jul 30 - Aug 05/21</t>
  </si>
  <si>
    <t>13 - 20 Aug/21</t>
  </si>
  <si>
    <t>Aug 27 - Sep 02/21</t>
  </si>
  <si>
    <t>Set/21</t>
  </si>
  <si>
    <t>Sep 29 - Nov 04/21</t>
  </si>
  <si>
    <t>Out/21</t>
  </si>
  <si>
    <t>Nov/21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</si>
</sst>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6A5EA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7F0"/>
        <bgColor indexed="64"/>
      </patternFill>
    </fill>
    <fill>
      <patternFill patternType="solid">
        <fgColor rgb="FFD6E4DC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4" fontId="4" fillId="3" borderId="4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3" fillId="4" borderId="0" xfId="0" applyFont="1" applyFill="1"/>
    <xf numFmtId="164" fontId="4" fillId="4" borderId="0" xfId="0" applyNumberFormat="1" applyFont="1" applyFill="1" applyAlignment="1">
      <alignment horizontal="center"/>
    </xf>
    <xf numFmtId="0" fontId="0" fillId="4" borderId="0" xfId="0" applyFill="1"/>
    <xf numFmtId="164" fontId="7" fillId="4" borderId="0" xfId="0" applyNumberFormat="1" applyFont="1" applyFill="1" applyAlignment="1">
      <alignment horizontal="center"/>
    </xf>
    <xf numFmtId="0" fontId="0" fillId="5" borderId="0" xfId="0" applyFill="1"/>
    <xf numFmtId="164" fontId="0" fillId="5" borderId="0" xfId="1" applyNumberFormat="1" applyFont="1" applyFill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3" borderId="2" xfId="0" applyNumberFormat="1" applyFont="1" applyFill="1" applyBorder="1"/>
    <xf numFmtId="164" fontId="3" fillId="3" borderId="2" xfId="0" applyNumberFormat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3" borderId="0" xfId="0" applyNumberFormat="1" applyFont="1" applyFill="1"/>
    <xf numFmtId="164" fontId="3" fillId="3" borderId="2" xfId="0" applyNumberFormat="1" applyFont="1" applyFill="1" applyBorder="1" applyAlignment="1">
      <alignment horizontal="right"/>
    </xf>
    <xf numFmtId="164" fontId="8" fillId="3" borderId="2" xfId="0" applyNumberFormat="1" applyFont="1" applyFill="1" applyBorder="1"/>
    <xf numFmtId="164" fontId="3" fillId="6" borderId="2" xfId="0" applyNumberFormat="1" applyFont="1" applyFill="1" applyBorder="1"/>
    <xf numFmtId="164" fontId="4" fillId="3" borderId="2" xfId="0" applyNumberFormat="1" applyFont="1" applyFill="1" applyBorder="1"/>
    <xf numFmtId="0" fontId="3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0" fillId="0" borderId="1" xfId="0" applyBorder="1"/>
    <xf numFmtId="164" fontId="3" fillId="0" borderId="2" xfId="0" applyNumberFormat="1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4" fontId="3" fillId="7" borderId="9" xfId="0" applyNumberFormat="1" applyFont="1" applyFill="1" applyBorder="1" applyAlignment="1">
      <alignment horizontal="center"/>
    </xf>
    <xf numFmtId="164" fontId="3" fillId="7" borderId="10" xfId="0" applyNumberFormat="1" applyFont="1" applyFill="1" applyBorder="1" applyAlignment="1">
      <alignment horizontal="center"/>
    </xf>
    <xf numFmtId="17" fontId="0" fillId="0" borderId="0" xfId="0" quotePrefix="1" applyNumberFormat="1" applyAlignment="1">
      <alignment horizontal="right"/>
    </xf>
    <xf numFmtId="0" fontId="0" fillId="0" borderId="0" xfId="0" applyAlignment="1">
      <alignment horizontal="center" vertical="center"/>
    </xf>
    <xf numFmtId="17" fontId="0" fillId="0" borderId="0" xfId="0" applyNumberFormat="1"/>
    <xf numFmtId="9" fontId="0" fillId="0" borderId="0" xfId="1" applyFont="1"/>
    <xf numFmtId="0" fontId="0" fillId="0" borderId="1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3" fillId="7" borderId="12" xfId="0" applyNumberFormat="1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164" fontId="3" fillId="3" borderId="14" xfId="0" applyNumberFormat="1" applyFont="1" applyFill="1" applyBorder="1" applyAlignment="1">
      <alignment horizontal="center"/>
    </xf>
    <xf numFmtId="164" fontId="3" fillId="7" borderId="14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164" fontId="3" fillId="7" borderId="0" xfId="0" applyNumberFormat="1" applyFont="1" applyFill="1" applyAlignment="1">
      <alignment horizontal="center"/>
    </xf>
    <xf numFmtId="164" fontId="3" fillId="7" borderId="16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17" fontId="0" fillId="0" borderId="0" xfId="0" quotePrefix="1" applyNumberFormat="1"/>
    <xf numFmtId="15" fontId="3" fillId="0" borderId="0" xfId="0" applyNumberFormat="1" applyFont="1" applyAlignment="1">
      <alignment horizontal="center"/>
    </xf>
    <xf numFmtId="15" fontId="3" fillId="0" borderId="0" xfId="0" quotePrefix="1" applyNumberFormat="1" applyFont="1" applyAlignment="1">
      <alignment horizontal="center"/>
    </xf>
    <xf numFmtId="0" fontId="0" fillId="0" borderId="0" xfId="0" pivotButton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-RI/Movimenta&#231;&#227;o%20-%20Base%20e%20Gr&#225;ficos/Semanal/Base%20de%20Gr&#225;ficos%20e%20Movimenta&#231;&#227;o_2021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-RI/Movimenta&#231;&#227;o%20Semanal%20-%20Base%20e%20Gr&#225;ficos/Base_Gr&#225;ficos%20Movimenta&#231;&#227;o_0905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8-01662\AppData\Local\Microsoft\Windows\INetCache\Content.Outlook\34Q0N8G5\Pasta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2-ccr\financas-ri\3-RI\Balan&#231;os%20e%20An&#225;lises\I%20Trimestre%202021\Comunicados%20e%20Fatos\Comunicado%20COVID%20Movimenta&#231;&#227;o%20Concess&#245;es%2026.03.21\Tabela%2012-18%20mar&#231;o%202021%20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3-RI/Movimenta&#231;&#227;o%20Semanal%20-%20Base%20e%20Gr&#225;ficos/Trafego%20-%202021%20-%20fechamento%20mar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3-RI/Movimenta&#231;&#227;o%20Semanal%20-%20Base%20e%20Gr&#225;ficos/fechamento%20abril21%20-%20ajustar%20base%20de%20graficos%20e%20movimenta&#231;a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3-RI/Movimenta&#231;&#227;o%20-%20Base%20e%20Gr&#225;ficos/Semanal/old/Base_Gr&#225;ficos%20Movimenta&#231;&#227;o_1106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11%20Empr&#233;stimos%20a%20Curto%20Prazo%20Combined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dados"/>
      <sheetName val="Tabela Geral - Mes"/>
      <sheetName val="Com ViaSul e ViaCosteira"/>
      <sheetName val="Sem ViaSul e ViaCosteira"/>
      <sheetName val="Mobilidade"/>
      <sheetName val="Aeroportos"/>
      <sheetName val="Com ViaSul"/>
    </sheetNames>
    <sheetDataSet>
      <sheetData sheetId="0"/>
      <sheetData sheetId="1">
        <row r="3">
          <cell r="E3" t="str">
            <v>Comparações entre (2020 e 2021) x 2019</v>
          </cell>
          <cell r="J3" t="str">
            <v>Comparações entre 2021 x 2020</v>
          </cell>
        </row>
        <row r="7">
          <cell r="BW7" t="str">
            <v>Jan/20</v>
          </cell>
          <cell r="BY7">
            <v>43831</v>
          </cell>
          <cell r="BZ7">
            <v>0.13</v>
          </cell>
        </row>
        <row r="8">
          <cell r="BW8" t="str">
            <v>Feb/20</v>
          </cell>
          <cell r="BY8">
            <v>43862</v>
          </cell>
          <cell r="BZ8">
            <v>0.05</v>
          </cell>
        </row>
        <row r="9">
          <cell r="BW9" t="str">
            <v>Mar/20</v>
          </cell>
          <cell r="BY9">
            <v>43891</v>
          </cell>
          <cell r="BZ9">
            <v>-0.25900000000000001</v>
          </cell>
        </row>
        <row r="10">
          <cell r="BW10" t="str">
            <v>Apr/20</v>
          </cell>
          <cell r="BY10">
            <v>43922</v>
          </cell>
          <cell r="BZ10">
            <v>-0.76900000000000002</v>
          </cell>
        </row>
        <row r="11">
          <cell r="BW11" t="str">
            <v>May/20</v>
          </cell>
          <cell r="BY11">
            <v>43952</v>
          </cell>
          <cell r="BZ11">
            <v>-0.76400000000000001</v>
          </cell>
        </row>
        <row r="12">
          <cell r="BW12" t="str">
            <v>Jun/20</v>
          </cell>
          <cell r="BY12">
            <v>43983</v>
          </cell>
          <cell r="BZ12">
            <v>-0.66200000000000003</v>
          </cell>
        </row>
        <row r="13">
          <cell r="BW13" t="str">
            <v>Jul/20</v>
          </cell>
          <cell r="BY13">
            <v>44013</v>
          </cell>
          <cell r="BZ13">
            <v>-0.59699999999999998</v>
          </cell>
        </row>
        <row r="14">
          <cell r="BW14" t="str">
            <v>Aug/20</v>
          </cell>
          <cell r="BY14">
            <v>44044</v>
          </cell>
          <cell r="BZ14">
            <v>-0.59199999999999997</v>
          </cell>
        </row>
        <row r="15">
          <cell r="BW15" t="str">
            <v>Sep/20</v>
          </cell>
          <cell r="BY15">
            <v>44075</v>
          </cell>
          <cell r="BZ15">
            <v>-0.53800000000000003</v>
          </cell>
        </row>
        <row r="16">
          <cell r="BW16" t="str">
            <v>Oct/20</v>
          </cell>
          <cell r="BY16">
            <v>44105</v>
          </cell>
          <cell r="BZ16">
            <v>-0.52100000000000002</v>
          </cell>
        </row>
        <row r="17">
          <cell r="BW17" t="str">
            <v>Nov/20</v>
          </cell>
          <cell r="BY17">
            <v>44136</v>
          </cell>
          <cell r="BZ17">
            <v>-0.47399999999999998</v>
          </cell>
        </row>
        <row r="18">
          <cell r="BW18" t="str">
            <v>Dec/20</v>
          </cell>
          <cell r="BY18">
            <v>44166</v>
          </cell>
          <cell r="BZ18">
            <v>-0.43180569999649443</v>
          </cell>
        </row>
        <row r="19">
          <cell r="BW19" t="str">
            <v>Jan/21</v>
          </cell>
          <cell r="BY19">
            <v>44197</v>
          </cell>
          <cell r="BZ19">
            <v>-0.4048556229871032</v>
          </cell>
          <cell r="CA19">
            <v>-0.47341542182975127</v>
          </cell>
        </row>
        <row r="20">
          <cell r="BW20" t="str">
            <v>Feb/21</v>
          </cell>
          <cell r="BY20">
            <v>44228</v>
          </cell>
          <cell r="BZ20">
            <v>-0.44375193683329883</v>
          </cell>
          <cell r="CA20">
            <v>-0.47012616912016292</v>
          </cell>
        </row>
        <row r="21">
          <cell r="BW21" t="str">
            <v>26-Feb - 04-Mar/21</v>
          </cell>
          <cell r="BY21">
            <v>44256</v>
          </cell>
          <cell r="BZ21">
            <v>-0.45559788643619847</v>
          </cell>
          <cell r="CA21">
            <v>-0.56121974970056554</v>
          </cell>
        </row>
        <row r="22">
          <cell r="BW22">
            <v>44287</v>
          </cell>
          <cell r="BY22">
            <v>44287</v>
          </cell>
          <cell r="BZ22">
            <v>-0.45233998099832795</v>
          </cell>
          <cell r="CA22">
            <v>-0.5913950678984351</v>
          </cell>
        </row>
        <row r="23">
          <cell r="BW23">
            <v>44317</v>
          </cell>
          <cell r="BY23">
            <v>44317</v>
          </cell>
          <cell r="BZ23">
            <v>-0.59758821306311471</v>
          </cell>
          <cell r="CA23">
            <v>-0.52368287788581513</v>
          </cell>
        </row>
        <row r="24">
          <cell r="BW24">
            <v>44348</v>
          </cell>
          <cell r="BY24">
            <v>44348</v>
          </cell>
          <cell r="BZ24">
            <v>-0.6102308790588481</v>
          </cell>
          <cell r="CA24">
            <v>0.2805268030214525</v>
          </cell>
        </row>
        <row r="25">
          <cell r="BW25">
            <v>44378</v>
          </cell>
          <cell r="BY25">
            <v>44378</v>
          </cell>
          <cell r="BZ25">
            <v>-0.68040709662197507</v>
          </cell>
          <cell r="CA25">
            <v>0.50881372905966415</v>
          </cell>
        </row>
        <row r="26">
          <cell r="BW26" t="str">
            <v>Mar/21</v>
          </cell>
          <cell r="BY26">
            <v>44256</v>
          </cell>
          <cell r="BZ26">
            <v>-0.54800000000000004</v>
          </cell>
          <cell r="CA26">
            <v>-0.39</v>
          </cell>
        </row>
        <row r="27">
          <cell r="BW27" t="str">
            <v>02 - 08 Apr/21</v>
          </cell>
          <cell r="BY27">
            <v>44287</v>
          </cell>
          <cell r="BZ27">
            <v>-0.66213022170036928</v>
          </cell>
          <cell r="CA27">
            <v>0.5167885363344098</v>
          </cell>
        </row>
        <row r="28">
          <cell r="BW28" t="str">
            <v>09 - 15 Apr/21</v>
          </cell>
          <cell r="BY28">
            <v>44317</v>
          </cell>
          <cell r="BZ28">
            <v>-0.57528001592826949</v>
          </cell>
          <cell r="CA28">
            <v>1.0321874576848651</v>
          </cell>
        </row>
        <row r="29">
          <cell r="BW29" t="str">
            <v>16 - 22 Apr/21</v>
          </cell>
          <cell r="BY29">
            <v>44348</v>
          </cell>
          <cell r="BZ29">
            <v>-0.52241979957763274</v>
          </cell>
          <cell r="CA29">
            <v>0.89746348128508679</v>
          </cell>
        </row>
        <row r="30">
          <cell r="BW30" t="str">
            <v>23 - 29 Apr/21</v>
          </cell>
          <cell r="BY30">
            <v>44378</v>
          </cell>
          <cell r="BZ30">
            <v>-0.52610040390365032</v>
          </cell>
          <cell r="CA30">
            <v>0.93086887620064762</v>
          </cell>
        </row>
        <row r="31">
          <cell r="BW31" t="str">
            <v>30 Apri - 06 May/21</v>
          </cell>
          <cell r="BY31">
            <v>44409</v>
          </cell>
          <cell r="BZ31">
            <v>-0.45065380529141053</v>
          </cell>
          <cell r="CA31">
            <v>1.1173652419631313</v>
          </cell>
        </row>
        <row r="32">
          <cell r="BW32" t="str">
            <v>Apr/21</v>
          </cell>
          <cell r="BY32">
            <v>44287</v>
          </cell>
          <cell r="BZ32">
            <v>-0.5847662911202629</v>
          </cell>
          <cell r="CA32">
            <v>0.79722072552129108</v>
          </cell>
        </row>
        <row r="33">
          <cell r="BW33" t="str">
            <v>07 - 13 may/21</v>
          </cell>
          <cell r="BY33" t="str">
            <v>07 - 13 mai/21</v>
          </cell>
          <cell r="BZ33">
            <v>-0.49399291494309494</v>
          </cell>
          <cell r="CA33">
            <v>0.96726930649009013</v>
          </cell>
        </row>
        <row r="34">
          <cell r="BW34" t="str">
            <v>14 - 20 may/21</v>
          </cell>
          <cell r="BY34" t="str">
            <v>14 - 20 mai/21</v>
          </cell>
          <cell r="BZ34">
            <v>-0.50312335637500305</v>
          </cell>
          <cell r="CA34">
            <v>1.043427206050993</v>
          </cell>
        </row>
        <row r="35">
          <cell r="BW35" t="str">
            <v>21 - 27 may/21</v>
          </cell>
          <cell r="BY35" t="str">
            <v>21 - 27 mai/21</v>
          </cell>
          <cell r="BZ35">
            <v>-0.47905452992980657</v>
          </cell>
          <cell r="CA35">
            <v>1.337498867647291</v>
          </cell>
        </row>
        <row r="36">
          <cell r="BW36" t="str">
            <v>28 may - 04 jun/21</v>
          </cell>
          <cell r="BY36" t="str">
            <v>28 mai - 04 jun/21</v>
          </cell>
          <cell r="BZ36">
            <v>-0.51090469225745327</v>
          </cell>
          <cell r="CA36">
            <v>0.80475957884675364</v>
          </cell>
        </row>
        <row r="37">
          <cell r="BW37" t="str">
            <v>May/21</v>
          </cell>
          <cell r="BY37">
            <v>44317</v>
          </cell>
          <cell r="BZ37">
            <v>-0.50688937909663667</v>
          </cell>
          <cell r="CA37">
            <v>1.0927625127949816</v>
          </cell>
        </row>
        <row r="38">
          <cell r="BW38" t="str">
            <v>04 - 10 Jun/21</v>
          </cell>
          <cell r="BY38" t="str">
            <v>04 - 10 jun/21</v>
          </cell>
          <cell r="BZ38">
            <v>-0.4706870776103329</v>
          </cell>
          <cell r="CA38">
            <v>0.84210309028219954</v>
          </cell>
        </row>
        <row r="39">
          <cell r="BW39" t="str">
            <v>11 - 17 Jun/21</v>
          </cell>
          <cell r="BY39" t="str">
            <v>11 - 17 jun/21</v>
          </cell>
          <cell r="BZ39">
            <v>-0.43033982366776879</v>
          </cell>
          <cell r="CA39">
            <v>0.85447479113155</v>
          </cell>
        </row>
        <row r="40">
          <cell r="BW40" t="str">
            <v>18 - 24 Jun/21</v>
          </cell>
          <cell r="BY40" t="str">
            <v>18 - 24 jun/21</v>
          </cell>
          <cell r="BZ40">
            <v>-0.35459504238274864</v>
          </cell>
          <cell r="CA40">
            <v>0.65257050968213259</v>
          </cell>
        </row>
        <row r="41">
          <cell r="BW41" t="str">
            <v>25 Jun - 01 Jul/21</v>
          </cell>
          <cell r="BY41" t="str">
            <v>25 jun - 01 jul/21</v>
          </cell>
          <cell r="BZ41">
            <v>-0.43189625542915722</v>
          </cell>
          <cell r="CA41">
            <v>0.64791034154030291</v>
          </cell>
        </row>
        <row r="42">
          <cell r="BW42" t="str">
            <v>Jun/21</v>
          </cell>
          <cell r="BY42">
            <v>44348</v>
          </cell>
          <cell r="BZ42">
            <v>-0.41154017228304762</v>
          </cell>
          <cell r="CA42">
            <v>0.73998393239615856</v>
          </cell>
        </row>
        <row r="43">
          <cell r="BW43" t="str">
            <v>02 - 08 Jul/21</v>
          </cell>
          <cell r="BY43" t="str">
            <v>02 - 08 Jul/21</v>
          </cell>
          <cell r="BZ43">
            <v>-0.38499559926530869</v>
          </cell>
          <cell r="CA43">
            <v>0.55583441647623921</v>
          </cell>
        </row>
        <row r="74">
          <cell r="E74" t="str">
            <v>Comparisons between (2020x2021) x 2019</v>
          </cell>
          <cell r="J74" t="str">
            <v>Comparisons between 2021 x 2020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dados"/>
      <sheetName val="gráficos"/>
      <sheetName val="gráficos (c eixo x)"/>
      <sheetName val="gráficos (c eixo x) (2)"/>
      <sheetName val="gráficos (c eixo x) reduzida"/>
      <sheetName val="dados_mensal"/>
      <sheetName val="gráficos (c eixo x) reduzid (2"/>
    </sheetNames>
    <sheetDataSet>
      <sheetData sheetId="0" refreshError="1">
        <row r="6">
          <cell r="GX6">
            <v>-0.13571371427091239</v>
          </cell>
          <cell r="HB6">
            <v>-8.7570673186016301E-2</v>
          </cell>
        </row>
        <row r="7">
          <cell r="GX7">
            <v>-0.12409150182229745</v>
          </cell>
          <cell r="HB7">
            <v>-7.8597395065177822E-2</v>
          </cell>
        </row>
        <row r="18">
          <cell r="GX18">
            <v>-0.56121974970056554</v>
          </cell>
          <cell r="HB18">
            <v>-0.5913950678984351</v>
          </cell>
        </row>
        <row r="20">
          <cell r="GX20">
            <v>-0.62728592449215392</v>
          </cell>
          <cell r="HB20">
            <v>-0.60208540469296423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C6">
            <v>5.6000000000000001E-2</v>
          </cell>
          <cell r="D6">
            <v>-1E-3</v>
          </cell>
          <cell r="E6">
            <v>0.13</v>
          </cell>
          <cell r="F6">
            <v>7.8E-2</v>
          </cell>
        </row>
        <row r="7">
          <cell r="C7">
            <v>9.8000000000000004E-2</v>
          </cell>
          <cell r="D7">
            <v>3.1E-2</v>
          </cell>
          <cell r="E7">
            <v>0.05</v>
          </cell>
          <cell r="F7">
            <v>9.9000000000000005E-2</v>
          </cell>
        </row>
        <row r="8">
          <cell r="C8">
            <v>-4.1000000000000002E-2</v>
          </cell>
          <cell r="D8">
            <v>-7.5999999999999998E-2</v>
          </cell>
          <cell r="E8">
            <v>-0.25900000000000001</v>
          </cell>
          <cell r="F8">
            <v>-0.33900000000000002</v>
          </cell>
        </row>
        <row r="9">
          <cell r="C9">
            <v>-0.27800000000000002</v>
          </cell>
          <cell r="D9">
            <v>-0.309</v>
          </cell>
          <cell r="E9">
            <v>-0.76900000000000002</v>
          </cell>
          <cell r="F9">
            <v>-0.97199999999999998</v>
          </cell>
        </row>
        <row r="10">
          <cell r="C10">
            <v>-0.20100000000000001</v>
          </cell>
          <cell r="D10">
            <v>-0.24</v>
          </cell>
          <cell r="E10">
            <v>-0.76400000000000001</v>
          </cell>
          <cell r="F10">
            <v>-0.96199999999999997</v>
          </cell>
        </row>
        <row r="11">
          <cell r="C11">
            <v>-9.2999999999999999E-2</v>
          </cell>
          <cell r="D11">
            <v>-0.13300000000000001</v>
          </cell>
          <cell r="E11">
            <v>-0.66200000000000003</v>
          </cell>
          <cell r="F11">
            <v>-0.93400000000000005</v>
          </cell>
        </row>
        <row r="12">
          <cell r="C12">
            <v>-6.9000000000000006E-2</v>
          </cell>
          <cell r="D12">
            <v>-0.108</v>
          </cell>
          <cell r="E12">
            <v>-0.59699999999999998</v>
          </cell>
          <cell r="F12">
            <v>-0.88900000000000001</v>
          </cell>
        </row>
        <row r="13">
          <cell r="C13">
            <v>-3.1E-2</v>
          </cell>
          <cell r="D13">
            <v>-7.1999999999999995E-2</v>
          </cell>
          <cell r="E13">
            <v>-0.59199999999999997</v>
          </cell>
          <cell r="F13">
            <v>-0.83699999999999997</v>
          </cell>
        </row>
        <row r="14">
          <cell r="C14">
            <v>3.6999999999999998E-2</v>
          </cell>
          <cell r="D14">
            <v>-3.0000000000000001E-3</v>
          </cell>
          <cell r="E14">
            <v>-0.53800000000000003</v>
          </cell>
          <cell r="F14">
            <v>-0.77400000000000002</v>
          </cell>
        </row>
        <row r="15">
          <cell r="C15">
            <v>3.3000000000000002E-2</v>
          </cell>
          <cell r="D15">
            <v>-1.4999999999999999E-2</v>
          </cell>
          <cell r="E15">
            <v>-0.52100000000000002</v>
          </cell>
          <cell r="F15">
            <v>-0.68200000000000005</v>
          </cell>
        </row>
        <row r="16">
          <cell r="C16">
            <v>0.04</v>
          </cell>
          <cell r="D16">
            <v>-3.0000000000000001E-3</v>
          </cell>
          <cell r="E16">
            <v>-0.47399999999999998</v>
          </cell>
          <cell r="F16">
            <v>-0.60299999999999998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"/>
      <sheetName val="RI (2)"/>
    </sheetNames>
    <sheetDataSet>
      <sheetData sheetId="0">
        <row r="5">
          <cell r="E5">
            <v>7.3968770494977409E-2</v>
          </cell>
        </row>
        <row r="6">
          <cell r="E6">
            <v>3.5826330945690099E-2</v>
          </cell>
        </row>
        <row r="21">
          <cell r="C21">
            <v>-0.45559788643619847</v>
          </cell>
        </row>
        <row r="25">
          <cell r="C25">
            <v>-0.55909543026307196</v>
          </cell>
        </row>
      </sheetData>
      <sheetData sheetId="1">
        <row r="5">
          <cell r="E5">
            <v>8.0270449193289961E-2</v>
          </cell>
        </row>
        <row r="6">
          <cell r="E6">
            <v>2.6913245671243535E-2</v>
          </cell>
        </row>
        <row r="21">
          <cell r="C21">
            <v>-0.45233998099832795</v>
          </cell>
        </row>
        <row r="25">
          <cell r="C25">
            <v>-0.59454769162963239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 ViaSul"/>
      <sheetName val="Mobilidade"/>
      <sheetName val="Aeroportos"/>
      <sheetName val="Com ViaSul"/>
      <sheetName val="2019"/>
      <sheetName val="2020"/>
    </sheetNames>
    <sheetDataSet>
      <sheetData sheetId="0"/>
      <sheetData sheetId="1"/>
      <sheetData sheetId="2"/>
      <sheetData sheetId="3"/>
      <sheetData sheetId="4">
        <row r="5">
          <cell r="E5">
            <v>1.8059029311074948E-3</v>
          </cell>
        </row>
        <row r="6">
          <cell r="E6">
            <v>-4.2977988072455009E-2</v>
          </cell>
        </row>
        <row r="21">
          <cell r="C21">
            <v>-0.59758821306311471</v>
          </cell>
        </row>
        <row r="25">
          <cell r="C25">
            <v>-0.61899535744541034</v>
          </cell>
        </row>
      </sheetData>
      <sheetData sheetId="5">
        <row r="5">
          <cell r="E5">
            <v>-8.1328876960219953E-2</v>
          </cell>
        </row>
        <row r="6">
          <cell r="E6">
            <v>-6.979557900098865E-2</v>
          </cell>
        </row>
        <row r="21">
          <cell r="C21">
            <v>-0.52368287788581513</v>
          </cell>
        </row>
        <row r="25">
          <cell r="C25">
            <v>-0.5392149176990888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Geral - Mes"/>
    </sheetNames>
    <sheetDataSet>
      <sheetData sheetId="0">
        <row r="25">
          <cell r="D25">
            <v>1.6E-2</v>
          </cell>
          <cell r="E25">
            <v>-1.6E-2</v>
          </cell>
          <cell r="F25">
            <v>-0.54800000000000004</v>
          </cell>
          <cell r="G25">
            <v>-0.61</v>
          </cell>
          <cell r="I25">
            <v>0.06</v>
          </cell>
          <cell r="J25">
            <v>6.4000000000000001E-2</v>
          </cell>
          <cell r="K25">
            <v>-0.39</v>
          </cell>
          <cell r="L25">
            <v>-0.39900000000000002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"/>
    </sheetNames>
    <sheetDataSet>
      <sheetData sheetId="0">
        <row r="21">
          <cell r="D21">
            <v>-1.3391334961006862E-2</v>
          </cell>
          <cell r="E21">
            <v>-5.6568642181965223E-2</v>
          </cell>
          <cell r="F21">
            <v>-0.5847662911202629</v>
          </cell>
          <cell r="G21">
            <v>-0.63323460903077855</v>
          </cell>
          <cell r="I21">
            <v>0.36678351907817786</v>
          </cell>
          <cell r="J21">
            <v>0.36436035638942399</v>
          </cell>
          <cell r="K21">
            <v>0.79722072552129108</v>
          </cell>
          <cell r="L21">
            <v>12.146578913117935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"/>
    </sheetNames>
    <sheetDataSet>
      <sheetData sheetId="0">
        <row r="22">
          <cell r="D22">
            <v>0.12388190205282923</v>
          </cell>
          <cell r="E22">
            <v>1.1267737889375518E-2</v>
          </cell>
          <cell r="F22">
            <v>-0.50688937909663667</v>
          </cell>
          <cell r="G22">
            <v>-0.54324391966426255</v>
          </cell>
          <cell r="I22">
            <v>0.40682037203472921</v>
          </cell>
          <cell r="J22">
            <v>0.33045669260616051</v>
          </cell>
          <cell r="K22">
            <v>1.0927625127949816</v>
          </cell>
          <cell r="L22">
            <v>11.147736069453254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Movimentação Consolidada"/>
      <sheetName val="Movimentação"/>
      <sheetName val="BNDES A"/>
      <sheetName val="BNDES B"/>
      <sheetName val="BNDES C"/>
      <sheetName val="CR. LYONNAIS BUYER 1 AO 07  "/>
      <sheetName val="CR. LYONNAIS BUYER 8 AO 11"/>
      <sheetName val="CR. LYONNAIS BUYER 01 AO 02  "/>
      <sheetName val="IFC TRANCHE A 1 a 7 "/>
      <sheetName val="IFC TRANCHE B 1 a 7.1 "/>
      <sheetName val="Links"/>
      <sheetName val="Circularização"/>
      <sheetName val="Cálculo Mútuo"/>
      <sheetName val="XREF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3-RI/Movimenta&#231;&#227;o%20-%20Base%20e%20Gr&#225;ficos/Semanal/Base%20de%20Gr&#225;ficos%20e%20Movimenta&#231;&#227;o_2021%20-%20Copi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O EGUIOMAR ZAMPIERI" refreshedDate="44274.649793055556" createdVersion="6" refreshedVersion="6" minRefreshableVersion="3" recordCount="4" xr:uid="{EF26D664-9AD8-4E83-9611-72DD61074CF1}">
  <cacheSource type="worksheet">
    <worksheetSource ref="CA1:CA5" sheet="Com ViaSul" r:id="rId2"/>
  </cacheSource>
  <cacheFields count="1">
    <cacheField name="Unidade" numFmtId="0">
      <sharedItems count="4">
        <s v="Rodovias (com viaSul)"/>
        <s v="Rodovias (sem ViaSul)"/>
        <s v="Mobilidade"/>
        <s v="Aeroportos"/>
      </sharedItems>
    </cacheField>
  </cacheFields>
  <extLst>
    <ext xmlns:x14="http://schemas.microsoft.com/office/spreadsheetml/2009/9/main" uri="{725AE2AE-9491-48be-B2B4-4EB974FC3084}">
      <x14:pivotCacheDefinition pivotCacheId="192245917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</r>
  <r>
    <x v="1"/>
  </r>
  <r>
    <x v="2"/>
  </r>
  <r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CEAC30-E4B2-4B40-A5AA-6FA5057799F8}" name="Tabela dinâmica2" cacheId="0" applyNumberFormats="0" applyBorderFormats="0" applyFontFormats="0" applyPatternFormats="0" applyAlignmentFormats="0" applyWidthHeightFormats="1" dataCaption="Valores" updatedVersion="7" minRefreshableVersion="3" useAutoFormatting="1" itemPrintTitles="1" createdVersion="6" indent="0" outline="1" outlineData="1" multipleFieldFilters="0">
  <location ref="CB9" firstHeaderRow="0" firstDataRow="0" firstDataCol="0" rowPageCount="1" colPageCount="1"/>
  <pivotFields count="1">
    <pivotField axis="axisPage" multipleItemSelectionAllowed="1" showAll="0">
      <items count="5">
        <item h="1" x="3"/>
        <item x="2"/>
        <item h="1" x="0"/>
        <item h="1" x="1"/>
        <item t="default"/>
      </items>
    </pivotField>
  </pivotField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AEE9-C1D4-4906-8962-094C33A6A46A}">
  <dimension ref="A2:LZ47"/>
  <sheetViews>
    <sheetView showGridLines="0" tabSelected="1" topLeftCell="A4" zoomScale="80" zoomScaleNormal="80" workbookViewId="0">
      <pane xSplit="2" topLeftCell="JE1" activePane="topRight" state="frozen"/>
      <selection activeCell="Q26" sqref="Q26"/>
      <selection pane="topRight" activeCell="KJ8" sqref="KJ8"/>
    </sheetView>
  </sheetViews>
  <sheetFormatPr defaultRowHeight="15" outlineLevelRow="1" outlineLevelCol="1" x14ac:dyDescent="0.25"/>
  <cols>
    <col min="1" max="1" width="45.42578125" hidden="1" customWidth="1" outlineLevel="1"/>
    <col min="2" max="2" width="45.42578125" customWidth="1" collapsed="1"/>
    <col min="3" max="3" width="0.5703125" customWidth="1"/>
    <col min="4" max="4" width="10.140625" bestFit="1" customWidth="1"/>
    <col min="5" max="5" width="11.7109375" customWidth="1"/>
    <col min="6" max="6" width="7.28515625" bestFit="1" customWidth="1"/>
    <col min="7" max="7" width="0.5703125" customWidth="1"/>
    <col min="8" max="8" width="10.140625" bestFit="1" customWidth="1"/>
    <col min="9" max="9" width="11.7109375" bestFit="1" customWidth="1"/>
    <col min="10" max="10" width="7.28515625" bestFit="1" customWidth="1"/>
    <col min="11" max="11" width="0.5703125" customWidth="1"/>
    <col min="12" max="12" width="10.140625" bestFit="1" customWidth="1"/>
    <col min="13" max="13" width="11.7109375" bestFit="1" customWidth="1"/>
    <col min="14" max="14" width="7.28515625" bestFit="1" customWidth="1"/>
    <col min="15" max="15" width="0.5703125" customWidth="1"/>
    <col min="16" max="16" width="10.140625" bestFit="1" customWidth="1"/>
    <col min="17" max="17" width="19.42578125" bestFit="1" customWidth="1"/>
    <col min="18" max="18" width="7.28515625" bestFit="1" customWidth="1"/>
    <col min="19" max="19" width="0.5703125" customWidth="1"/>
    <col min="20" max="20" width="10.140625" bestFit="1" customWidth="1"/>
    <col min="21" max="21" width="11.7109375" bestFit="1" customWidth="1"/>
    <col min="22" max="22" width="7.28515625" bestFit="1" customWidth="1"/>
    <col min="23" max="23" width="0.5703125" customWidth="1"/>
    <col min="24" max="24" width="10.140625" bestFit="1" customWidth="1"/>
    <col min="25" max="25" width="11.7109375" bestFit="1" customWidth="1"/>
    <col min="26" max="26" width="7.28515625" bestFit="1" customWidth="1"/>
    <col min="27" max="27" width="0.5703125" customWidth="1"/>
    <col min="28" max="28" width="10.140625" bestFit="1" customWidth="1"/>
    <col min="29" max="29" width="11.7109375" bestFit="1" customWidth="1"/>
    <col min="30" max="30" width="7.28515625" bestFit="1" customWidth="1"/>
    <col min="31" max="31" width="0.5703125" customWidth="1"/>
    <col min="32" max="32" width="10.140625" bestFit="1" customWidth="1"/>
    <col min="33" max="33" width="11.7109375" bestFit="1" customWidth="1"/>
    <col min="34" max="34" width="7.28515625" bestFit="1" customWidth="1"/>
    <col min="35" max="35" width="0.5703125" customWidth="1"/>
    <col min="36" max="36" width="10.140625" bestFit="1" customWidth="1"/>
    <col min="37" max="37" width="11.7109375" customWidth="1"/>
    <col min="38" max="38" width="7.28515625" bestFit="1" customWidth="1"/>
    <col min="39" max="39" width="0.5703125" customWidth="1"/>
    <col min="40" max="40" width="10.140625" bestFit="1" customWidth="1"/>
    <col min="41" max="41" width="11.7109375" bestFit="1" customWidth="1"/>
    <col min="42" max="42" width="7.28515625" bestFit="1" customWidth="1"/>
    <col min="43" max="43" width="0.5703125" customWidth="1"/>
    <col min="44" max="44" width="10.140625" bestFit="1" customWidth="1"/>
    <col min="45" max="45" width="11.7109375" customWidth="1"/>
    <col min="46" max="46" width="7.28515625" bestFit="1" customWidth="1"/>
    <col min="47" max="47" width="0.5703125" customWidth="1"/>
    <col min="48" max="48" width="10.140625" bestFit="1" customWidth="1"/>
    <col min="49" max="49" width="11.7109375" customWidth="1"/>
    <col min="50" max="50" width="7.28515625" bestFit="1" customWidth="1"/>
    <col min="51" max="51" width="0.5703125" customWidth="1"/>
    <col min="52" max="52" width="10.140625" bestFit="1" customWidth="1"/>
    <col min="53" max="53" width="11.7109375" bestFit="1" customWidth="1"/>
    <col min="54" max="54" width="7.7109375" bestFit="1" customWidth="1"/>
    <col min="55" max="55" width="0.5703125" customWidth="1"/>
    <col min="56" max="56" width="10.140625" bestFit="1" customWidth="1"/>
    <col min="57" max="57" width="11.7109375" customWidth="1"/>
    <col min="58" max="58" width="7.7109375" bestFit="1" customWidth="1"/>
    <col min="59" max="59" width="0.5703125" customWidth="1"/>
    <col min="60" max="60" width="10.140625" bestFit="1" customWidth="1"/>
    <col min="61" max="61" width="11.7109375" bestFit="1" customWidth="1"/>
    <col min="62" max="62" width="8.7109375" bestFit="1" customWidth="1"/>
    <col min="63" max="63" width="0.5703125" customWidth="1"/>
    <col min="64" max="64" width="10.140625" bestFit="1" customWidth="1"/>
    <col min="65" max="65" width="11.7109375" bestFit="1" customWidth="1"/>
    <col min="66" max="66" width="8.7109375" bestFit="1" customWidth="1"/>
    <col min="67" max="67" width="0.5703125" customWidth="1"/>
    <col min="68" max="68" width="10.140625" bestFit="1" customWidth="1"/>
    <col min="69" max="69" width="11.7109375" bestFit="1" customWidth="1"/>
    <col min="70" max="70" width="8.7109375" bestFit="1" customWidth="1"/>
    <col min="71" max="71" width="0.5703125" customWidth="1"/>
    <col min="72" max="72" width="10.140625" bestFit="1" customWidth="1"/>
    <col min="73" max="73" width="11.7109375" bestFit="1" customWidth="1"/>
    <col min="74" max="74" width="8.7109375" bestFit="1" customWidth="1"/>
    <col min="75" max="75" width="0.5703125" customWidth="1"/>
    <col min="76" max="76" width="10.140625" bestFit="1" customWidth="1"/>
    <col min="77" max="77" width="11.7109375" bestFit="1" customWidth="1"/>
    <col min="78" max="78" width="7.7109375" bestFit="1" customWidth="1"/>
    <col min="79" max="79" width="0.5703125" customWidth="1"/>
    <col min="80" max="80" width="10.140625" bestFit="1" customWidth="1"/>
    <col min="81" max="81" width="11.7109375" customWidth="1"/>
    <col min="82" max="82" width="8.7109375" bestFit="1" customWidth="1"/>
    <col min="83" max="83" width="0.5703125" customWidth="1"/>
    <col min="84" max="84" width="10.140625" bestFit="1" customWidth="1"/>
    <col min="85" max="85" width="11.7109375" bestFit="1" customWidth="1"/>
    <col min="86" max="86" width="8.7109375" bestFit="1" customWidth="1"/>
    <col min="87" max="87" width="0.5703125" customWidth="1"/>
    <col min="88" max="88" width="10.140625" bestFit="1" customWidth="1"/>
    <col min="89" max="89" width="11.7109375" bestFit="1" customWidth="1"/>
    <col min="90" max="90" width="8.7109375" bestFit="1" customWidth="1"/>
    <col min="91" max="91" width="0.5703125" customWidth="1"/>
    <col min="92" max="92" width="10.140625" bestFit="1" customWidth="1"/>
    <col min="93" max="93" width="11.7109375" bestFit="1" customWidth="1"/>
    <col min="94" max="94" width="7.7109375" bestFit="1" customWidth="1"/>
    <col min="95" max="95" width="0.5703125" customWidth="1"/>
    <col min="96" max="96" width="10.140625" bestFit="1" customWidth="1"/>
    <col min="97" max="97" width="11.7109375" bestFit="1" customWidth="1"/>
    <col min="98" max="98" width="7.28515625" bestFit="1" customWidth="1"/>
    <col min="99" max="99" width="0.5703125" customWidth="1"/>
    <col min="100" max="100" width="10.140625" bestFit="1" customWidth="1"/>
    <col min="101" max="101" width="11.7109375" bestFit="1" customWidth="1"/>
    <col min="102" max="102" width="7.28515625" bestFit="1" customWidth="1"/>
    <col min="103" max="103" width="0.5703125" customWidth="1"/>
    <col min="104" max="104" width="10.140625" bestFit="1" customWidth="1"/>
    <col min="105" max="105" width="11.7109375" bestFit="1" customWidth="1"/>
    <col min="106" max="106" width="7.28515625" bestFit="1" customWidth="1"/>
    <col min="107" max="107" width="0.5703125" customWidth="1"/>
    <col min="108" max="108" width="10.140625" bestFit="1" customWidth="1"/>
    <col min="109" max="109" width="11.7109375" bestFit="1" customWidth="1"/>
    <col min="110" max="110" width="7.28515625" bestFit="1" customWidth="1"/>
    <col min="111" max="111" width="0.5703125" customWidth="1"/>
    <col min="112" max="112" width="10.140625" bestFit="1" customWidth="1"/>
    <col min="113" max="113" width="11.7109375" bestFit="1" customWidth="1"/>
    <col min="114" max="114" width="7.28515625" bestFit="1" customWidth="1"/>
    <col min="115" max="115" width="0.5703125" customWidth="1"/>
    <col min="116" max="116" width="10.140625" bestFit="1" customWidth="1"/>
    <col min="117" max="117" width="11.7109375" bestFit="1" customWidth="1"/>
    <col min="118" max="118" width="7.28515625" bestFit="1" customWidth="1"/>
    <col min="119" max="119" width="0.5703125" customWidth="1"/>
    <col min="120" max="120" width="10.140625" bestFit="1" customWidth="1"/>
    <col min="121" max="121" width="11.7109375" bestFit="1" customWidth="1"/>
    <col min="122" max="122" width="7.28515625" bestFit="1" customWidth="1"/>
    <col min="123" max="123" width="0.5703125" customWidth="1"/>
    <col min="124" max="124" width="10.140625" bestFit="1" customWidth="1"/>
    <col min="125" max="125" width="11.7109375" bestFit="1" customWidth="1"/>
    <col min="126" max="126" width="7.28515625" bestFit="1" customWidth="1"/>
    <col min="127" max="127" width="0.5703125" customWidth="1"/>
    <col min="128" max="128" width="10.140625" bestFit="1" customWidth="1"/>
    <col min="129" max="129" width="11.7109375" bestFit="1" customWidth="1"/>
    <col min="130" max="130" width="7.28515625" bestFit="1" customWidth="1"/>
    <col min="131" max="131" width="0.5703125" customWidth="1"/>
    <col min="132" max="132" width="10.140625" bestFit="1" customWidth="1"/>
    <col min="133" max="133" width="11.7109375" bestFit="1" customWidth="1"/>
    <col min="134" max="134" width="7.28515625" bestFit="1" customWidth="1"/>
    <col min="135" max="135" width="0.5703125" customWidth="1"/>
    <col min="136" max="136" width="10.140625" bestFit="1" customWidth="1"/>
    <col min="137" max="137" width="11.7109375" bestFit="1" customWidth="1"/>
    <col min="138" max="138" width="7.28515625" bestFit="1" customWidth="1"/>
    <col min="139" max="139" width="0.5703125" customWidth="1"/>
    <col min="140" max="140" width="10.140625" bestFit="1" customWidth="1"/>
    <col min="141" max="141" width="11.7109375" bestFit="1" customWidth="1"/>
    <col min="142" max="142" width="7.28515625" bestFit="1" customWidth="1"/>
    <col min="143" max="143" width="0.5703125" customWidth="1"/>
    <col min="144" max="144" width="10.140625" bestFit="1" customWidth="1"/>
    <col min="145" max="145" width="11.7109375" bestFit="1" customWidth="1"/>
    <col min="146" max="146" width="7.28515625" bestFit="1" customWidth="1"/>
    <col min="147" max="147" width="0.5703125" customWidth="1"/>
    <col min="148" max="148" width="10.140625" bestFit="1" customWidth="1"/>
    <col min="149" max="149" width="11.7109375" bestFit="1" customWidth="1"/>
    <col min="150" max="150" width="7.28515625" bestFit="1" customWidth="1"/>
    <col min="151" max="151" width="0.5703125" customWidth="1"/>
    <col min="152" max="152" width="10.140625" bestFit="1" customWidth="1"/>
    <col min="153" max="153" width="11.7109375" bestFit="1" customWidth="1"/>
    <col min="154" max="154" width="7.28515625" bestFit="1" customWidth="1"/>
    <col min="155" max="155" width="0.5703125" customWidth="1"/>
    <col min="156" max="156" width="10.140625" bestFit="1" customWidth="1"/>
    <col min="157" max="157" width="11.7109375" bestFit="1" customWidth="1"/>
    <col min="158" max="158" width="7.28515625" bestFit="1" customWidth="1"/>
    <col min="159" max="159" width="0.5703125" customWidth="1"/>
    <col min="160" max="160" width="10.140625" bestFit="1" customWidth="1"/>
    <col min="161" max="161" width="11.7109375" bestFit="1" customWidth="1"/>
    <col min="162" max="162" width="7.28515625" bestFit="1" customWidth="1"/>
    <col min="163" max="163" width="0.5703125" customWidth="1"/>
    <col min="164" max="164" width="10.140625" bestFit="1" customWidth="1"/>
    <col min="165" max="165" width="11.7109375" bestFit="1" customWidth="1"/>
    <col min="166" max="166" width="7.28515625" bestFit="1" customWidth="1"/>
    <col min="167" max="167" width="0.5703125" customWidth="1"/>
    <col min="168" max="168" width="10.140625" bestFit="1" customWidth="1"/>
    <col min="169" max="169" width="11.7109375" bestFit="1" customWidth="1"/>
    <col min="170" max="170" width="7.28515625" bestFit="1" customWidth="1"/>
    <col min="171" max="171" width="0.42578125" customWidth="1"/>
    <col min="172" max="172" width="10" bestFit="1" customWidth="1"/>
    <col min="173" max="173" width="11.5703125" bestFit="1" customWidth="1"/>
    <col min="174" max="174" width="8" bestFit="1" customWidth="1"/>
    <col min="175" max="175" width="0.5703125" customWidth="1"/>
    <col min="176" max="176" width="10.140625" bestFit="1" customWidth="1"/>
    <col min="177" max="177" width="11.7109375" bestFit="1" customWidth="1"/>
    <col min="178" max="178" width="7.28515625" bestFit="1" customWidth="1"/>
    <col min="179" max="179" width="0.5703125" customWidth="1"/>
    <col min="180" max="180" width="10.140625" bestFit="1" customWidth="1"/>
    <col min="181" max="181" width="11.7109375" bestFit="1" customWidth="1"/>
    <col min="182" max="182" width="7.28515625" bestFit="1" customWidth="1"/>
    <col min="183" max="183" width="0.42578125" customWidth="1"/>
    <col min="184" max="184" width="10.140625" bestFit="1" customWidth="1"/>
    <col min="185" max="185" width="11.7109375" customWidth="1"/>
    <col min="186" max="186" width="8.140625" bestFit="1" customWidth="1"/>
    <col min="187" max="187" width="0.42578125" customWidth="1"/>
    <col min="188" max="188" width="10.140625" bestFit="1" customWidth="1"/>
    <col min="189" max="189" width="11.7109375" bestFit="1" customWidth="1"/>
    <col min="190" max="190" width="7.28515625" bestFit="1" customWidth="1"/>
    <col min="191" max="191" width="0.42578125" customWidth="1"/>
    <col min="192" max="192" width="10.140625" bestFit="1" customWidth="1"/>
    <col min="193" max="193" width="11.7109375" bestFit="1" customWidth="1"/>
    <col min="194" max="194" width="7.28515625" bestFit="1" customWidth="1"/>
    <col min="195" max="195" width="0.42578125" customWidth="1"/>
    <col min="196" max="196" width="10.140625" bestFit="1" customWidth="1"/>
    <col min="197" max="197" width="11.7109375" bestFit="1" customWidth="1"/>
    <col min="198" max="198" width="7.28515625" bestFit="1" customWidth="1"/>
    <col min="199" max="199" width="0.42578125" customWidth="1"/>
    <col min="200" max="200" width="10.140625" bestFit="1" customWidth="1"/>
    <col min="201" max="201" width="11.7109375" customWidth="1"/>
    <col min="202" max="202" width="7.28515625" bestFit="1" customWidth="1"/>
    <col min="203" max="203" width="0.42578125" customWidth="1"/>
    <col min="204" max="204" width="10.140625" bestFit="1" customWidth="1"/>
    <col min="205" max="205" width="11.7109375" bestFit="1" customWidth="1"/>
    <col min="206" max="206" width="8.42578125" bestFit="1" customWidth="1"/>
    <col min="207" max="207" width="0.5703125" customWidth="1"/>
    <col min="208" max="208" width="10.140625" bestFit="1" customWidth="1"/>
    <col min="209" max="209" width="11.7109375" bestFit="1" customWidth="1"/>
    <col min="210" max="210" width="7.28515625" bestFit="1" customWidth="1"/>
    <col min="211" max="211" width="0.5703125" customWidth="1"/>
    <col min="212" max="212" width="10.140625" bestFit="1" customWidth="1"/>
    <col min="213" max="213" width="11.7109375" bestFit="1" customWidth="1"/>
    <col min="214" max="214" width="7.28515625" bestFit="1" customWidth="1"/>
    <col min="215" max="215" width="0.5703125" customWidth="1"/>
    <col min="216" max="216" width="10.140625" bestFit="1" customWidth="1"/>
    <col min="217" max="217" width="11.7109375" customWidth="1"/>
    <col min="218" max="218" width="7.28515625" bestFit="1" customWidth="1"/>
    <col min="219" max="219" width="0.5703125" customWidth="1"/>
    <col min="220" max="220" width="10.140625" bestFit="1" customWidth="1"/>
    <col min="221" max="221" width="11.7109375" bestFit="1" customWidth="1"/>
    <col min="222" max="222" width="7.28515625" bestFit="1" customWidth="1"/>
    <col min="223" max="223" width="0.5703125" customWidth="1"/>
    <col min="224" max="224" width="10.140625" bestFit="1" customWidth="1"/>
    <col min="225" max="225" width="11.7109375" bestFit="1" customWidth="1"/>
    <col min="226" max="226" width="7.28515625" bestFit="1" customWidth="1"/>
    <col min="227" max="227" width="0.5703125" customWidth="1"/>
    <col min="231" max="231" width="0.5703125" customWidth="1"/>
    <col min="235" max="235" width="0.5703125" customWidth="1"/>
    <col min="239" max="239" width="0.5703125" customWidth="1"/>
    <col min="240" max="240" width="10" bestFit="1" customWidth="1"/>
    <col min="241" max="241" width="11.5703125" bestFit="1" customWidth="1"/>
    <col min="242" max="242" width="7" bestFit="1" customWidth="1"/>
    <col min="243" max="243" width="0.5703125" customWidth="1"/>
    <col min="247" max="247" width="0.5703125" customWidth="1"/>
    <col min="248" max="248" width="10" bestFit="1" customWidth="1"/>
    <col min="249" max="249" width="11.5703125" bestFit="1" customWidth="1"/>
    <col min="250" max="250" width="7" bestFit="1" customWidth="1"/>
    <col min="251" max="251" width="0.5703125" customWidth="1"/>
    <col min="252" max="252" width="10" bestFit="1" customWidth="1"/>
    <col min="253" max="253" width="11.5703125" bestFit="1" customWidth="1"/>
    <col min="254" max="254" width="7" bestFit="1" customWidth="1"/>
    <col min="255" max="255" width="0.5703125" customWidth="1"/>
    <col min="256" max="256" width="10" bestFit="1" customWidth="1"/>
    <col min="257" max="257" width="11.5703125" bestFit="1" customWidth="1"/>
    <col min="258" max="258" width="7" bestFit="1" customWidth="1"/>
    <col min="259" max="259" width="0.5703125" customWidth="1"/>
    <col min="260" max="260" width="10" bestFit="1" customWidth="1"/>
    <col min="261" max="261" width="11.5703125" bestFit="1" customWidth="1"/>
    <col min="262" max="262" width="7" bestFit="1" customWidth="1"/>
    <col min="263" max="263" width="0.5703125" customWidth="1"/>
    <col min="264" max="264" width="10" bestFit="1" customWidth="1"/>
    <col min="265" max="265" width="11.5703125" bestFit="1" customWidth="1"/>
    <col min="266" max="266" width="7" bestFit="1" customWidth="1"/>
    <col min="267" max="267" width="0.5703125" customWidth="1"/>
    <col min="268" max="268" width="10" bestFit="1" customWidth="1"/>
    <col min="269" max="269" width="11.5703125" bestFit="1" customWidth="1"/>
    <col min="270" max="270" width="7" bestFit="1" customWidth="1"/>
    <col min="271" max="271" width="0.5703125" customWidth="1"/>
    <col min="272" max="272" width="10" bestFit="1" customWidth="1"/>
    <col min="273" max="273" width="11.5703125" bestFit="1" customWidth="1"/>
    <col min="274" max="274" width="8.140625" bestFit="1" customWidth="1"/>
    <col min="275" max="275" width="0.5703125" customWidth="1"/>
    <col min="276" max="276" width="10" bestFit="1" customWidth="1"/>
    <col min="277" max="277" width="11.5703125" bestFit="1" customWidth="1"/>
    <col min="278" max="278" width="7.42578125" bestFit="1" customWidth="1"/>
    <col min="279" max="279" width="0.5703125" customWidth="1"/>
    <col min="280" max="280" width="10" bestFit="1" customWidth="1"/>
    <col min="281" max="281" width="11.5703125" bestFit="1" customWidth="1"/>
    <col min="282" max="282" width="7.28515625" customWidth="1"/>
    <col min="283" max="283" width="0.5703125" customWidth="1"/>
    <col min="284" max="284" width="10" bestFit="1" customWidth="1"/>
    <col min="285" max="285" width="11.5703125" bestFit="1" customWidth="1"/>
    <col min="286" max="286" width="7.28515625" customWidth="1"/>
    <col min="287" max="287" width="0.5703125" customWidth="1"/>
    <col min="288" max="288" width="10" bestFit="1" customWidth="1"/>
    <col min="289" max="289" width="11.5703125" bestFit="1" customWidth="1"/>
    <col min="290" max="290" width="7.28515625" customWidth="1"/>
    <col min="291" max="291" width="0.5703125" customWidth="1"/>
    <col min="292" max="292" width="10" bestFit="1" customWidth="1"/>
    <col min="293" max="293" width="11.5703125" bestFit="1" customWidth="1"/>
    <col min="294" max="294" width="7.28515625" customWidth="1"/>
    <col min="295" max="295" width="0.5703125" customWidth="1"/>
    <col min="296" max="296" width="10" bestFit="1" customWidth="1"/>
    <col min="297" max="297" width="11.5703125" bestFit="1" customWidth="1"/>
    <col min="298" max="298" width="7.28515625" customWidth="1"/>
    <col min="299" max="299" width="0.5703125" customWidth="1"/>
    <col min="300" max="300" width="10" bestFit="1" customWidth="1"/>
    <col min="301" max="301" width="11.5703125" bestFit="1" customWidth="1"/>
    <col min="302" max="302" width="7.5703125" bestFit="1" customWidth="1"/>
    <col min="303" max="303" width="0.5703125" customWidth="1"/>
    <col min="304" max="304" width="10" bestFit="1" customWidth="1"/>
    <col min="305" max="305" width="11.5703125" bestFit="1" customWidth="1"/>
    <col min="306" max="306" width="7.5703125" bestFit="1" customWidth="1"/>
    <col min="307" max="307" width="0.5703125" customWidth="1"/>
    <col min="308" max="308" width="10" bestFit="1" customWidth="1"/>
    <col min="309" max="309" width="11.5703125" bestFit="1" customWidth="1"/>
    <col min="310" max="310" width="7.5703125" bestFit="1" customWidth="1"/>
    <col min="311" max="311" width="0.5703125" customWidth="1"/>
    <col min="312" max="312" width="10.140625" bestFit="1" customWidth="1"/>
    <col min="313" max="313" width="11.7109375" bestFit="1" customWidth="1"/>
    <col min="314" max="314" width="7.85546875" bestFit="1" customWidth="1"/>
    <col min="315" max="315" width="0.5703125" customWidth="1"/>
    <col min="316" max="316" width="10.140625" bestFit="1" customWidth="1"/>
    <col min="317" max="317" width="11.7109375" bestFit="1" customWidth="1"/>
    <col min="318" max="318" width="7.85546875" bestFit="1" customWidth="1"/>
    <col min="319" max="319" width="0.5703125" customWidth="1"/>
    <col min="320" max="320" width="10.140625" bestFit="1" customWidth="1"/>
    <col min="321" max="321" width="11.7109375" bestFit="1" customWidth="1"/>
    <col min="322" max="322" width="7.85546875" bestFit="1" customWidth="1"/>
    <col min="323" max="323" width="0.5703125" customWidth="1"/>
    <col min="324" max="324" width="10.140625" bestFit="1" customWidth="1"/>
    <col min="325" max="325" width="11.7109375" bestFit="1" customWidth="1"/>
    <col min="326" max="326" width="7.85546875" bestFit="1" customWidth="1"/>
    <col min="327" max="327" width="0.5703125" customWidth="1"/>
    <col min="329" max="329" width="10" bestFit="1" customWidth="1"/>
    <col min="331" max="331" width="0.5703125" customWidth="1"/>
    <col min="333" max="333" width="10" bestFit="1" customWidth="1"/>
    <col min="335" max="335" width="0.5703125" customWidth="1"/>
    <col min="337" max="337" width="10" bestFit="1" customWidth="1"/>
  </cols>
  <sheetData>
    <row r="2" spans="1:338" ht="36.75" customHeight="1" x14ac:dyDescent="0.25">
      <c r="D2" s="1" t="s">
        <v>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</row>
    <row r="3" spans="1:338" ht="15" customHeight="1" outlineLevel="1" x14ac:dyDescent="0.25">
      <c r="D3" s="2" t="s">
        <v>1</v>
      </c>
      <c r="E3" s="3"/>
      <c r="F3" s="3"/>
      <c r="G3" s="4"/>
      <c r="H3" s="3" t="s">
        <v>2</v>
      </c>
      <c r="I3" s="3"/>
      <c r="J3" s="3"/>
      <c r="K3" s="4"/>
      <c r="L3" s="3" t="s">
        <v>3</v>
      </c>
      <c r="M3" s="3"/>
      <c r="N3" s="3"/>
      <c r="O3" s="4"/>
      <c r="P3" s="3" t="s">
        <v>4</v>
      </c>
      <c r="Q3" s="3"/>
      <c r="R3" s="3"/>
      <c r="S3" s="4"/>
      <c r="T3" s="3" t="s">
        <v>5</v>
      </c>
      <c r="U3" s="3"/>
      <c r="V3" s="3"/>
      <c r="W3" s="4"/>
      <c r="X3" s="3" t="s">
        <v>6</v>
      </c>
      <c r="Y3" s="3"/>
      <c r="Z3" s="3"/>
      <c r="AA3" s="4"/>
      <c r="AB3" s="3" t="s">
        <v>7</v>
      </c>
      <c r="AC3" s="3"/>
      <c r="AD3" s="3"/>
      <c r="AE3" s="4"/>
      <c r="AF3" s="3" t="s">
        <v>8</v>
      </c>
      <c r="AG3" s="3"/>
      <c r="AH3" s="3"/>
      <c r="AI3" s="4"/>
      <c r="AJ3" s="3" t="s">
        <v>9</v>
      </c>
      <c r="AK3" s="3"/>
      <c r="AL3" s="3"/>
      <c r="AM3" s="4"/>
      <c r="AN3" s="3" t="s">
        <v>10</v>
      </c>
      <c r="AO3" s="3"/>
      <c r="AP3" s="3"/>
      <c r="AQ3" s="4"/>
      <c r="AR3" s="3" t="s">
        <v>11</v>
      </c>
      <c r="AS3" s="3"/>
      <c r="AT3" s="3"/>
      <c r="AU3" s="4"/>
      <c r="AV3" s="3" t="s">
        <v>12</v>
      </c>
      <c r="AW3" s="3"/>
      <c r="AX3" s="3"/>
      <c r="AY3" s="4"/>
      <c r="AZ3" s="3" t="s">
        <v>13</v>
      </c>
      <c r="BA3" s="3"/>
      <c r="BB3" s="3"/>
      <c r="BC3" s="4"/>
      <c r="BD3" s="3" t="s">
        <v>14</v>
      </c>
      <c r="BE3" s="3"/>
      <c r="BF3" s="3"/>
      <c r="BG3" s="4"/>
      <c r="BH3" s="3" t="s">
        <v>15</v>
      </c>
      <c r="BI3" s="3"/>
      <c r="BJ3" s="3"/>
      <c r="BK3" s="4"/>
      <c r="BL3" s="3" t="s">
        <v>16</v>
      </c>
      <c r="BM3" s="3"/>
      <c r="BN3" s="3"/>
      <c r="BO3" s="4"/>
      <c r="BP3" s="3" t="s">
        <v>17</v>
      </c>
      <c r="BQ3" s="3"/>
      <c r="BR3" s="3"/>
      <c r="BS3" s="4"/>
      <c r="BT3" s="3" t="s">
        <v>18</v>
      </c>
      <c r="BU3" s="3"/>
      <c r="BV3" s="3"/>
      <c r="BW3" s="4"/>
      <c r="BX3" s="3" t="s">
        <v>19</v>
      </c>
      <c r="BY3" s="3"/>
      <c r="BZ3" s="3"/>
      <c r="CA3" s="4"/>
      <c r="CB3" s="3" t="s">
        <v>20</v>
      </c>
      <c r="CC3" s="3"/>
      <c r="CD3" s="3"/>
      <c r="CE3" s="4"/>
      <c r="CF3" s="3" t="s">
        <v>21</v>
      </c>
      <c r="CG3" s="3"/>
      <c r="CH3" s="3"/>
      <c r="CI3" s="4"/>
      <c r="CJ3" s="3" t="s">
        <v>22</v>
      </c>
      <c r="CK3" s="3"/>
      <c r="CL3" s="3"/>
      <c r="CM3" s="4"/>
      <c r="CN3" s="3" t="s">
        <v>23</v>
      </c>
      <c r="CO3" s="3"/>
      <c r="CP3" s="3"/>
      <c r="CQ3" s="4"/>
      <c r="CR3" s="3" t="s">
        <v>24</v>
      </c>
      <c r="CS3" s="3"/>
      <c r="CT3" s="3"/>
      <c r="CU3" s="4"/>
      <c r="CV3" s="3" t="s">
        <v>25</v>
      </c>
      <c r="CW3" s="3"/>
      <c r="CX3" s="3"/>
      <c r="CY3" s="4"/>
      <c r="CZ3" s="3" t="s">
        <v>26</v>
      </c>
      <c r="DA3" s="3"/>
      <c r="DB3" s="3"/>
      <c r="DC3" s="4"/>
      <c r="DD3" s="3" t="s">
        <v>27</v>
      </c>
      <c r="DE3" s="3"/>
      <c r="DF3" s="3"/>
      <c r="DG3" s="4"/>
      <c r="DH3" s="3" t="s">
        <v>28</v>
      </c>
      <c r="DI3" s="3"/>
      <c r="DJ3" s="3"/>
      <c r="DK3" s="4"/>
      <c r="DL3" s="3" t="s">
        <v>29</v>
      </c>
      <c r="DM3" s="3"/>
      <c r="DN3" s="3"/>
      <c r="DO3" s="4"/>
      <c r="DP3" s="3" t="s">
        <v>30</v>
      </c>
      <c r="DQ3" s="3"/>
      <c r="DR3" s="3"/>
      <c r="DS3" s="4"/>
      <c r="DT3" s="3" t="s">
        <v>31</v>
      </c>
      <c r="DU3" s="3"/>
      <c r="DV3" s="3"/>
      <c r="DW3" s="4"/>
      <c r="DX3" s="3" t="s">
        <v>32</v>
      </c>
      <c r="DY3" s="3"/>
      <c r="DZ3" s="3"/>
      <c r="EA3" s="4"/>
      <c r="EB3" s="3" t="s">
        <v>33</v>
      </c>
      <c r="EC3" s="3"/>
      <c r="ED3" s="3"/>
      <c r="EE3" s="4"/>
      <c r="EF3" s="3" t="s">
        <v>34</v>
      </c>
      <c r="EG3" s="3"/>
      <c r="EH3" s="3"/>
      <c r="EI3" s="4"/>
      <c r="EJ3" s="3" t="s">
        <v>35</v>
      </c>
      <c r="EK3" s="3"/>
      <c r="EL3" s="3"/>
      <c r="EM3" s="4"/>
      <c r="EN3" s="3" t="s">
        <v>36</v>
      </c>
      <c r="EO3" s="3"/>
      <c r="EP3" s="3"/>
      <c r="EQ3" s="4"/>
      <c r="ER3" s="3" t="s">
        <v>37</v>
      </c>
      <c r="ES3" s="3"/>
      <c r="ET3" s="3"/>
      <c r="EU3" s="4"/>
      <c r="EV3" s="3" t="s">
        <v>38</v>
      </c>
      <c r="EW3" s="3"/>
      <c r="EX3" s="3"/>
      <c r="EY3" s="4"/>
      <c r="EZ3" s="3" t="s">
        <v>39</v>
      </c>
      <c r="FA3" s="3"/>
      <c r="FB3" s="3"/>
      <c r="FC3" s="4"/>
      <c r="FD3" s="3" t="s">
        <v>40</v>
      </c>
      <c r="FE3" s="3"/>
      <c r="FF3" s="3"/>
      <c r="FG3" s="4"/>
      <c r="FH3" s="3" t="s">
        <v>41</v>
      </c>
      <c r="FI3" s="3"/>
      <c r="FJ3" s="3"/>
      <c r="FK3" s="4"/>
      <c r="FL3" s="3" t="s">
        <v>42</v>
      </c>
      <c r="FM3" s="3"/>
      <c r="FN3" s="3"/>
      <c r="FO3" s="4"/>
      <c r="FP3" s="3" t="s">
        <v>43</v>
      </c>
      <c r="FQ3" s="3"/>
      <c r="FR3" s="3"/>
      <c r="FS3" s="4"/>
      <c r="FT3" s="3" t="s">
        <v>44</v>
      </c>
      <c r="FU3" s="3"/>
      <c r="FV3" s="3"/>
      <c r="FW3" s="4"/>
      <c r="FX3" s="3" t="s">
        <v>45</v>
      </c>
      <c r="FY3" s="3"/>
      <c r="FZ3" s="3"/>
      <c r="GA3" s="4"/>
      <c r="GB3" s="3" t="s">
        <v>46</v>
      </c>
      <c r="GC3" s="3"/>
      <c r="GD3" s="3"/>
      <c r="GE3" s="4"/>
      <c r="GF3" s="3" t="s">
        <v>47</v>
      </c>
      <c r="GG3" s="3"/>
      <c r="GH3" s="3"/>
      <c r="GI3" s="4"/>
      <c r="GJ3" s="3" t="s">
        <v>48</v>
      </c>
      <c r="GK3" s="3"/>
      <c r="GL3" s="3"/>
      <c r="GM3" s="4"/>
      <c r="GN3" s="3" t="s">
        <v>49</v>
      </c>
      <c r="GO3" s="3"/>
      <c r="GP3" s="3"/>
      <c r="GQ3" s="4"/>
      <c r="GR3" s="3" t="s">
        <v>50</v>
      </c>
      <c r="GS3" s="3"/>
      <c r="GT3" s="3"/>
      <c r="GU3" s="4"/>
      <c r="GV3" s="3" t="s">
        <v>51</v>
      </c>
      <c r="GW3" s="3"/>
      <c r="GX3" s="3"/>
      <c r="GY3" s="4"/>
      <c r="GZ3" s="3" t="s">
        <v>52</v>
      </c>
      <c r="HA3" s="3"/>
      <c r="HB3" s="3"/>
      <c r="HC3" s="4"/>
      <c r="HD3" s="3" t="s">
        <v>53</v>
      </c>
      <c r="HE3" s="3"/>
      <c r="HF3" s="3"/>
      <c r="HG3" s="4"/>
      <c r="HH3" s="3" t="s">
        <v>54</v>
      </c>
      <c r="HI3" s="3"/>
      <c r="HJ3" s="3"/>
      <c r="HK3" s="4"/>
      <c r="HL3" s="3" t="s">
        <v>55</v>
      </c>
      <c r="HM3" s="3"/>
      <c r="HN3" s="3"/>
      <c r="HO3" s="4"/>
      <c r="HP3" s="3" t="s">
        <v>56</v>
      </c>
      <c r="HQ3" s="3"/>
      <c r="HR3" s="3"/>
      <c r="HS3" s="4"/>
      <c r="HT3" s="3" t="s">
        <v>57</v>
      </c>
      <c r="HU3" s="3"/>
      <c r="HV3" s="3"/>
      <c r="HW3" s="4"/>
      <c r="HX3" s="3" t="s">
        <v>58</v>
      </c>
      <c r="HY3" s="3"/>
      <c r="HZ3" s="3"/>
      <c r="IA3" s="4"/>
      <c r="IB3" s="3" t="s">
        <v>59</v>
      </c>
      <c r="IC3" s="3"/>
      <c r="ID3" s="3"/>
      <c r="IE3" s="4"/>
      <c r="IF3" s="3" t="s">
        <v>60</v>
      </c>
      <c r="IG3" s="3"/>
      <c r="IH3" s="3"/>
      <c r="II3" s="4"/>
      <c r="IJ3" s="3" t="s">
        <v>61</v>
      </c>
      <c r="IK3" s="3"/>
      <c r="IL3" s="3"/>
      <c r="IM3" s="4"/>
      <c r="IN3" s="3" t="s">
        <v>62</v>
      </c>
      <c r="IO3" s="3"/>
      <c r="IP3" s="3"/>
      <c r="IQ3" s="4"/>
      <c r="IR3" s="3" t="s">
        <v>63</v>
      </c>
      <c r="IS3" s="3"/>
      <c r="IT3" s="3"/>
      <c r="IU3" s="4"/>
      <c r="IV3" s="3" t="s">
        <v>64</v>
      </c>
      <c r="IW3" s="3"/>
      <c r="IX3" s="3"/>
      <c r="IY3" s="4"/>
      <c r="IZ3" s="3" t="s">
        <v>65</v>
      </c>
      <c r="JA3" s="3"/>
      <c r="JB3" s="3"/>
      <c r="JC3" s="4"/>
      <c r="JD3" s="3" t="s">
        <v>66</v>
      </c>
      <c r="JE3" s="3"/>
      <c r="JF3" s="3"/>
      <c r="JG3" s="4"/>
      <c r="JH3" s="3" t="s">
        <v>67</v>
      </c>
      <c r="JI3" s="3"/>
      <c r="JJ3" s="3"/>
      <c r="JK3" s="4"/>
      <c r="JL3" s="3" t="s">
        <v>68</v>
      </c>
      <c r="JM3" s="3"/>
      <c r="JN3" s="3"/>
      <c r="JO3" s="4"/>
      <c r="JP3" s="3" t="s">
        <v>69</v>
      </c>
      <c r="JQ3" s="3"/>
      <c r="JR3" s="3"/>
      <c r="JS3" s="4"/>
      <c r="JT3" s="3" t="s">
        <v>70</v>
      </c>
      <c r="JU3" s="3"/>
      <c r="JV3" s="3"/>
      <c r="JW3" s="4"/>
      <c r="JX3" s="3" t="s">
        <v>71</v>
      </c>
      <c r="JY3" s="3"/>
      <c r="JZ3" s="3"/>
      <c r="KA3" s="4"/>
      <c r="KB3" s="3" t="s">
        <v>72</v>
      </c>
      <c r="KC3" s="3"/>
      <c r="KD3" s="3"/>
      <c r="KE3" s="4"/>
      <c r="KF3" s="3" t="s">
        <v>73</v>
      </c>
      <c r="KG3" s="3"/>
      <c r="KH3" s="3"/>
      <c r="KI3" s="4"/>
      <c r="KJ3" s="3" t="s">
        <v>74</v>
      </c>
      <c r="KK3" s="3"/>
      <c r="KL3" s="3"/>
      <c r="KM3" s="4"/>
      <c r="KN3" s="3" t="s">
        <v>75</v>
      </c>
      <c r="KO3" s="3"/>
      <c r="KP3" s="3"/>
      <c r="KQ3" s="4"/>
      <c r="KR3" s="3" t="s">
        <v>76</v>
      </c>
      <c r="KS3" s="3"/>
      <c r="KT3" s="3"/>
      <c r="KU3" s="4"/>
      <c r="KV3" s="3" t="s">
        <v>77</v>
      </c>
      <c r="KW3" s="3"/>
      <c r="KX3" s="3"/>
      <c r="KY3" s="4"/>
      <c r="KZ3" s="3" t="s">
        <v>78</v>
      </c>
      <c r="LA3" s="3"/>
      <c r="LB3" s="5"/>
      <c r="LD3" s="3" t="s">
        <v>79</v>
      </c>
      <c r="LE3" s="3"/>
      <c r="LF3" s="5"/>
      <c r="LH3" s="3" t="s">
        <v>80</v>
      </c>
      <c r="LI3" s="3"/>
      <c r="LJ3" s="5"/>
      <c r="LL3" s="3" t="s">
        <v>81</v>
      </c>
      <c r="LM3" s="3"/>
      <c r="LN3" s="5"/>
      <c r="LP3" s="3" t="s">
        <v>82</v>
      </c>
      <c r="LQ3" s="3"/>
      <c r="LR3" s="5"/>
      <c r="LT3" s="3" t="s">
        <v>83</v>
      </c>
      <c r="LU3" s="3"/>
      <c r="LV3" s="5"/>
      <c r="LX3" s="3" t="s">
        <v>84</v>
      </c>
      <c r="LY3" s="3"/>
      <c r="LZ3" s="5"/>
    </row>
    <row r="4" spans="1:338" ht="15" customHeight="1" x14ac:dyDescent="0.25">
      <c r="A4" s="6" t="s">
        <v>85</v>
      </c>
      <c r="B4" s="6" t="s">
        <v>86</v>
      </c>
      <c r="D4" s="1" t="s">
        <v>87</v>
      </c>
      <c r="E4" s="1"/>
      <c r="F4" s="1"/>
      <c r="H4" s="1" t="s">
        <v>88</v>
      </c>
      <c r="I4" s="1"/>
      <c r="J4" s="1"/>
      <c r="L4" s="1" t="s">
        <v>89</v>
      </c>
      <c r="M4" s="1"/>
      <c r="N4" s="1"/>
      <c r="P4" s="1" t="s">
        <v>90</v>
      </c>
      <c r="Q4" s="1"/>
      <c r="R4" s="1"/>
      <c r="T4" s="1" t="s">
        <v>91</v>
      </c>
      <c r="U4" s="1"/>
      <c r="V4" s="1"/>
      <c r="X4" s="1" t="s">
        <v>92</v>
      </c>
      <c r="Y4" s="1"/>
      <c r="Z4" s="1"/>
      <c r="AB4" s="1" t="s">
        <v>93</v>
      </c>
      <c r="AC4" s="1"/>
      <c r="AD4" s="1"/>
      <c r="AF4" s="1" t="s">
        <v>94</v>
      </c>
      <c r="AG4" s="1"/>
      <c r="AH4" s="1"/>
      <c r="AJ4" s="1" t="s">
        <v>95</v>
      </c>
      <c r="AK4" s="1"/>
      <c r="AL4" s="1"/>
      <c r="AN4" s="1" t="s">
        <v>96</v>
      </c>
      <c r="AO4" s="1"/>
      <c r="AP4" s="1"/>
      <c r="AR4" s="1" t="s">
        <v>97</v>
      </c>
      <c r="AS4" s="1"/>
      <c r="AT4" s="1"/>
      <c r="AV4" s="1" t="s">
        <v>98</v>
      </c>
      <c r="AW4" s="1"/>
      <c r="AX4" s="1"/>
      <c r="AZ4" s="1" t="s">
        <v>99</v>
      </c>
      <c r="BA4" s="1"/>
      <c r="BB4" s="1"/>
      <c r="BD4" s="1" t="s">
        <v>100</v>
      </c>
      <c r="BE4" s="1"/>
      <c r="BF4" s="1"/>
      <c r="BH4" s="1" t="s">
        <v>101</v>
      </c>
      <c r="BI4" s="1"/>
      <c r="BJ4" s="1"/>
      <c r="BL4" s="1" t="s">
        <v>102</v>
      </c>
      <c r="BM4" s="1"/>
      <c r="BN4" s="1"/>
      <c r="BP4" s="1" t="s">
        <v>103</v>
      </c>
      <c r="BQ4" s="1"/>
      <c r="BR4" s="1"/>
      <c r="BT4" s="1" t="s">
        <v>104</v>
      </c>
      <c r="BU4" s="1"/>
      <c r="BV4" s="1"/>
      <c r="BX4" s="1" t="s">
        <v>105</v>
      </c>
      <c r="BY4" s="1"/>
      <c r="BZ4" s="1"/>
      <c r="CB4" s="1" t="s">
        <v>106</v>
      </c>
      <c r="CC4" s="1"/>
      <c r="CD4" s="1"/>
      <c r="CF4" s="1" t="s">
        <v>107</v>
      </c>
      <c r="CG4" s="1"/>
      <c r="CH4" s="1"/>
      <c r="CJ4" s="1" t="s">
        <v>108</v>
      </c>
      <c r="CK4" s="1"/>
      <c r="CL4" s="1"/>
      <c r="CN4" s="1" t="s">
        <v>109</v>
      </c>
      <c r="CO4" s="1"/>
      <c r="CP4" s="1"/>
      <c r="CR4" s="1" t="s">
        <v>110</v>
      </c>
      <c r="CS4" s="1"/>
      <c r="CT4" s="1"/>
      <c r="CV4" s="1" t="s">
        <v>111</v>
      </c>
      <c r="CW4" s="1"/>
      <c r="CX4" s="1"/>
      <c r="CZ4" s="1" t="s">
        <v>112</v>
      </c>
      <c r="DA4" s="1"/>
      <c r="DB4" s="1"/>
      <c r="DD4" s="1" t="s">
        <v>113</v>
      </c>
      <c r="DE4" s="1"/>
      <c r="DF4" s="1"/>
      <c r="DH4" s="1" t="s">
        <v>114</v>
      </c>
      <c r="DI4" s="1"/>
      <c r="DJ4" s="1"/>
      <c r="DL4" s="1" t="s">
        <v>115</v>
      </c>
      <c r="DM4" s="1"/>
      <c r="DN4" s="1"/>
      <c r="DP4" s="1" t="s">
        <v>116</v>
      </c>
      <c r="DQ4" s="1"/>
      <c r="DR4" s="1"/>
      <c r="DT4" s="1" t="s">
        <v>117</v>
      </c>
      <c r="DU4" s="1"/>
      <c r="DV4" s="1"/>
      <c r="DX4" s="1" t="s">
        <v>118</v>
      </c>
      <c r="DY4" s="1"/>
      <c r="DZ4" s="1"/>
      <c r="EB4" s="1" t="s">
        <v>119</v>
      </c>
      <c r="EC4" s="1"/>
      <c r="ED4" s="1"/>
      <c r="EF4" s="1" t="s">
        <v>120</v>
      </c>
      <c r="EG4" s="1"/>
      <c r="EH4" s="1"/>
      <c r="EJ4" s="1" t="s">
        <v>121</v>
      </c>
      <c r="EK4" s="1"/>
      <c r="EL4" s="1"/>
      <c r="EN4" s="1" t="s">
        <v>122</v>
      </c>
      <c r="EO4" s="1"/>
      <c r="EP4" s="1"/>
      <c r="ER4" s="1" t="s">
        <v>123</v>
      </c>
      <c r="ES4" s="1"/>
      <c r="ET4" s="1"/>
      <c r="EV4" s="1" t="s">
        <v>124</v>
      </c>
      <c r="EW4" s="1"/>
      <c r="EX4" s="1"/>
      <c r="EZ4" s="1" t="s">
        <v>125</v>
      </c>
      <c r="FA4" s="1"/>
      <c r="FB4" s="1"/>
      <c r="FD4" s="1" t="s">
        <v>126</v>
      </c>
      <c r="FE4" s="1"/>
      <c r="FF4" s="1"/>
      <c r="FH4" s="1" t="s">
        <v>127</v>
      </c>
      <c r="FI4" s="1"/>
      <c r="FJ4" s="1"/>
      <c r="FL4" s="1" t="s">
        <v>128</v>
      </c>
      <c r="FM4" s="1"/>
      <c r="FN4" s="1"/>
      <c r="FP4" s="1" t="s">
        <v>129</v>
      </c>
      <c r="FQ4" s="1"/>
      <c r="FR4" s="1"/>
      <c r="FT4" s="1" t="s">
        <v>130</v>
      </c>
      <c r="FU4" s="1"/>
      <c r="FV4" s="1"/>
      <c r="FX4" s="1" t="s">
        <v>131</v>
      </c>
      <c r="FY4" s="1"/>
      <c r="FZ4" s="1"/>
      <c r="GB4" s="1" t="s">
        <v>132</v>
      </c>
      <c r="GC4" s="1"/>
      <c r="GD4" s="1"/>
      <c r="GF4" s="1" t="s">
        <v>133</v>
      </c>
      <c r="GG4" s="1"/>
      <c r="GH4" s="1"/>
      <c r="GJ4" s="1" t="s">
        <v>134</v>
      </c>
      <c r="GK4" s="1"/>
      <c r="GL4" s="1"/>
      <c r="GN4" s="1" t="s">
        <v>135</v>
      </c>
      <c r="GO4" s="1"/>
      <c r="GP4" s="1"/>
      <c r="GR4" s="1" t="s">
        <v>136</v>
      </c>
      <c r="GS4" s="1"/>
      <c r="GT4" s="1"/>
      <c r="GV4" s="1" t="s">
        <v>137</v>
      </c>
      <c r="GW4" s="1"/>
      <c r="GX4" s="1"/>
      <c r="GZ4" s="1" t="s">
        <v>138</v>
      </c>
      <c r="HA4" s="1"/>
      <c r="HB4" s="1"/>
      <c r="HD4" s="1" t="s">
        <v>139</v>
      </c>
      <c r="HE4" s="1"/>
      <c r="HF4" s="1"/>
      <c r="HH4" s="1" t="s">
        <v>140</v>
      </c>
      <c r="HI4" s="1"/>
      <c r="HJ4" s="1"/>
      <c r="HL4" s="1" t="s">
        <v>55</v>
      </c>
      <c r="HM4" s="1"/>
      <c r="HN4" s="1"/>
      <c r="HP4" s="1" t="s">
        <v>56</v>
      </c>
      <c r="HQ4" s="1"/>
      <c r="HR4" s="1"/>
      <c r="HT4" s="1" t="s">
        <v>57</v>
      </c>
      <c r="HU4" s="1"/>
      <c r="HV4" s="1"/>
      <c r="HX4" s="1" t="s">
        <v>58</v>
      </c>
      <c r="HY4" s="1"/>
      <c r="HZ4" s="1"/>
      <c r="IB4" s="1" t="s">
        <v>59</v>
      </c>
      <c r="IC4" s="1"/>
      <c r="ID4" s="1"/>
      <c r="IF4" s="1" t="s">
        <v>141</v>
      </c>
      <c r="IG4" s="1"/>
      <c r="IH4" s="1"/>
      <c r="IJ4" s="1" t="s">
        <v>61</v>
      </c>
      <c r="IK4" s="1"/>
      <c r="IL4" s="1"/>
      <c r="IN4" s="1" t="s">
        <v>62</v>
      </c>
      <c r="IO4" s="1"/>
      <c r="IP4" s="1"/>
      <c r="IR4" s="1" t="s">
        <v>142</v>
      </c>
      <c r="IS4" s="1"/>
      <c r="IT4" s="1"/>
      <c r="IV4" s="1" t="s">
        <v>143</v>
      </c>
      <c r="IW4" s="1"/>
      <c r="IX4" s="1"/>
      <c r="IZ4" s="1" t="s">
        <v>144</v>
      </c>
      <c r="JA4" s="1"/>
      <c r="JB4" s="1"/>
      <c r="JD4" s="1" t="s">
        <v>145</v>
      </c>
      <c r="JE4" s="1"/>
      <c r="JF4" s="1"/>
      <c r="JH4" s="1" t="s">
        <v>146</v>
      </c>
      <c r="JI4" s="1"/>
      <c r="JJ4" s="1"/>
      <c r="JL4" s="1" t="s">
        <v>147</v>
      </c>
      <c r="JM4" s="1"/>
      <c r="JN4" s="1"/>
      <c r="JP4" s="1" t="s">
        <v>148</v>
      </c>
      <c r="JQ4" s="1"/>
      <c r="JR4" s="1"/>
      <c r="JT4" s="1" t="s">
        <v>149</v>
      </c>
      <c r="JU4" s="1"/>
      <c r="JV4" s="1"/>
      <c r="JX4" s="1" t="s">
        <v>150</v>
      </c>
      <c r="JY4" s="1"/>
      <c r="JZ4" s="1"/>
      <c r="KB4" s="1" t="s">
        <v>151</v>
      </c>
      <c r="KC4" s="1"/>
      <c r="KD4" s="1"/>
      <c r="KF4" s="1" t="s">
        <v>152</v>
      </c>
      <c r="KG4" s="1"/>
      <c r="KH4" s="1"/>
      <c r="KJ4" s="1" t="s">
        <v>153</v>
      </c>
      <c r="KK4" s="1"/>
      <c r="KL4" s="1"/>
      <c r="KN4" s="1" t="s">
        <v>154</v>
      </c>
      <c r="KO4" s="1"/>
      <c r="KP4" s="1"/>
      <c r="KR4" s="1" t="s">
        <v>76</v>
      </c>
      <c r="KS4" s="1"/>
      <c r="KT4" s="1"/>
      <c r="KV4" s="1" t="s">
        <v>77</v>
      </c>
      <c r="KW4" s="1"/>
      <c r="KX4" s="1"/>
      <c r="KZ4" s="1" t="s">
        <v>78</v>
      </c>
      <c r="LA4" s="1"/>
      <c r="LB4" s="1"/>
      <c r="LD4" s="1" t="s">
        <v>79</v>
      </c>
      <c r="LE4" s="1"/>
      <c r="LF4" s="1"/>
      <c r="LH4" s="1" t="s">
        <v>155</v>
      </c>
      <c r="LI4" s="1"/>
      <c r="LJ4" s="1"/>
      <c r="LL4" s="1" t="s">
        <v>156</v>
      </c>
      <c r="LM4" s="1"/>
      <c r="LN4" s="1"/>
      <c r="LP4" s="1" t="s">
        <v>157</v>
      </c>
      <c r="LQ4" s="1"/>
      <c r="LR4" s="1"/>
      <c r="LT4" s="1" t="s">
        <v>158</v>
      </c>
      <c r="LU4" s="1"/>
      <c r="LV4" s="1"/>
      <c r="LX4" s="1" t="s">
        <v>159</v>
      </c>
      <c r="LY4" s="1"/>
      <c r="LZ4" s="1"/>
    </row>
    <row r="5" spans="1:338" ht="2.1" customHeight="1" x14ac:dyDescent="0.25">
      <c r="A5" s="6"/>
      <c r="B5" s="6"/>
      <c r="LD5" s="3"/>
      <c r="LE5" s="3"/>
      <c r="LF5" s="5"/>
      <c r="LH5" s="3"/>
      <c r="LI5" s="3"/>
      <c r="LJ5" s="5"/>
      <c r="LL5" s="3"/>
      <c r="LM5" s="3"/>
      <c r="LN5" s="5"/>
      <c r="LP5" s="3"/>
      <c r="LQ5" s="3"/>
      <c r="LR5" s="5"/>
      <c r="LT5" s="3"/>
      <c r="LU5" s="3"/>
      <c r="LV5" s="5"/>
      <c r="LX5" s="3"/>
      <c r="LY5" s="3"/>
      <c r="LZ5" s="5"/>
    </row>
    <row r="6" spans="1:338" ht="21" customHeight="1" x14ac:dyDescent="0.25">
      <c r="A6" s="6" t="s">
        <v>160</v>
      </c>
      <c r="B6" s="6" t="s">
        <v>161</v>
      </c>
      <c r="D6" s="7" t="s">
        <v>162</v>
      </c>
      <c r="E6" s="7" t="s">
        <v>163</v>
      </c>
      <c r="F6" s="7" t="s">
        <v>164</v>
      </c>
      <c r="H6" s="7" t="s">
        <v>162</v>
      </c>
      <c r="I6" s="7" t="s">
        <v>163</v>
      </c>
      <c r="J6" s="7" t="s">
        <v>164</v>
      </c>
      <c r="L6" s="7" t="s">
        <v>162</v>
      </c>
      <c r="M6" s="7" t="s">
        <v>163</v>
      </c>
      <c r="N6" s="7" t="s">
        <v>164</v>
      </c>
      <c r="P6" s="7" t="s">
        <v>162</v>
      </c>
      <c r="Q6" s="7" t="s">
        <v>163</v>
      </c>
      <c r="R6" s="7" t="s">
        <v>164</v>
      </c>
      <c r="T6" s="7" t="s">
        <v>162</v>
      </c>
      <c r="U6" s="7" t="s">
        <v>163</v>
      </c>
      <c r="V6" s="7" t="s">
        <v>164</v>
      </c>
      <c r="X6" s="7" t="s">
        <v>162</v>
      </c>
      <c r="Y6" s="7" t="s">
        <v>163</v>
      </c>
      <c r="Z6" s="7" t="s">
        <v>164</v>
      </c>
      <c r="AB6" s="7" t="s">
        <v>162</v>
      </c>
      <c r="AC6" s="7" t="s">
        <v>163</v>
      </c>
      <c r="AD6" s="7" t="s">
        <v>164</v>
      </c>
      <c r="AF6" s="7" t="s">
        <v>162</v>
      </c>
      <c r="AG6" s="7" t="s">
        <v>163</v>
      </c>
      <c r="AH6" s="7" t="s">
        <v>164</v>
      </c>
      <c r="AJ6" s="7" t="s">
        <v>162</v>
      </c>
      <c r="AK6" s="7" t="s">
        <v>163</v>
      </c>
      <c r="AL6" s="7" t="s">
        <v>164</v>
      </c>
      <c r="AN6" s="7" t="s">
        <v>162</v>
      </c>
      <c r="AO6" s="7" t="s">
        <v>163</v>
      </c>
      <c r="AP6" s="7" t="s">
        <v>164</v>
      </c>
      <c r="AR6" s="7" t="s">
        <v>162</v>
      </c>
      <c r="AS6" s="7" t="s">
        <v>163</v>
      </c>
      <c r="AT6" s="7" t="s">
        <v>164</v>
      </c>
      <c r="AV6" s="7" t="s">
        <v>162</v>
      </c>
      <c r="AW6" s="7" t="s">
        <v>163</v>
      </c>
      <c r="AX6" s="7" t="s">
        <v>164</v>
      </c>
      <c r="AZ6" s="7" t="s">
        <v>162</v>
      </c>
      <c r="BA6" s="7" t="s">
        <v>163</v>
      </c>
      <c r="BB6" s="7" t="s">
        <v>164</v>
      </c>
      <c r="BD6" s="7" t="s">
        <v>162</v>
      </c>
      <c r="BE6" s="7" t="s">
        <v>163</v>
      </c>
      <c r="BF6" s="7" t="s">
        <v>164</v>
      </c>
      <c r="BH6" s="7" t="s">
        <v>162</v>
      </c>
      <c r="BI6" s="7" t="s">
        <v>163</v>
      </c>
      <c r="BJ6" s="7" t="s">
        <v>164</v>
      </c>
      <c r="BL6" s="7" t="s">
        <v>162</v>
      </c>
      <c r="BM6" s="7" t="s">
        <v>163</v>
      </c>
      <c r="BN6" s="7" t="s">
        <v>164</v>
      </c>
      <c r="BP6" s="7" t="s">
        <v>162</v>
      </c>
      <c r="BQ6" s="7" t="s">
        <v>163</v>
      </c>
      <c r="BR6" s="7" t="s">
        <v>164</v>
      </c>
      <c r="BT6" s="7" t="s">
        <v>162</v>
      </c>
      <c r="BU6" s="7" t="s">
        <v>163</v>
      </c>
      <c r="BV6" s="7" t="s">
        <v>164</v>
      </c>
      <c r="BX6" s="7" t="s">
        <v>162</v>
      </c>
      <c r="BY6" s="7" t="s">
        <v>163</v>
      </c>
      <c r="BZ6" s="7" t="s">
        <v>164</v>
      </c>
      <c r="CB6" s="7" t="s">
        <v>162</v>
      </c>
      <c r="CC6" s="7" t="s">
        <v>163</v>
      </c>
      <c r="CD6" s="7" t="s">
        <v>164</v>
      </c>
      <c r="CF6" s="7" t="s">
        <v>162</v>
      </c>
      <c r="CG6" s="7" t="s">
        <v>163</v>
      </c>
      <c r="CH6" s="7" t="s">
        <v>164</v>
      </c>
      <c r="CJ6" s="7" t="s">
        <v>162</v>
      </c>
      <c r="CK6" s="7" t="s">
        <v>163</v>
      </c>
      <c r="CL6" s="7" t="s">
        <v>164</v>
      </c>
      <c r="CN6" s="7" t="s">
        <v>162</v>
      </c>
      <c r="CO6" s="7" t="s">
        <v>163</v>
      </c>
      <c r="CP6" s="7" t="s">
        <v>164</v>
      </c>
      <c r="CR6" s="7" t="s">
        <v>162</v>
      </c>
      <c r="CS6" s="7" t="s">
        <v>163</v>
      </c>
      <c r="CT6" s="7" t="s">
        <v>164</v>
      </c>
      <c r="CV6" s="7" t="s">
        <v>162</v>
      </c>
      <c r="CW6" s="7" t="s">
        <v>163</v>
      </c>
      <c r="CX6" s="7" t="s">
        <v>164</v>
      </c>
      <c r="CZ6" s="7" t="s">
        <v>162</v>
      </c>
      <c r="DA6" s="7" t="s">
        <v>163</v>
      </c>
      <c r="DB6" s="7" t="s">
        <v>164</v>
      </c>
      <c r="DD6" s="7" t="s">
        <v>162</v>
      </c>
      <c r="DE6" s="7" t="s">
        <v>163</v>
      </c>
      <c r="DF6" s="7" t="s">
        <v>164</v>
      </c>
      <c r="DH6" s="7" t="s">
        <v>162</v>
      </c>
      <c r="DI6" s="7" t="s">
        <v>163</v>
      </c>
      <c r="DJ6" s="7" t="s">
        <v>164</v>
      </c>
      <c r="DL6" s="7" t="s">
        <v>162</v>
      </c>
      <c r="DM6" s="7" t="s">
        <v>163</v>
      </c>
      <c r="DN6" s="7" t="s">
        <v>164</v>
      </c>
      <c r="DP6" s="7" t="s">
        <v>162</v>
      </c>
      <c r="DQ6" s="7" t="s">
        <v>163</v>
      </c>
      <c r="DR6" s="7" t="s">
        <v>164</v>
      </c>
      <c r="DT6" s="7" t="s">
        <v>162</v>
      </c>
      <c r="DU6" s="7" t="s">
        <v>163</v>
      </c>
      <c r="DV6" s="7" t="s">
        <v>164</v>
      </c>
      <c r="DX6" s="7" t="s">
        <v>162</v>
      </c>
      <c r="DY6" s="7" t="s">
        <v>163</v>
      </c>
      <c r="DZ6" s="7" t="s">
        <v>164</v>
      </c>
      <c r="EB6" s="7" t="s">
        <v>162</v>
      </c>
      <c r="EC6" s="7" t="s">
        <v>163</v>
      </c>
      <c r="ED6" s="7" t="s">
        <v>164</v>
      </c>
      <c r="EF6" s="7" t="s">
        <v>162</v>
      </c>
      <c r="EG6" s="7" t="s">
        <v>163</v>
      </c>
      <c r="EH6" s="7" t="s">
        <v>164</v>
      </c>
      <c r="EJ6" s="7" t="s">
        <v>162</v>
      </c>
      <c r="EK6" s="7" t="s">
        <v>163</v>
      </c>
      <c r="EL6" s="7" t="s">
        <v>164</v>
      </c>
      <c r="EN6" s="7" t="s">
        <v>162</v>
      </c>
      <c r="EO6" s="7" t="s">
        <v>163</v>
      </c>
      <c r="EP6" s="7" t="s">
        <v>164</v>
      </c>
      <c r="ER6" s="7" t="s">
        <v>162</v>
      </c>
      <c r="ES6" s="7" t="s">
        <v>163</v>
      </c>
      <c r="ET6" s="7" t="s">
        <v>164</v>
      </c>
      <c r="EV6" s="7" t="s">
        <v>162</v>
      </c>
      <c r="EW6" s="7" t="s">
        <v>163</v>
      </c>
      <c r="EX6" s="7" t="s">
        <v>164</v>
      </c>
      <c r="EZ6" s="7" t="s">
        <v>162</v>
      </c>
      <c r="FA6" s="7" t="s">
        <v>163</v>
      </c>
      <c r="FB6" s="7" t="s">
        <v>164</v>
      </c>
      <c r="FD6" s="7" t="s">
        <v>162</v>
      </c>
      <c r="FE6" s="7" t="s">
        <v>163</v>
      </c>
      <c r="FF6" s="7" t="s">
        <v>164</v>
      </c>
      <c r="FH6" s="7" t="s">
        <v>162</v>
      </c>
      <c r="FI6" s="7" t="s">
        <v>163</v>
      </c>
      <c r="FJ6" s="7" t="s">
        <v>164</v>
      </c>
      <c r="FL6" s="7" t="s">
        <v>162</v>
      </c>
      <c r="FM6" s="7" t="s">
        <v>163</v>
      </c>
      <c r="FN6" s="7" t="s">
        <v>164</v>
      </c>
      <c r="FP6" s="7" t="s">
        <v>162</v>
      </c>
      <c r="FQ6" s="7" t="s">
        <v>163</v>
      </c>
      <c r="FR6" s="7" t="s">
        <v>164</v>
      </c>
      <c r="FT6" s="7" t="s">
        <v>162</v>
      </c>
      <c r="FU6" s="7" t="s">
        <v>163</v>
      </c>
      <c r="FV6" s="7" t="s">
        <v>164</v>
      </c>
      <c r="FX6" s="7" t="s">
        <v>162</v>
      </c>
      <c r="FY6" s="7" t="s">
        <v>163</v>
      </c>
      <c r="FZ6" s="7" t="s">
        <v>164</v>
      </c>
      <c r="GB6" s="7" t="s">
        <v>162</v>
      </c>
      <c r="GC6" s="7" t="s">
        <v>163</v>
      </c>
      <c r="GD6" s="7" t="s">
        <v>164</v>
      </c>
      <c r="GF6" s="7" t="s">
        <v>162</v>
      </c>
      <c r="GG6" s="7" t="s">
        <v>163</v>
      </c>
      <c r="GH6" s="7" t="s">
        <v>164</v>
      </c>
      <c r="GJ6" s="7" t="s">
        <v>162</v>
      </c>
      <c r="GK6" s="7" t="s">
        <v>163</v>
      </c>
      <c r="GL6" s="7" t="s">
        <v>164</v>
      </c>
      <c r="GN6" s="7" t="s">
        <v>162</v>
      </c>
      <c r="GO6" s="7" t="s">
        <v>163</v>
      </c>
      <c r="GP6" s="7" t="s">
        <v>164</v>
      </c>
      <c r="GR6" s="7" t="s">
        <v>162</v>
      </c>
      <c r="GS6" s="7" t="s">
        <v>163</v>
      </c>
      <c r="GT6" s="7" t="s">
        <v>164</v>
      </c>
      <c r="GV6" s="7" t="s">
        <v>162</v>
      </c>
      <c r="GW6" s="7" t="s">
        <v>163</v>
      </c>
      <c r="GX6" s="7" t="s">
        <v>164</v>
      </c>
      <c r="GZ6" s="7" t="s">
        <v>162</v>
      </c>
      <c r="HA6" s="7" t="s">
        <v>163</v>
      </c>
      <c r="HB6" s="7" t="s">
        <v>164</v>
      </c>
      <c r="HD6" s="7" t="s">
        <v>162</v>
      </c>
      <c r="HE6" s="7" t="s">
        <v>163</v>
      </c>
      <c r="HF6" s="7" t="s">
        <v>164</v>
      </c>
      <c r="HH6" s="7" t="s">
        <v>162</v>
      </c>
      <c r="HI6" s="7" t="s">
        <v>163</v>
      </c>
      <c r="HJ6" s="7" t="s">
        <v>164</v>
      </c>
      <c r="HL6" s="7" t="s">
        <v>162</v>
      </c>
      <c r="HM6" s="7" t="s">
        <v>163</v>
      </c>
      <c r="HN6" s="7" t="s">
        <v>164</v>
      </c>
      <c r="HP6" s="7" t="s">
        <v>162</v>
      </c>
      <c r="HQ6" s="7" t="s">
        <v>163</v>
      </c>
      <c r="HR6" s="7" t="s">
        <v>164</v>
      </c>
      <c r="HT6" s="7" t="s">
        <v>162</v>
      </c>
      <c r="HU6" s="7" t="s">
        <v>163</v>
      </c>
      <c r="HV6" s="7" t="s">
        <v>164</v>
      </c>
      <c r="HX6" s="7" t="s">
        <v>162</v>
      </c>
      <c r="HY6" s="7" t="s">
        <v>163</v>
      </c>
      <c r="HZ6" s="7" t="s">
        <v>164</v>
      </c>
      <c r="IB6" s="7" t="s">
        <v>162</v>
      </c>
      <c r="IC6" s="7" t="s">
        <v>163</v>
      </c>
      <c r="ID6" s="7" t="s">
        <v>164</v>
      </c>
      <c r="IF6" s="7" t="s">
        <v>162</v>
      </c>
      <c r="IG6" s="7" t="s">
        <v>163</v>
      </c>
      <c r="IH6" s="7" t="s">
        <v>164</v>
      </c>
      <c r="IJ6" s="7" t="s">
        <v>162</v>
      </c>
      <c r="IK6" s="7" t="s">
        <v>163</v>
      </c>
      <c r="IL6" s="7" t="s">
        <v>164</v>
      </c>
      <c r="IN6" s="7" t="s">
        <v>162</v>
      </c>
      <c r="IO6" s="7" t="s">
        <v>163</v>
      </c>
      <c r="IP6" s="7" t="s">
        <v>164</v>
      </c>
      <c r="IR6" s="7" t="s">
        <v>162</v>
      </c>
      <c r="IS6" s="7" t="s">
        <v>163</v>
      </c>
      <c r="IT6" s="7" t="s">
        <v>164</v>
      </c>
      <c r="IV6" s="7" t="s">
        <v>162</v>
      </c>
      <c r="IW6" s="7" t="s">
        <v>163</v>
      </c>
      <c r="IX6" s="7" t="s">
        <v>164</v>
      </c>
      <c r="IZ6" s="7" t="s">
        <v>162</v>
      </c>
      <c r="JA6" s="7" t="s">
        <v>163</v>
      </c>
      <c r="JB6" s="7" t="s">
        <v>164</v>
      </c>
      <c r="JD6" s="7" t="s">
        <v>162</v>
      </c>
      <c r="JE6" s="7" t="s">
        <v>163</v>
      </c>
      <c r="JF6" s="7" t="s">
        <v>164</v>
      </c>
      <c r="JH6" s="7" t="s">
        <v>162</v>
      </c>
      <c r="JI6" s="7" t="s">
        <v>163</v>
      </c>
      <c r="JJ6" s="7" t="s">
        <v>164</v>
      </c>
      <c r="JL6" s="7" t="s">
        <v>162</v>
      </c>
      <c r="JM6" s="7" t="s">
        <v>163</v>
      </c>
      <c r="JN6" s="7" t="s">
        <v>164</v>
      </c>
      <c r="JP6" s="7" t="s">
        <v>162</v>
      </c>
      <c r="JQ6" s="7" t="s">
        <v>163</v>
      </c>
      <c r="JR6" s="7" t="s">
        <v>164</v>
      </c>
      <c r="JT6" s="7" t="s">
        <v>162</v>
      </c>
      <c r="JU6" s="7" t="s">
        <v>163</v>
      </c>
      <c r="JV6" s="7" t="s">
        <v>164</v>
      </c>
      <c r="JX6" s="7" t="s">
        <v>162</v>
      </c>
      <c r="JY6" s="7" t="s">
        <v>163</v>
      </c>
      <c r="JZ6" s="7" t="s">
        <v>164</v>
      </c>
      <c r="KB6" s="7" t="s">
        <v>162</v>
      </c>
      <c r="KC6" s="7" t="s">
        <v>163</v>
      </c>
      <c r="KD6" s="7" t="s">
        <v>164</v>
      </c>
      <c r="KF6" s="7" t="s">
        <v>162</v>
      </c>
      <c r="KG6" s="7" t="s">
        <v>163</v>
      </c>
      <c r="KH6" s="7" t="s">
        <v>164</v>
      </c>
      <c r="KJ6" s="7" t="s">
        <v>162</v>
      </c>
      <c r="KK6" s="7" t="s">
        <v>163</v>
      </c>
      <c r="KL6" s="7" t="s">
        <v>164</v>
      </c>
      <c r="KN6" s="6" t="s">
        <v>162</v>
      </c>
      <c r="KO6" s="6" t="s">
        <v>163</v>
      </c>
      <c r="KP6" s="6" t="s">
        <v>164</v>
      </c>
      <c r="KR6" s="6" t="s">
        <v>162</v>
      </c>
      <c r="KS6" s="6" t="s">
        <v>163</v>
      </c>
      <c r="KT6" s="6" t="s">
        <v>164</v>
      </c>
      <c r="KV6" s="6" t="s">
        <v>162</v>
      </c>
      <c r="KW6" s="6" t="s">
        <v>163</v>
      </c>
      <c r="KX6" s="6" t="s">
        <v>164</v>
      </c>
      <c r="KZ6" s="6" t="s">
        <v>162</v>
      </c>
      <c r="LA6" s="6" t="s">
        <v>163</v>
      </c>
      <c r="LB6" s="6" t="s">
        <v>164</v>
      </c>
      <c r="LD6" s="6" t="s">
        <v>162</v>
      </c>
      <c r="LE6" s="6" t="s">
        <v>163</v>
      </c>
      <c r="LF6" s="6" t="s">
        <v>164</v>
      </c>
      <c r="LH6" s="6" t="s">
        <v>162</v>
      </c>
      <c r="LI6" s="6" t="s">
        <v>163</v>
      </c>
      <c r="LJ6" s="6" t="s">
        <v>164</v>
      </c>
      <c r="LL6" s="6" t="s">
        <v>162</v>
      </c>
      <c r="LM6" s="6" t="s">
        <v>163</v>
      </c>
      <c r="LN6" s="6" t="s">
        <v>164</v>
      </c>
      <c r="LP6" s="6" t="s">
        <v>162</v>
      </c>
      <c r="LQ6" s="6" t="s">
        <v>163</v>
      </c>
      <c r="LR6" s="6" t="s">
        <v>164</v>
      </c>
      <c r="LT6" s="6" t="s">
        <v>162</v>
      </c>
      <c r="LU6" s="6" t="s">
        <v>163</v>
      </c>
      <c r="LV6" s="6" t="s">
        <v>164</v>
      </c>
      <c r="LX6" s="6" t="s">
        <v>162</v>
      </c>
      <c r="LY6" s="6" t="s">
        <v>163</v>
      </c>
      <c r="LZ6" s="6" t="s">
        <v>164</v>
      </c>
    </row>
    <row r="7" spans="1:338" x14ac:dyDescent="0.25">
      <c r="A7" s="8" t="s">
        <v>165</v>
      </c>
      <c r="B7" s="8" t="s">
        <v>165</v>
      </c>
      <c r="D7" s="9">
        <v>-6.4000000000000001E-2</v>
      </c>
      <c r="E7" s="9">
        <v>0.16200000000000001</v>
      </c>
      <c r="F7" s="9">
        <v>5.8000000000000003E-2</v>
      </c>
      <c r="H7" s="9">
        <v>-0.51</v>
      </c>
      <c r="I7" s="9">
        <v>3.5999999999999997E-2</v>
      </c>
      <c r="J7" s="9">
        <v>-0.214</v>
      </c>
      <c r="L7" s="9">
        <v>-0.58216283352243225</v>
      </c>
      <c r="M7" s="9">
        <v>-8.8974680556137109E-2</v>
      </c>
      <c r="N7" s="9">
        <v>-0.31303248474907963</v>
      </c>
      <c r="P7" s="9">
        <v>-0.50485627686749213</v>
      </c>
      <c r="Q7" s="9">
        <v>-6.8925166815362537E-2</v>
      </c>
      <c r="R7" s="9">
        <v>-0.27164728158171803</v>
      </c>
      <c r="T7" s="9">
        <v>-0.53226386404517712</v>
      </c>
      <c r="U7" s="9">
        <v>-0.1739178020332447</v>
      </c>
      <c r="V7" s="9">
        <v>-0.34060375510442542</v>
      </c>
      <c r="X7" s="9">
        <v>-0.56880085297872562</v>
      </c>
      <c r="Y7" s="9">
        <v>3.0732620153555823E-2</v>
      </c>
      <c r="Z7" s="9">
        <v>-0.2966644154726984</v>
      </c>
      <c r="AB7" s="9">
        <v>-0.42389390780409586</v>
      </c>
      <c r="AC7" s="9">
        <v>-3.2678722046537434E-3</v>
      </c>
      <c r="AD7" s="9">
        <v>-0.19716882879763631</v>
      </c>
      <c r="AF7" s="9">
        <v>-0.42345563667005393</v>
      </c>
      <c r="AG7" s="9">
        <v>3.2735021356515848E-3</v>
      </c>
      <c r="AH7" s="9">
        <v>-0.20028376523397273</v>
      </c>
      <c r="AJ7" s="9">
        <v>-0.43076004472656437</v>
      </c>
      <c r="AK7" s="9">
        <v>3.0048540653378364E-2</v>
      </c>
      <c r="AL7" s="9">
        <v>-0.18919786732663013</v>
      </c>
      <c r="AN7" s="9">
        <v>-0.39767355824459549</v>
      </c>
      <c r="AO7" s="9">
        <v>6.0087701448120479E-2</v>
      </c>
      <c r="AP7" s="9">
        <v>-0.15024083050695458</v>
      </c>
      <c r="AR7" s="9">
        <v>-0.40270878502875518</v>
      </c>
      <c r="AS7" s="9">
        <v>2.3815259858405158E-2</v>
      </c>
      <c r="AT7" s="9">
        <v>-0.17202068827322492</v>
      </c>
      <c r="AV7" s="9">
        <v>-0.31113623021046177</v>
      </c>
      <c r="AW7" s="9">
        <v>8.5535073687989849E-2</v>
      </c>
      <c r="AX7" s="9">
        <v>-9.4883167844330485E-2</v>
      </c>
      <c r="AZ7" s="9">
        <v>-0.29039047833054077</v>
      </c>
      <c r="BA7" s="9">
        <v>1.2275326660665442E-2</v>
      </c>
      <c r="BB7" s="9">
        <v>-0.12724676045203087</v>
      </c>
      <c r="BD7" s="9">
        <v>-0.27791469721625972</v>
      </c>
      <c r="BE7" s="9">
        <v>1.8561891934999464E-2</v>
      </c>
      <c r="BF7" s="9">
        <v>-0.11694055739750708</v>
      </c>
      <c r="BH7" s="9">
        <v>-0.33035953504649451</v>
      </c>
      <c r="BI7" s="9">
        <v>0.22709677341690471</v>
      </c>
      <c r="BJ7" s="9">
        <v>-5.9573465024976402E-2</v>
      </c>
      <c r="BL7" s="9">
        <v>-0.28924018484950487</v>
      </c>
      <c r="BM7" s="9">
        <v>1.6813190215076101E-2</v>
      </c>
      <c r="BN7" s="9">
        <v>-0.11887719461794999</v>
      </c>
      <c r="BP7" s="9">
        <v>-0.24413620853038676</v>
      </c>
      <c r="BQ7" s="9">
        <v>0.12609168277629679</v>
      </c>
      <c r="BR7" s="9">
        <v>-4.788499813381375E-2</v>
      </c>
      <c r="BT7" s="9">
        <v>-0.26812935546736205</v>
      </c>
      <c r="BU7" s="9">
        <v>6.225265275045655E-2</v>
      </c>
      <c r="BV7" s="9">
        <v>-9.2051405796331753E-2</v>
      </c>
      <c r="BX7" s="9">
        <v>-0.24960473541520134</v>
      </c>
      <c r="BY7" s="9">
        <v>7.850137134122348E-2</v>
      </c>
      <c r="BZ7" s="9">
        <v>-7.3890432625168367E-2</v>
      </c>
      <c r="CB7" s="9">
        <v>-0.23545883968582837</v>
      </c>
      <c r="CC7" s="9">
        <v>7.684497235117016E-2</v>
      </c>
      <c r="CD7" s="9">
        <v>-6.5872120245188515E-2</v>
      </c>
      <c r="CF7" s="9">
        <v>-0.1427086847509651</v>
      </c>
      <c r="CG7" s="9">
        <v>8.3140464340607734E-2</v>
      </c>
      <c r="CH7" s="9">
        <v>-1.530557717553549E-2</v>
      </c>
      <c r="CJ7" s="9">
        <v>-0.13748879743658637</v>
      </c>
      <c r="CK7" s="9">
        <v>0.10588743700760417</v>
      </c>
      <c r="CL7" s="9">
        <v>-5.5468040254131878E-3</v>
      </c>
      <c r="CN7" s="9">
        <v>-0.16199320056888</v>
      </c>
      <c r="CO7" s="9">
        <v>0.1291172883605598</v>
      </c>
      <c r="CP7" s="9">
        <v>-2.6150951039904946E-3</v>
      </c>
      <c r="CR7" s="9">
        <v>-0.16643267156376718</v>
      </c>
      <c r="CS7" s="9">
        <v>0.12437713369388415</v>
      </c>
      <c r="CT7" s="9">
        <v>-5.0799500092161276E-3</v>
      </c>
      <c r="CV7" s="9">
        <v>-7.3174669428078598E-2</v>
      </c>
      <c r="CW7" s="9">
        <v>0.13702286643148831</v>
      </c>
      <c r="CX7" s="9">
        <v>4.4707603302436949E-2</v>
      </c>
      <c r="CZ7" s="9">
        <v>5.0143569012097711E-3</v>
      </c>
      <c r="DA7" s="9">
        <v>5.7936714755544294E-2</v>
      </c>
      <c r="DB7" s="9">
        <v>3.3029035752003999E-2</v>
      </c>
      <c r="DD7" s="9">
        <v>-0.11300640352605729</v>
      </c>
      <c r="DE7" s="9">
        <v>0.15490847429193244</v>
      </c>
      <c r="DF7" s="9">
        <v>3.3021718946687484E-2</v>
      </c>
      <c r="DH7" s="9">
        <v>-0.10756459571228327</v>
      </c>
      <c r="DI7" s="9">
        <v>0.13979370779276912</v>
      </c>
      <c r="DJ7" s="9">
        <v>2.7647909869172871E-2</v>
      </c>
      <c r="DL7" s="9">
        <v>-6.0571556589021136E-2</v>
      </c>
      <c r="DM7" s="9">
        <v>0.1210426224231993</v>
      </c>
      <c r="DN7" s="9">
        <v>4.0985950687087547E-2</v>
      </c>
      <c r="DP7" s="9">
        <v>-6.6587588792411001E-2</v>
      </c>
      <c r="DQ7" s="9">
        <v>0.12615705438094826</v>
      </c>
      <c r="DR7" s="9">
        <v>3.9001556974483043E-2</v>
      </c>
      <c r="DT7" s="9">
        <v>2.9729206694609323E-2</v>
      </c>
      <c r="DU7" s="9">
        <v>3.509383589028503E-2</v>
      </c>
      <c r="DV7" s="9">
        <v>3.2507566470057148E-2</v>
      </c>
      <c r="DX7" s="9">
        <v>-6.7118225004778931E-2</v>
      </c>
      <c r="DY7" s="9">
        <v>0.15724697289183265</v>
      </c>
      <c r="DZ7" s="9">
        <v>5.5079516168641041E-2</v>
      </c>
      <c r="EB7" s="9">
        <v>-5.0214893694814466E-2</v>
      </c>
      <c r="EC7" s="9">
        <v>0.15602055033044215</v>
      </c>
      <c r="ED7" s="9">
        <v>6.3109406984311445E-2</v>
      </c>
      <c r="EF7" s="9">
        <v>7.5608525746742039E-2</v>
      </c>
      <c r="EG7" s="9">
        <v>4.9779059745469034E-2</v>
      </c>
      <c r="EH7" s="9">
        <v>6.1641580666102591E-2</v>
      </c>
      <c r="EJ7" s="9">
        <v>-1.4176868759854244E-2</v>
      </c>
      <c r="EK7" s="9">
        <v>0.16003722017430699</v>
      </c>
      <c r="EL7" s="9">
        <v>8.1792816089024445E-2</v>
      </c>
      <c r="EN7" s="9">
        <v>-0.18762690331707177</v>
      </c>
      <c r="EO7" s="9">
        <v>0.28395997505095871</v>
      </c>
      <c r="EP7" s="9">
        <v>3.6808884148656684E-2</v>
      </c>
      <c r="ER7" s="9">
        <v>2.5667467261158539E-2</v>
      </c>
      <c r="ES7" s="9">
        <v>0.16129596968708215</v>
      </c>
      <c r="ET7" s="9">
        <v>9.9895040559635717E-2</v>
      </c>
      <c r="EV7" s="9">
        <v>-4.3927240436580473E-2</v>
      </c>
      <c r="EW7" s="9">
        <v>0.15525510617697824</v>
      </c>
      <c r="EX7" s="9">
        <v>6.406919151479129E-2</v>
      </c>
      <c r="EZ7" s="9">
        <v>-7.0840760308614859E-2</v>
      </c>
      <c r="FA7" s="9">
        <v>0.1483628622439308</v>
      </c>
      <c r="FB7" s="9">
        <v>4.530493585674833E-2</v>
      </c>
      <c r="FD7" s="9">
        <v>-6.965043424580708E-2</v>
      </c>
      <c r="FE7" s="9">
        <v>0.14719603623671351</v>
      </c>
      <c r="FF7" s="9">
        <v>4.4730718709570239E-2</v>
      </c>
      <c r="FH7" s="9">
        <v>-3.8669497887627857E-3</v>
      </c>
      <c r="FI7" s="9">
        <v>0.17905881709516214</v>
      </c>
      <c r="FJ7" s="9">
        <v>8.0137200454349689E-2</v>
      </c>
      <c r="FL7" s="9">
        <v>-7.6696009581377012E-2</v>
      </c>
      <c r="FM7" s="9">
        <v>0.16498651126208186</v>
      </c>
      <c r="FN7" s="9">
        <v>9.0113691759063919E-3</v>
      </c>
      <c r="FP7" s="9">
        <v>-0.22519449749711262</v>
      </c>
      <c r="FQ7" s="9">
        <v>0.18905179427130236</v>
      </c>
      <c r="FR7" s="9">
        <v>1.8059029311074948E-3</v>
      </c>
      <c r="FT7" s="9">
        <v>-0.26030093359149808</v>
      </c>
      <c r="FU7" s="9">
        <v>0.19178352333943693</v>
      </c>
      <c r="FV7" s="9">
        <v>-1.2757012018615455E-2</v>
      </c>
      <c r="FX7" s="9">
        <v>-0.25218116482430208</v>
      </c>
      <c r="FY7" s="9">
        <v>0.12835964477418549</v>
      </c>
      <c r="FZ7" s="9">
        <v>-4.1764095081032959E-2</v>
      </c>
      <c r="GB7" s="9">
        <v>-0.24831704059119986</v>
      </c>
      <c r="GC7" s="9">
        <v>1.9225852798190557E-2</v>
      </c>
      <c r="GD7" s="9">
        <v>-0.10306057506639843</v>
      </c>
      <c r="GF7" s="9">
        <v>-0.18984862117026924</v>
      </c>
      <c r="GG7" s="9">
        <v>0.21178572800075002</v>
      </c>
      <c r="GH7" s="9">
        <v>2.8000173161228714E-2</v>
      </c>
      <c r="GJ7" s="9">
        <v>-0.30401411362411546</v>
      </c>
      <c r="GK7" s="9">
        <v>0.32060588994195438</v>
      </c>
      <c r="GL7" s="9">
        <v>-1.5834271800215904E-2</v>
      </c>
      <c r="GN7" s="9">
        <v>-0.12291131544024925</v>
      </c>
      <c r="GO7" s="9">
        <v>0.19583844764668168</v>
      </c>
      <c r="GP7" s="9">
        <v>5.1247568482535533E-2</v>
      </c>
      <c r="GR7" s="9">
        <v>-4.8131766618267235E-2</v>
      </c>
      <c r="GS7" s="9">
        <v>0.30853940709855721</v>
      </c>
      <c r="GT7" s="9">
        <v>0.13900066116867116</v>
      </c>
      <c r="GV7" s="9">
        <v>-6.457970507032007E-2</v>
      </c>
      <c r="GW7" s="9">
        <v>0.20010213408144994</v>
      </c>
      <c r="GX7" s="9">
        <v>7.5841862639073998E-2</v>
      </c>
      <c r="GZ7" s="9">
        <v>-4.9906387378122807E-2</v>
      </c>
      <c r="HA7" s="9">
        <v>0.21989014553144215</v>
      </c>
      <c r="HB7" s="9">
        <v>9.7916944827907804E-2</v>
      </c>
      <c r="HD7" s="9">
        <v>-7.3757426144180238E-2</v>
      </c>
      <c r="HE7" s="9">
        <v>0.22451026481551062</v>
      </c>
      <c r="HF7" s="9">
        <v>8.9165727057930688E-2</v>
      </c>
      <c r="HH7" s="9">
        <v>-1.2644391190676618E-2</v>
      </c>
      <c r="HI7" s="9">
        <v>0.16264964585982189</v>
      </c>
      <c r="HJ7" s="9">
        <v>8.4264363989221103E-2</v>
      </c>
      <c r="HL7" s="9">
        <v>-4.0327508494701236E-2</v>
      </c>
      <c r="HM7" s="9">
        <v>0.14238927128365075</v>
      </c>
      <c r="HN7" s="9">
        <v>5.9189297795230189E-2</v>
      </c>
      <c r="HP7" s="9">
        <v>-6.8654653975528501E-2</v>
      </c>
      <c r="HQ7" s="9">
        <v>0.16844417391713562</v>
      </c>
      <c r="HR7" s="9">
        <v>6.1369607160176809E-2</v>
      </c>
      <c r="HT7" s="9">
        <v>-0.16874308757743472</v>
      </c>
      <c r="HU7" s="9">
        <v>0.28130820969341741</v>
      </c>
      <c r="HV7" s="9">
        <v>5.5235083316848232E-2</v>
      </c>
      <c r="HX7" s="9">
        <v>-7.4273586743298647E-2</v>
      </c>
      <c r="HY7" s="9">
        <v>0.10661054744999188</v>
      </c>
      <c r="HZ7" s="9">
        <v>2.6500660915915519E-2</v>
      </c>
      <c r="IB7" s="9">
        <v>-2.5799305022448205E-2</v>
      </c>
      <c r="IC7" s="9">
        <v>0.16365447419634993</v>
      </c>
      <c r="ID7" s="9">
        <v>7.6905848176591851E-2</v>
      </c>
      <c r="IF7" s="9">
        <v>-3.495589981052194E-2</v>
      </c>
      <c r="IG7" s="9">
        <v>0.14078131242464442</v>
      </c>
      <c r="IH7" s="9">
        <v>5.6908257678675245E-2</v>
      </c>
      <c r="IJ7" s="9">
        <v>-6.3039289004242605E-2</v>
      </c>
      <c r="IK7" s="9">
        <v>0.12276172581641154</v>
      </c>
      <c r="IL7" s="9">
        <v>3.6265546069395249E-2</v>
      </c>
      <c r="IN7" s="9">
        <v>-4.909360215546632E-2</v>
      </c>
      <c r="IO7" s="9">
        <v>0.10954474934026948</v>
      </c>
      <c r="IP7" s="9">
        <v>3.6795626120586844E-2</v>
      </c>
      <c r="IR7" s="9">
        <v>4.6435903529821854E-2</v>
      </c>
      <c r="IS7" s="9">
        <v>0.21478654689514287</v>
      </c>
      <c r="IT7" s="9">
        <v>0.14146601358342292</v>
      </c>
      <c r="IV7" s="9">
        <v>3.5740666030214419E-2</v>
      </c>
      <c r="IW7" s="9">
        <v>0.21940705845273989</v>
      </c>
      <c r="IX7" s="9">
        <v>0.13525839676783957</v>
      </c>
      <c r="IZ7" s="9">
        <v>8.9202225826638948E-3</v>
      </c>
      <c r="JA7" s="9">
        <v>0.24267687111166381</v>
      </c>
      <c r="JB7" s="9">
        <v>0.13707156996681547</v>
      </c>
      <c r="JD7" s="9">
        <v>6.1080509665383698E-2</v>
      </c>
      <c r="JE7" s="9">
        <v>0.27610749633818332</v>
      </c>
      <c r="JF7" s="9">
        <v>0.18010691312065097</v>
      </c>
      <c r="JH7" s="9">
        <v>1.8194103603401457E-2</v>
      </c>
      <c r="JI7" s="9">
        <v>0.25827508637102925</v>
      </c>
      <c r="JJ7" s="9">
        <v>0.15291948163406488</v>
      </c>
      <c r="JL7" s="9">
        <v>0.10015698122626215</v>
      </c>
      <c r="JM7" s="9">
        <v>-3.1813792789678219E-2</v>
      </c>
      <c r="JN7" s="9">
        <v>3.0129072342207408E-2</v>
      </c>
      <c r="JP7" s="9">
        <v>-1.8081202234983773E-2</v>
      </c>
      <c r="JQ7" s="9">
        <v>0.25875538382418339</v>
      </c>
      <c r="JR7" s="9">
        <v>0.13246485418229081</v>
      </c>
      <c r="JT7" s="9">
        <v>5.3991586657062385E-2</v>
      </c>
      <c r="JU7" s="9">
        <v>0.26098250000203427</v>
      </c>
      <c r="JV7" s="9">
        <v>0.16715710248003535</v>
      </c>
      <c r="JX7" s="9">
        <v>4.2324177630320925E-2</v>
      </c>
      <c r="JY7" s="9">
        <v>0.27113110526597928</v>
      </c>
      <c r="JZ7" s="9">
        <v>0.17000399184463877</v>
      </c>
      <c r="KB7" s="9">
        <v>8.3252375248323851E-3</v>
      </c>
      <c r="KC7" s="9">
        <v>0.24013102974701006</v>
      </c>
      <c r="KD7" s="9">
        <v>0.13583817182698144</v>
      </c>
      <c r="KF7" s="9">
        <v>6.3295646264541983E-2</v>
      </c>
      <c r="KG7" s="9">
        <v>0.1349480707677595</v>
      </c>
      <c r="KH7" s="9">
        <v>0.10055710539628082</v>
      </c>
      <c r="KJ7" s="9">
        <v>-9.2298622721979084E-3</v>
      </c>
      <c r="KK7" s="9">
        <v>0.24191498029871905</v>
      </c>
      <c r="KL7" s="9">
        <v>0.12684007112320073</v>
      </c>
      <c r="KN7" s="9">
        <v>9.6263857112060869E-2</v>
      </c>
      <c r="KO7" s="9">
        <v>0.38882217524108853</v>
      </c>
      <c r="KP7" s="9">
        <v>0.25687519087407762</v>
      </c>
      <c r="KR7" s="9">
        <v>0.12332128003796949</v>
      </c>
      <c r="KS7" s="9">
        <v>0.13451717199077562</v>
      </c>
      <c r="KT7" s="9">
        <v>0.12939360548857359</v>
      </c>
      <c r="KV7" s="9">
        <v>6.4943039233469557E-2</v>
      </c>
      <c r="KW7" s="9">
        <v>0.26697341780571215</v>
      </c>
      <c r="KX7" s="9">
        <v>0.17610161082108622</v>
      </c>
      <c r="KZ7" s="9">
        <v>6.5389118660555967E-2</v>
      </c>
      <c r="LA7" s="9">
        <v>0.29298835674087376</v>
      </c>
      <c r="LB7" s="9">
        <v>0.17416182767056698</v>
      </c>
      <c r="LD7" s="9">
        <v>6.1687909995579826E-2</v>
      </c>
      <c r="LE7" s="9">
        <v>0.32975717398239768</v>
      </c>
      <c r="LF7" s="9">
        <v>0.20769388237641273</v>
      </c>
      <c r="LH7" s="9">
        <v>1.8283298391345237E-2</v>
      </c>
      <c r="LI7" s="9">
        <v>0.19059458838504328</v>
      </c>
      <c r="LJ7" s="9">
        <v>0.11196344867005825</v>
      </c>
      <c r="LL7" s="9">
        <v>5.5118899354136275E-3</v>
      </c>
      <c r="LM7" s="9">
        <v>0.13951605052471328</v>
      </c>
      <c r="LN7" s="9">
        <v>7.6602385159239006E-2</v>
      </c>
      <c r="LP7" s="9">
        <v>2.048245270815463E-2</v>
      </c>
      <c r="LQ7" s="9">
        <v>0.12612555380072377</v>
      </c>
      <c r="LR7" s="9">
        <v>7.6380139397195901E-2</v>
      </c>
      <c r="LT7" s="9">
        <v>4.0198643030471271E-2</v>
      </c>
      <c r="LU7" s="9">
        <v>0.12470835693588223</v>
      </c>
      <c r="LV7" s="9">
        <v>8.138363954862804E-2</v>
      </c>
      <c r="LX7" s="9">
        <v>5.9117035971962384E-2</v>
      </c>
      <c r="LY7" s="9">
        <v>0.26704816963535016</v>
      </c>
      <c r="LZ7" s="9">
        <v>0.13306111515525898</v>
      </c>
    </row>
    <row r="8" spans="1:338" ht="17.25" x14ac:dyDescent="0.25">
      <c r="A8" s="8" t="s">
        <v>166</v>
      </c>
      <c r="B8" s="8" t="s">
        <v>167</v>
      </c>
      <c r="D8" s="10">
        <v>-0.111</v>
      </c>
      <c r="E8" s="10">
        <v>0.107</v>
      </c>
      <c r="F8" s="10">
        <v>8.0000000000000002E-3</v>
      </c>
      <c r="H8" s="10">
        <v>-0.52500000000000002</v>
      </c>
      <c r="I8" s="10">
        <v>-8.9999999999999993E-3</v>
      </c>
      <c r="J8" s="10">
        <v>-0.24299999999999999</v>
      </c>
      <c r="L8" s="10">
        <v>-0.59720245946064576</v>
      </c>
      <c r="M8" s="10">
        <v>-0.12812533585118346</v>
      </c>
      <c r="N8" s="10">
        <v>-0.33988618835099205</v>
      </c>
      <c r="P8" s="10">
        <v>-0.52753460840282707</v>
      </c>
      <c r="Q8" s="10">
        <v>-0.11035484167432918</v>
      </c>
      <c r="R8" s="10">
        <v>-0.303224031973785</v>
      </c>
      <c r="T8" s="10">
        <v>-0.55508243988270212</v>
      </c>
      <c r="U8" s="10">
        <v>-0.21218614316835227</v>
      </c>
      <c r="V8" s="10">
        <v>-0.37072519759742517</v>
      </c>
      <c r="X8" s="10">
        <v>-0.58968494733434018</v>
      </c>
      <c r="Y8" s="10">
        <v>-2.1391158874334293E-2</v>
      </c>
      <c r="Z8" s="10">
        <v>-0.32923224910220517</v>
      </c>
      <c r="AB8" s="10">
        <v>-0.45711850698604739</v>
      </c>
      <c r="AC8" s="10">
        <v>-5.4666934174231741E-2</v>
      </c>
      <c r="AD8" s="10">
        <v>-0.23933784276160419</v>
      </c>
      <c r="AF8" s="10">
        <v>-0.45726742211810145</v>
      </c>
      <c r="AG8" s="10">
        <v>-4.7871568464231129E-2</v>
      </c>
      <c r="AH8" s="10">
        <v>-0.24178928311773196</v>
      </c>
      <c r="AJ8" s="10">
        <v>-0.46360837772630137</v>
      </c>
      <c r="AK8" s="10">
        <v>-2.1363810297989949E-2</v>
      </c>
      <c r="AL8" s="10">
        <v>-0.23066278957289521</v>
      </c>
      <c r="AN8" s="10">
        <v>-0.43166649152552272</v>
      </c>
      <c r="AO8" s="10">
        <v>5.9418836364892869E-3</v>
      </c>
      <c r="AP8" s="10">
        <v>-0.19366674554197671</v>
      </c>
      <c r="AR8" s="10">
        <v>-0.43541840919842378</v>
      </c>
      <c r="AS8" s="10">
        <v>-2.9856811560694863E-2</v>
      </c>
      <c r="AT8" s="10">
        <v>-0.21498080436919309</v>
      </c>
      <c r="AV8" s="10">
        <v>-0.35004283943467929</v>
      </c>
      <c r="AW8" s="10">
        <v>3.0475088983488607E-2</v>
      </c>
      <c r="AX8" s="10">
        <v>-0.14160391491979341</v>
      </c>
      <c r="AZ8" s="10">
        <v>-0.32655381373625492</v>
      </c>
      <c r="BA8" s="10">
        <v>-3.6873581066027894E-2</v>
      </c>
      <c r="BB8" s="10">
        <v>-0.16944268929648687</v>
      </c>
      <c r="BD8" s="10">
        <v>-0.31458189247514634</v>
      </c>
      <c r="BE8" s="10">
        <v>-3.3470935447921013E-2</v>
      </c>
      <c r="BF8" s="10">
        <v>-0.16107393736197551</v>
      </c>
      <c r="BH8" s="10">
        <v>-0.36062931142192534</v>
      </c>
      <c r="BI8" s="10">
        <v>0.16323832519035442</v>
      </c>
      <c r="BJ8" s="10">
        <v>-0.10431862332766129</v>
      </c>
      <c r="BL8" s="10">
        <v>-0.31996341421753183</v>
      </c>
      <c r="BM8" s="10">
        <v>-3.6380447513284508E-2</v>
      </c>
      <c r="BN8" s="10">
        <v>-0.16137213108876913</v>
      </c>
      <c r="BP8" s="10">
        <v>-0.27263899622037513</v>
      </c>
      <c r="BQ8" s="10">
        <v>7.1806586336381262E-2</v>
      </c>
      <c r="BR8" s="10">
        <v>-8.9241380859902075E-2</v>
      </c>
      <c r="BT8" s="10">
        <v>-0.29599638357360503</v>
      </c>
      <c r="BU8" s="10">
        <v>7.8699830803952153E-3</v>
      </c>
      <c r="BV8" s="10">
        <v>-0.13323623253974881</v>
      </c>
      <c r="BX8" s="10">
        <v>-0.28455283503900519</v>
      </c>
      <c r="BY8" s="10">
        <v>2.1897131915434853E-2</v>
      </c>
      <c r="BZ8" s="10">
        <v>-0.11927360346772165</v>
      </c>
      <c r="CB8" s="10">
        <v>-0.26388560494988722</v>
      </c>
      <c r="CC8" s="10">
        <v>1.9687206070413632E-2</v>
      </c>
      <c r="CD8" s="10">
        <v>-0.10892665153278713</v>
      </c>
      <c r="CF8" s="10">
        <v>-0.17959729927009571</v>
      </c>
      <c r="CG8" s="10">
        <v>2.4926604122349483E-2</v>
      </c>
      <c r="CH8" s="10">
        <v>-6.3406047441919799E-2</v>
      </c>
      <c r="CJ8" s="10">
        <v>-0.17608573159717722</v>
      </c>
      <c r="CK8" s="10">
        <v>4.7736982630418368E-2</v>
      </c>
      <c r="CL8" s="10">
        <v>-5.4027220946485377E-2</v>
      </c>
      <c r="CN8" s="10">
        <v>-0.19405978469369511</v>
      </c>
      <c r="CO8" s="10">
        <v>6.198973850630618E-2</v>
      </c>
      <c r="CP8" s="10">
        <v>-5.3036045289870382E-2</v>
      </c>
      <c r="CR8" s="10">
        <v>-0.20255811473809249</v>
      </c>
      <c r="CS8" s="10">
        <v>5.2877047403764754E-2</v>
      </c>
      <c r="CT8" s="10">
        <v>-5.9979261370508574E-2</v>
      </c>
      <c r="CV8" s="10">
        <v>-0.1062047706926289</v>
      </c>
      <c r="CW8" s="10">
        <v>6.7332092026889612E-2</v>
      </c>
      <c r="CX8" s="10">
        <v>-8.3126736227677744E-3</v>
      </c>
      <c r="CZ8" s="10">
        <v>-4.2518605185353109E-2</v>
      </c>
      <c r="DA8" s="10">
        <v>-2.8849696243796741E-3</v>
      </c>
      <c r="DB8" s="10">
        <v>-2.1428680941172784E-2</v>
      </c>
      <c r="DD8" s="10">
        <v>-0.14307959314207497</v>
      </c>
      <c r="DE8" s="10">
        <v>8.5453244859305055E-2</v>
      </c>
      <c r="DF8" s="10">
        <v>-1.786250808507639E-2</v>
      </c>
      <c r="DH8" s="10">
        <v>-0.13820701003737268</v>
      </c>
      <c r="DI8" s="10">
        <v>6.5163141146646675E-2</v>
      </c>
      <c r="DJ8" s="10">
        <v>-2.5628940271117839E-2</v>
      </c>
      <c r="DL8" s="10">
        <v>-9.4421325358660213E-2</v>
      </c>
      <c r="DM8" s="10">
        <v>5.059889871939971E-2</v>
      </c>
      <c r="DN8" s="10">
        <v>-1.2824444223246911E-2</v>
      </c>
      <c r="DP8" s="10">
        <v>-9.9585447828173135E-2</v>
      </c>
      <c r="DQ8" s="10">
        <v>5.4515410822971955E-2</v>
      </c>
      <c r="DR8" s="10">
        <v>-1.4782070225799138E-2</v>
      </c>
      <c r="DT8" s="10">
        <v>-4.1669070678398312E-2</v>
      </c>
      <c r="DU8" s="10">
        <v>-3.1596979866752584E-2</v>
      </c>
      <c r="DV8" s="10">
        <v>-3.6398456242684563E-2</v>
      </c>
      <c r="DX8" s="10">
        <v>-0.11184539591636944</v>
      </c>
      <c r="DY8" s="10">
        <v>8.1394672885040098E-2</v>
      </c>
      <c r="DZ8" s="10">
        <v>-5.9935124345871227E-3</v>
      </c>
      <c r="EB8" s="10">
        <v>-9.0025114649098903E-2</v>
      </c>
      <c r="EC8" s="10">
        <v>8.0823272546442171E-2</v>
      </c>
      <c r="ED8" s="10">
        <v>4.5536972004547316E-3</v>
      </c>
      <c r="EF8" s="10">
        <v>-1.0253910594782534E-2</v>
      </c>
      <c r="EG8" s="10">
        <v>-1.79658704617357E-2</v>
      </c>
      <c r="EH8" s="10">
        <v>-1.4451907810555609E-2</v>
      </c>
      <c r="EJ8" s="10">
        <v>-5.504308928806001E-2</v>
      </c>
      <c r="EK8" s="10">
        <v>8.5040507637695884E-2</v>
      </c>
      <c r="EL8" s="10">
        <v>2.2650679507433047E-2</v>
      </c>
      <c r="EN8" s="10">
        <v>-0.20942450503263643</v>
      </c>
      <c r="EO8" s="10">
        <v>0.20020732926959495</v>
      </c>
      <c r="EP8" s="10">
        <v>-1.1577756987463772E-2</v>
      </c>
      <c r="ER8" s="10">
        <v>-2.0544157039987465E-2</v>
      </c>
      <c r="ES8" s="10">
        <v>8.4715288877473149E-2</v>
      </c>
      <c r="ET8" s="10">
        <v>3.7462805687747291E-2</v>
      </c>
      <c r="EV8" s="10">
        <v>-7.6493923434973854E-2</v>
      </c>
      <c r="EW8" s="10">
        <v>7.9944598895703489E-2</v>
      </c>
      <c r="EX8" s="10">
        <v>8.9901507939620373E-3</v>
      </c>
      <c r="EZ8" s="10">
        <v>-0.10582079120323917</v>
      </c>
      <c r="FA8" s="10">
        <v>7.2172871467358846E-2</v>
      </c>
      <c r="FB8" s="10">
        <v>-1.0692764135721622E-2</v>
      </c>
      <c r="FD8" s="10">
        <v>-0.106904655870946</v>
      </c>
      <c r="FE8" s="10">
        <v>7.3004805490681335E-2</v>
      </c>
      <c r="FF8" s="10">
        <v>-1.1246512485048266E-2</v>
      </c>
      <c r="FH8" s="10">
        <v>-5.4086863957721554E-2</v>
      </c>
      <c r="FI8" s="10">
        <v>0.10175514683394926</v>
      </c>
      <c r="FJ8" s="10">
        <v>1.8383015538118386E-2</v>
      </c>
      <c r="FL8" s="10">
        <v>-0.1446453116675106</v>
      </c>
      <c r="FM8" s="10">
        <v>9.0845117965428601E-2</v>
      </c>
      <c r="FN8" s="10">
        <v>-5.8365551907717306E-2</v>
      </c>
      <c r="FP8" s="10">
        <v>-0.25527309276140309</v>
      </c>
      <c r="FQ8" s="10">
        <v>0.1290800195025239</v>
      </c>
      <c r="FR8" s="10">
        <v>-4.2977988072455009E-2</v>
      </c>
      <c r="FT8" s="10">
        <v>-0.2931545082178233</v>
      </c>
      <c r="FU8" s="10">
        <v>0.12955284487125707</v>
      </c>
      <c r="FV8" s="10">
        <v>-6.026409138817268E-2</v>
      </c>
      <c r="FX8" s="10">
        <v>-0.29365425905148612</v>
      </c>
      <c r="FY8" s="10">
        <v>6.2255936954886515E-2</v>
      </c>
      <c r="FZ8" s="10">
        <v>-9.5756113289649836E-2</v>
      </c>
      <c r="GB8" s="10">
        <v>-0.3001958449425397</v>
      </c>
      <c r="GC8" s="10">
        <v>-4.162239806726109E-2</v>
      </c>
      <c r="GD8" s="10">
        <v>-0.15905779301214784</v>
      </c>
      <c r="GF8" s="10">
        <v>-0.22945204676666808</v>
      </c>
      <c r="GG8" s="10">
        <v>0.14097026950881686</v>
      </c>
      <c r="GH8" s="10">
        <v>-2.7402099995965989E-2</v>
      </c>
      <c r="GJ8" s="10">
        <v>-0.33436427032499161</v>
      </c>
      <c r="GK8" s="10">
        <v>0.24168745321050999</v>
      </c>
      <c r="GL8" s="10">
        <v>-6.5836586170020861E-2</v>
      </c>
      <c r="GN8" s="10">
        <v>-0.16502395406914983</v>
      </c>
      <c r="GO8" s="10">
        <v>0.12373450224190585</v>
      </c>
      <c r="GP8" s="10">
        <v>-6.6379909308802443E-3</v>
      </c>
      <c r="GR8" s="10">
        <v>-9.2416975390564149E-2</v>
      </c>
      <c r="GS8" s="10">
        <v>0.23076037663669213</v>
      </c>
      <c r="GT8" s="10">
        <v>7.8300010349378057E-2</v>
      </c>
      <c r="GV8" s="10">
        <v>-0.10833567350528772</v>
      </c>
      <c r="GW8" s="10">
        <v>0.12491877432842302</v>
      </c>
      <c r="GX8" s="10">
        <v>1.6048211080968544E-2</v>
      </c>
      <c r="GZ8" s="10">
        <v>-8.7521712939369611E-2</v>
      </c>
      <c r="HA8" s="10">
        <v>0.14431451648611904</v>
      </c>
      <c r="HB8" s="10">
        <v>4.0328145918388625E-2</v>
      </c>
      <c r="HD8" s="10">
        <v>-0.10990567159993136</v>
      </c>
      <c r="HE8" s="10">
        <v>0.14667319096066644</v>
      </c>
      <c r="HF8" s="10">
        <v>3.09912630100182E-2</v>
      </c>
      <c r="HH8" s="10">
        <v>-5.8552973713490331E-2</v>
      </c>
      <c r="HI8" s="10">
        <v>9.0969199025736192E-2</v>
      </c>
      <c r="HJ8" s="10">
        <v>2.4522244138811988E-2</v>
      </c>
      <c r="HL8" s="10">
        <v>-8.3644078716169745E-2</v>
      </c>
      <c r="HM8" s="10">
        <v>7.1839643635939421E-2</v>
      </c>
      <c r="HN8" s="10">
        <v>1.5928911199558637E-3</v>
      </c>
      <c r="HP8" s="10">
        <v>-0.10517089342987918</v>
      </c>
      <c r="HQ8" s="10">
        <v>9.5736729429172662E-2</v>
      </c>
      <c r="HR8" s="10">
        <v>5.6756585610251431E-3</v>
      </c>
      <c r="HT8" s="10">
        <v>-0.19355210255017574</v>
      </c>
      <c r="HU8" s="10">
        <v>0.19818387271741078</v>
      </c>
      <c r="HV8" s="10">
        <v>3.147802285985879E-3</v>
      </c>
      <c r="HX8" s="10">
        <v>-0.10478130761328197</v>
      </c>
      <c r="HY8" s="10">
        <v>3.5973820667891898E-2</v>
      </c>
      <c r="HZ8" s="10">
        <v>-2.6000058447825491E-2</v>
      </c>
      <c r="IB8" s="10">
        <v>-6.4933778259599895E-2</v>
      </c>
      <c r="IC8" s="10">
        <v>9.1461545141709566E-2</v>
      </c>
      <c r="ID8" s="10">
        <v>2.0252206383975402E-2</v>
      </c>
      <c r="IF8" s="10">
        <v>-7.7583341310970444E-2</v>
      </c>
      <c r="IG8" s="10">
        <v>6.612858369901975E-2</v>
      </c>
      <c r="IH8" s="10">
        <v>-2.1054325896078252E-3</v>
      </c>
      <c r="IJ8" s="10">
        <v>-0.10065127393418216</v>
      </c>
      <c r="IK8" s="10">
        <v>5.2046459872392203E-2</v>
      </c>
      <c r="IL8" s="10">
        <v>-1.8463566150058397E-2</v>
      </c>
      <c r="IN8" s="10">
        <v>-9.7162462856559606E-2</v>
      </c>
      <c r="IO8" s="10">
        <v>3.592384365569834E-2</v>
      </c>
      <c r="IP8" s="10">
        <v>-2.4659273060922859E-2</v>
      </c>
      <c r="IR8" s="10">
        <v>-6.0580897383094023E-2</v>
      </c>
      <c r="IS8" s="10">
        <v>5.2280588038977616E-2</v>
      </c>
      <c r="IT8" s="10">
        <v>3.5794846049972406E-3</v>
      </c>
      <c r="IV8" s="10">
        <v>-6.8428738749311546E-2</v>
      </c>
      <c r="IW8" s="10">
        <v>5.7070746577302156E-2</v>
      </c>
      <c r="IX8" s="10">
        <f>-0.00210769009191258%*100</f>
        <v>-2.1076900919125801E-3</v>
      </c>
      <c r="IZ8" s="10">
        <v>-8.6581239798774634E-2</v>
      </c>
      <c r="JA8" s="10">
        <v>7.4616624343334825E-2</v>
      </c>
      <c r="JB8" s="10">
        <v>2.3247625043691933E-3</v>
      </c>
      <c r="JD8" s="10">
        <v>-3.3763464673270405E-2</v>
      </c>
      <c r="JE8" s="10">
        <v>0.10532144268249088</v>
      </c>
      <c r="JF8" s="10">
        <v>4.3693692911019655E-2</v>
      </c>
      <c r="JH8" s="10">
        <v>-7.9973272229085124E-2</v>
      </c>
      <c r="JI8" s="10">
        <v>8.092421285597573E-2</v>
      </c>
      <c r="JJ8" s="10">
        <v>1.0838614089348386E-2</v>
      </c>
      <c r="JL8" s="10">
        <v>-1.5196980821315487E-2</v>
      </c>
      <c r="JM8" s="10">
        <v>-0.14514777721788941</v>
      </c>
      <c r="JN8" s="10">
        <v>-8.4517143313182497E-2</v>
      </c>
      <c r="JP8" s="10">
        <v>-0.11058893901404077</v>
      </c>
      <c r="JQ8" s="10">
        <v>8.0352422413555447E-2</v>
      </c>
      <c r="JR8" s="10">
        <v>-6.2083445533677173E-3</v>
      </c>
      <c r="JT8" s="10">
        <v>-6.2918995453706827E-2</v>
      </c>
      <c r="JU8" s="10">
        <v>9.2147676583209881E-2</v>
      </c>
      <c r="JV8" s="10">
        <v>2.2937095647013406E-2</v>
      </c>
      <c r="JX8" s="10">
        <v>-5.1973985064027284E-2</v>
      </c>
      <c r="JY8" s="10">
        <v>9.4244007005989783E-2</v>
      </c>
      <c r="JZ8" s="10">
        <v>3.0113925845121958E-2</v>
      </c>
      <c r="KB8" s="10">
        <v>-8.6137408733470422E-2</v>
      </c>
      <c r="KC8" s="10">
        <v>6.857754839737451E-2</v>
      </c>
      <c r="KD8" s="10">
        <v>-6.5231466177051445E-4</v>
      </c>
      <c r="KF8" s="10">
        <v>-5.1943276511600356E-2</v>
      </c>
      <c r="KG8" s="10">
        <v>-2.3491488504956304E-2</v>
      </c>
      <c r="KH8" s="10">
        <v>-3.6990591317920041E-2</v>
      </c>
      <c r="KJ8" s="10">
        <v>-0.10086062195500511</v>
      </c>
      <c r="KK8" s="10">
        <v>6.7135701548094673E-2</v>
      </c>
      <c r="KL8" s="10">
        <v>-9.3226117852479584E-3</v>
      </c>
      <c r="KN8" s="10">
        <v>-6.7915406061343164E-2</v>
      </c>
      <c r="KO8" s="10">
        <v>9.3537837055863715E-2</v>
      </c>
      <c r="KP8" s="10">
        <v>2.1388170966634812E-2</v>
      </c>
      <c r="KR8" s="10">
        <v>-2.0718956452711268E-2</v>
      </c>
      <c r="KS8" s="10">
        <v>-2.8786014957963402E-2</v>
      </c>
      <c r="KT8" s="10">
        <v>-2.5123182843630576E-2</v>
      </c>
      <c r="KV8" s="10">
        <v>-3.1876685658866033E-2</v>
      </c>
      <c r="KW8" s="10">
        <v>8.7477646563608902E-2</v>
      </c>
      <c r="KX8" s="10">
        <v>3.4233794224874936E-2</v>
      </c>
      <c r="KZ8" s="10">
        <v>-6.3151047996141796E-2</v>
      </c>
      <c r="LA8" s="10">
        <v>0.11516167524662801</v>
      </c>
      <c r="LB8" s="10">
        <v>2.3338503440064828E-2</v>
      </c>
      <c r="LD8" s="10">
        <v>-3.4342591006665368E-2</v>
      </c>
      <c r="LE8" s="10">
        <v>0.14442321311957929</v>
      </c>
      <c r="LF8" s="10">
        <v>6.3706098721576954E-2</v>
      </c>
      <c r="LH8" s="10">
        <v>-5.12779436664903E-2</v>
      </c>
      <c r="LI8" s="10">
        <v>0.10178102420894675</v>
      </c>
      <c r="LJ8" s="10">
        <v>2.8935362161446987E-2</v>
      </c>
      <c r="LL8" s="10">
        <v>-5.3376618018851296E-2</v>
      </c>
      <c r="LM8" s="10">
        <v>0.10127462240502316</v>
      </c>
      <c r="LN8" s="10">
        <v>2.5540739438208337E-2</v>
      </c>
      <c r="LP8" s="10">
        <v>-3.931608528133046E-2</v>
      </c>
      <c r="LQ8" s="10">
        <v>8.2982313997711499E-2</v>
      </c>
      <c r="LR8" s="10">
        <v>2.3064177869819513E-2</v>
      </c>
      <c r="LT8" s="10">
        <v>-2.1446754684764202E-2</v>
      </c>
      <c r="LU8" s="10">
        <v>7.8987593958760982E-2</v>
      </c>
      <c r="LV8" s="10">
        <v>2.634888574823302E-2</v>
      </c>
      <c r="LX8" s="10">
        <v>-2.9721812877600451E-2</v>
      </c>
      <c r="LY8" s="10">
        <v>0.22869409179655897</v>
      </c>
      <c r="LZ8" s="10">
        <v>6.2145888002241412E-2</v>
      </c>
    </row>
    <row r="9" spans="1:338" x14ac:dyDescent="0.25">
      <c r="A9" s="11"/>
      <c r="B9" s="11"/>
      <c r="D9" s="12"/>
      <c r="E9" s="12"/>
      <c r="F9" s="12"/>
      <c r="H9" s="12"/>
      <c r="I9" s="12"/>
      <c r="J9" s="12"/>
      <c r="L9" s="12"/>
      <c r="M9" s="12"/>
      <c r="N9" s="12"/>
      <c r="P9" s="12"/>
      <c r="Q9" s="12"/>
      <c r="R9" s="12"/>
      <c r="T9" s="12"/>
      <c r="U9" s="12"/>
      <c r="V9" s="12"/>
      <c r="X9" s="12"/>
      <c r="Y9" s="12"/>
      <c r="Z9" s="12"/>
      <c r="AB9" s="12"/>
      <c r="AC9" s="12"/>
      <c r="AD9" s="12"/>
      <c r="AF9" s="12"/>
      <c r="AG9" s="12"/>
      <c r="AH9" s="12"/>
      <c r="AJ9" s="12"/>
      <c r="AK9" s="12"/>
      <c r="AL9" s="12"/>
      <c r="AN9" s="12"/>
      <c r="AO9" s="12"/>
      <c r="AP9" s="12"/>
      <c r="AR9" s="12"/>
      <c r="AS9" s="12"/>
      <c r="AT9" s="12"/>
      <c r="AV9" s="12"/>
      <c r="AW9" s="12"/>
      <c r="AX9" s="12"/>
      <c r="AZ9" s="12"/>
      <c r="BA9" s="12"/>
      <c r="BB9" s="12"/>
      <c r="BD9" s="12"/>
      <c r="BE9" s="12"/>
      <c r="BF9" s="12"/>
      <c r="BH9" s="12"/>
      <c r="BI9" s="12"/>
      <c r="BJ9" s="12"/>
      <c r="BL9" s="12"/>
      <c r="BM9" s="12"/>
      <c r="BN9" s="12"/>
      <c r="BP9" s="12"/>
      <c r="BQ9" s="12"/>
      <c r="BR9" s="12"/>
      <c r="BT9" s="12"/>
      <c r="BU9" s="12"/>
      <c r="BV9" s="12"/>
      <c r="BX9" s="12"/>
      <c r="BY9" s="12"/>
      <c r="BZ9" s="12"/>
      <c r="CB9" s="12"/>
      <c r="CC9" s="12"/>
      <c r="CD9" s="12"/>
      <c r="CF9" s="12"/>
      <c r="CG9" s="12"/>
      <c r="CH9" s="12"/>
      <c r="CJ9" s="12"/>
      <c r="CK9" s="12"/>
      <c r="CL9" s="12"/>
      <c r="CN9" s="12"/>
      <c r="CO9" s="12"/>
      <c r="CP9" s="12"/>
      <c r="CR9" s="12"/>
      <c r="CS9" s="12"/>
      <c r="CT9" s="12"/>
      <c r="CV9" s="12"/>
      <c r="CW9" s="12"/>
      <c r="CX9" s="12"/>
      <c r="CZ9" s="12"/>
      <c r="DA9" s="12"/>
      <c r="DB9" s="12"/>
      <c r="DD9" s="12"/>
      <c r="DE9" s="12"/>
      <c r="DF9" s="12"/>
      <c r="DH9" s="12"/>
      <c r="DI9" s="12"/>
      <c r="DJ9" s="12"/>
      <c r="DL9" s="12"/>
      <c r="DM9" s="12"/>
      <c r="DN9" s="12"/>
      <c r="DP9" s="12"/>
      <c r="DQ9" s="12"/>
      <c r="DR9" s="12"/>
      <c r="DT9" s="12"/>
      <c r="DU9" s="12"/>
      <c r="DV9" s="12"/>
      <c r="DX9" s="12"/>
      <c r="DY9" s="12"/>
      <c r="DZ9" s="12"/>
      <c r="EB9" s="12"/>
      <c r="EC9" s="12"/>
      <c r="ED9" s="12"/>
      <c r="EF9" s="12"/>
      <c r="EG9" s="12"/>
      <c r="EH9" s="12"/>
      <c r="EJ9" s="12"/>
      <c r="EK9" s="12"/>
      <c r="EL9" s="12"/>
      <c r="EN9" s="12"/>
      <c r="EO9" s="12"/>
      <c r="EP9" s="12"/>
      <c r="ER9" s="12"/>
      <c r="ES9" s="12"/>
      <c r="ET9" s="12"/>
      <c r="EV9" s="12"/>
      <c r="EW9" s="12"/>
      <c r="EX9" s="12"/>
      <c r="EZ9" s="12"/>
      <c r="FA9" s="12"/>
      <c r="FB9" s="12"/>
      <c r="FD9" s="12"/>
      <c r="FE9" s="12"/>
      <c r="FF9" s="12"/>
      <c r="FH9" s="12"/>
      <c r="FI9" s="12"/>
      <c r="FJ9" s="12"/>
      <c r="FL9" s="12"/>
      <c r="FM9" s="12"/>
      <c r="FN9" s="12"/>
      <c r="FP9" s="12"/>
      <c r="FQ9" s="12"/>
      <c r="FR9" s="12"/>
      <c r="FT9" s="12"/>
      <c r="FU9" s="12"/>
      <c r="FV9" s="12"/>
      <c r="FX9" s="12"/>
      <c r="FY9" s="12"/>
      <c r="FZ9" s="12"/>
      <c r="GB9" s="12"/>
      <c r="GC9" s="12"/>
      <c r="GD9" s="12"/>
      <c r="GF9" s="12"/>
      <c r="GG9" s="12"/>
      <c r="GH9" s="12"/>
      <c r="GJ9" s="12"/>
      <c r="GK9" s="12"/>
      <c r="GL9" s="12"/>
      <c r="GN9" s="12"/>
      <c r="GO9" s="12"/>
      <c r="GP9" s="12"/>
      <c r="GR9" s="12"/>
      <c r="GS9" s="12"/>
      <c r="GT9" s="12"/>
      <c r="GV9" s="12"/>
      <c r="GW9" s="12"/>
      <c r="GX9" s="12"/>
      <c r="GZ9" s="12"/>
      <c r="HA9" s="12"/>
      <c r="HB9" s="12"/>
      <c r="HD9" s="12"/>
      <c r="HE9" s="12"/>
      <c r="HF9" s="12"/>
      <c r="HH9" s="12"/>
      <c r="HI9" s="12"/>
      <c r="HJ9" s="12"/>
      <c r="HL9" s="12"/>
      <c r="HM9" s="12"/>
      <c r="HN9" s="12"/>
      <c r="HP9" s="12"/>
      <c r="HQ9" s="12"/>
      <c r="HR9" s="12"/>
      <c r="HT9" s="12"/>
      <c r="HU9" s="12"/>
      <c r="HV9" s="12"/>
      <c r="HX9" s="12"/>
      <c r="HY9" s="12"/>
      <c r="HZ9" s="12"/>
      <c r="IB9" s="12"/>
      <c r="IC9" s="12"/>
      <c r="ID9" s="12"/>
      <c r="IF9" s="12"/>
      <c r="IG9" s="12"/>
      <c r="IH9" s="12"/>
      <c r="IJ9" s="12"/>
      <c r="IK9" s="12"/>
      <c r="IL9" s="12"/>
      <c r="IN9" s="12"/>
      <c r="IO9" s="12"/>
      <c r="IP9" s="12"/>
      <c r="IR9" s="12"/>
      <c r="IS9" s="12"/>
      <c r="IT9" s="12"/>
      <c r="IV9" s="12"/>
      <c r="IW9" s="12"/>
      <c r="IX9" s="12"/>
      <c r="IZ9" s="12"/>
      <c r="JA9" s="12"/>
      <c r="JB9" s="12"/>
      <c r="JD9" s="12"/>
      <c r="JE9" s="12"/>
      <c r="JF9" s="12"/>
      <c r="JH9" s="12"/>
      <c r="JI9" s="12"/>
      <c r="JJ9" s="12"/>
      <c r="JL9" s="12"/>
      <c r="JM9" s="12"/>
      <c r="JN9" s="12"/>
      <c r="JP9" s="12"/>
      <c r="JQ9" s="12"/>
      <c r="JR9" s="12"/>
      <c r="JT9" s="12"/>
      <c r="JU9" s="12"/>
      <c r="JV9" s="12"/>
      <c r="JX9" s="12"/>
      <c r="JY9" s="12"/>
      <c r="JZ9" s="12"/>
      <c r="KB9" s="12"/>
      <c r="KC9" s="12"/>
      <c r="KD9" s="12"/>
      <c r="KF9" s="12"/>
      <c r="KG9" s="12"/>
      <c r="KH9" s="12"/>
      <c r="KJ9" s="12"/>
      <c r="KK9" s="12"/>
      <c r="KL9" s="12"/>
      <c r="KN9" s="12"/>
      <c r="KO9" s="12"/>
      <c r="KP9" s="12"/>
      <c r="KR9" s="12"/>
      <c r="KS9" s="12"/>
      <c r="KT9" s="12"/>
      <c r="KV9" s="12"/>
      <c r="KW9" s="12"/>
      <c r="KX9" s="12"/>
      <c r="KZ9" s="12"/>
      <c r="LA9" s="12"/>
      <c r="LB9" s="12"/>
      <c r="LD9" s="12"/>
      <c r="LE9" s="12"/>
      <c r="LF9" s="12"/>
      <c r="LH9" s="12"/>
      <c r="LI9" s="12"/>
      <c r="LJ9" s="12"/>
      <c r="LL9" s="12"/>
      <c r="LM9" s="12"/>
      <c r="LN9" s="12"/>
      <c r="LP9" s="12"/>
      <c r="LQ9" s="12"/>
      <c r="LR9" s="12"/>
      <c r="LT9" s="12"/>
      <c r="LU9" s="12"/>
      <c r="LV9" s="12"/>
      <c r="LX9" s="12"/>
      <c r="LY9" s="12"/>
      <c r="LZ9" s="12"/>
    </row>
    <row r="10" spans="1:338" ht="17.25" x14ac:dyDescent="0.25">
      <c r="A10" s="8" t="s">
        <v>168</v>
      </c>
      <c r="B10" s="8" t="s">
        <v>168</v>
      </c>
      <c r="D10" s="9">
        <v>-0.115</v>
      </c>
      <c r="E10" s="9">
        <v>7.8E-2</v>
      </c>
      <c r="F10" s="9">
        <v>-1.7999999999999999E-2</v>
      </c>
      <c r="H10" s="9">
        <v>-0.52600000000000002</v>
      </c>
      <c r="I10" s="9">
        <v>-1.7000000000000001E-2</v>
      </c>
      <c r="J10" s="9">
        <v>-0.27</v>
      </c>
      <c r="L10" s="9">
        <v>-0.60017762152306142</v>
      </c>
      <c r="M10" s="9">
        <v>-0.13547360870460057</v>
      </c>
      <c r="N10" s="9">
        <v>-0.3658997495813282</v>
      </c>
      <c r="P10" s="9">
        <v>-0.53349162858919352</v>
      </c>
      <c r="Q10" s="9">
        <v>-0.10516592860592611</v>
      </c>
      <c r="R10" s="9">
        <v>-0.32285604762720665</v>
      </c>
      <c r="T10" s="9">
        <v>-0.56333331980151979</v>
      </c>
      <c r="U10" s="9">
        <v>-0.21491252136588213</v>
      </c>
      <c r="V10" s="9">
        <v>-0.39238062339310598</v>
      </c>
      <c r="X10" s="9">
        <v>-0.58475693665378903</v>
      </c>
      <c r="Y10" s="9">
        <v>-4.9736343368334657E-2</v>
      </c>
      <c r="Z10" s="9">
        <v>-0.3588270411172606</v>
      </c>
      <c r="AB10" s="9">
        <v>-0.46290081283488926</v>
      </c>
      <c r="AC10" s="9">
        <v>-7.2049307715049582E-2</v>
      </c>
      <c r="AD10" s="9">
        <v>-0.2693194914260878</v>
      </c>
      <c r="AF10" s="9">
        <v>-0.4661519672875053</v>
      </c>
      <c r="AG10" s="9">
        <v>-6.0703998706879592E-2</v>
      </c>
      <c r="AH10" s="9">
        <v>-0.27156161556177272</v>
      </c>
      <c r="AJ10" s="9">
        <v>-0.47258220925047245</v>
      </c>
      <c r="AK10" s="9">
        <v>-3.7347026797320049E-2</v>
      </c>
      <c r="AL10" s="9">
        <v>-0.26296632650086671</v>
      </c>
      <c r="AN10" s="9">
        <v>-0.43852256861359473</v>
      </c>
      <c r="AO10" s="9">
        <v>-5.1001918020848747E-3</v>
      </c>
      <c r="AP10" s="9">
        <v>-0.22315664867197804</v>
      </c>
      <c r="AR10" s="9">
        <v>-0.44417888721892196</v>
      </c>
      <c r="AS10" s="9">
        <v>-6.0169403227226304E-2</v>
      </c>
      <c r="AT10" s="9">
        <v>-0.25362104962112209</v>
      </c>
      <c r="AV10" s="9">
        <v>-0.35942508684954755</v>
      </c>
      <c r="AW10" s="9">
        <v>1.4554540445208985E-2</v>
      </c>
      <c r="AX10" s="9">
        <v>-0.17282824103007355</v>
      </c>
      <c r="AZ10" s="9">
        <v>-0.33922102171326873</v>
      </c>
      <c r="BA10" s="9">
        <v>-4.2851680101209322E-2</v>
      </c>
      <c r="BB10" s="9">
        <v>-0.19351547431605609</v>
      </c>
      <c r="BD10" s="9">
        <v>-0.32387821269399253</v>
      </c>
      <c r="BE10" s="9">
        <v>-3.5669822985392341E-2</v>
      </c>
      <c r="BF10" s="9">
        <v>-0.1806335913186059</v>
      </c>
      <c r="BH10" s="9">
        <v>-0.35152997580425904</v>
      </c>
      <c r="BI10" s="9">
        <v>0.16587575907072094</v>
      </c>
      <c r="BJ10" s="9">
        <v>-0.11890216599548187</v>
      </c>
      <c r="BL10" s="9">
        <v>-0.33263571949950199</v>
      </c>
      <c r="BM10" s="9">
        <v>-3.0762858498827206E-2</v>
      </c>
      <c r="BN10" s="9">
        <v>-0.18108485051242307</v>
      </c>
      <c r="BP10" s="9">
        <v>-0.27621603941543482</v>
      </c>
      <c r="BQ10" s="9">
        <v>0.11951702653588714</v>
      </c>
      <c r="BR10" s="9">
        <v>-9.0514225530107351E-2</v>
      </c>
      <c r="BT10" s="9">
        <v>-0.29670373505278191</v>
      </c>
      <c r="BU10" s="9">
        <v>1.316151703521129E-2</v>
      </c>
      <c r="BV10" s="9">
        <v>-0.14715107929398041</v>
      </c>
      <c r="BX10" s="9">
        <v>-0.28475569807483547</v>
      </c>
      <c r="BY10" s="9">
        <v>3.5338738653302615E-2</v>
      </c>
      <c r="BZ10" s="9">
        <v>-0.12942956049731669</v>
      </c>
      <c r="CB10" s="9">
        <v>-0.26818995642396537</v>
      </c>
      <c r="CC10" s="9">
        <v>2.5794909328779481E-2</v>
      </c>
      <c r="CD10" s="9">
        <v>-0.12283120665909375</v>
      </c>
      <c r="CF10" s="9">
        <v>-0.19799821999437184</v>
      </c>
      <c r="CG10" s="9">
        <v>3.3504304398727536E-2</v>
      </c>
      <c r="CH10" s="9">
        <v>-7.949962624525142E-2</v>
      </c>
      <c r="CJ10" s="9">
        <v>-0.1986806243866428</v>
      </c>
      <c r="CK10" s="9">
        <v>5.3514514234942245E-2</v>
      </c>
      <c r="CL10" s="9">
        <v>-7.5180013455081629E-2</v>
      </c>
      <c r="CN10" s="9">
        <v>-0.21180421356080381</v>
      </c>
      <c r="CO10" s="9">
        <v>7.1637953000136756E-2</v>
      </c>
      <c r="CP10" s="9">
        <v>-7.1890231525348791E-2</v>
      </c>
      <c r="CR10" s="9">
        <v>-0.21892179699541592</v>
      </c>
      <c r="CS10" s="9">
        <v>5.7815220395800448E-2</v>
      </c>
      <c r="CT10" s="9">
        <v>-8.0370130825945685E-2</v>
      </c>
      <c r="CV10" s="9">
        <v>-0.13289822118680317</v>
      </c>
      <c r="CW10" s="9">
        <v>6.7107381071607408E-2</v>
      </c>
      <c r="CX10" s="9">
        <v>-3.1035283455957519E-2</v>
      </c>
      <c r="CZ10" s="9">
        <v>-9.5599025048042074E-2</v>
      </c>
      <c r="DA10" s="9">
        <v>-4.2100417534868262E-3</v>
      </c>
      <c r="DB10" s="9">
        <v>-5.1730140184348627E-2</v>
      </c>
      <c r="DD10" s="9">
        <v>-0.16704066160706754</v>
      </c>
      <c r="DE10" s="9">
        <v>8.2736391410589194E-2</v>
      </c>
      <c r="DF10" s="9">
        <v>-4.3718429734559749E-2</v>
      </c>
      <c r="DH10" s="9">
        <v>-0.15717631782798758</v>
      </c>
      <c r="DI10" s="9">
        <v>4.4746039360316958E-2</v>
      </c>
      <c r="DJ10" s="9">
        <v>-5.6292184261586886E-2</v>
      </c>
      <c r="DL10" s="9">
        <v>-0.11648538393494945</v>
      </c>
      <c r="DM10" s="9">
        <v>4.9752498056607752E-2</v>
      </c>
      <c r="DN10" s="9">
        <v>-3.2049993477431538E-2</v>
      </c>
      <c r="DP10" s="9">
        <v>-0.11130504072702141</v>
      </c>
      <c r="DQ10" s="9">
        <v>6.5319362857800822E-2</v>
      </c>
      <c r="DR10" s="9">
        <v>-2.3489633891662254E-2</v>
      </c>
      <c r="DT10" s="9">
        <v>-6.7196178085539349E-2</v>
      </c>
      <c r="DU10" s="9">
        <v>-3.5246234488845563E-2</v>
      </c>
      <c r="DV10" s="9">
        <v>-5.2057412482238274E-2</v>
      </c>
      <c r="DX10" s="9">
        <v>-0.13310807394270097</v>
      </c>
      <c r="DY10" s="9">
        <v>7.8497598984303751E-2</v>
      </c>
      <c r="DZ10" s="9">
        <v>-2.8289401631888533E-2</v>
      </c>
      <c r="EB10" s="9">
        <v>-0.10745169604812999</v>
      </c>
      <c r="EC10" s="9">
        <v>7.2184090976554094E-2</v>
      </c>
      <c r="ED10" s="9">
        <v>-1.7420301183312503E-2</v>
      </c>
      <c r="EF10" s="9">
        <v>-4.5833682860844327E-2</v>
      </c>
      <c r="EG10" s="9">
        <v>-3.1928885925710748E-2</v>
      </c>
      <c r="EH10" s="9">
        <v>-3.8980274141387494E-2</v>
      </c>
      <c r="EJ10" s="9">
        <v>-7.5193962558366745E-2</v>
      </c>
      <c r="EK10" s="9">
        <v>8.8226635486760907E-2</v>
      </c>
      <c r="EL10" s="9">
        <v>6.7297896826024051E-3</v>
      </c>
      <c r="EN10" s="9">
        <v>-0.20085904266186239</v>
      </c>
      <c r="EO10" s="9">
        <v>0.20463812207196885</v>
      </c>
      <c r="EP10" s="9">
        <v>-2.3186329739189548E-2</v>
      </c>
      <c r="ER10" s="9">
        <v>-4.0481794526880943E-2</v>
      </c>
      <c r="ES10" s="9">
        <v>8.1421367899300989E-2</v>
      </c>
      <c r="ET10" s="9">
        <v>1.9932556228768217E-2</v>
      </c>
      <c r="EV10" s="9">
        <v>-0.10186001796579347</v>
      </c>
      <c r="EW10" s="9">
        <v>7.7274115568088941E-2</v>
      </c>
      <c r="EX10" s="9">
        <v>-1.3815606296729954E-2</v>
      </c>
      <c r="EZ10" s="9">
        <v>-0.11667754775111083</v>
      </c>
      <c r="FA10" s="9">
        <v>6.6751013116243652E-2</v>
      </c>
      <c r="FB10" s="9">
        <v>-2.8588866805366764E-2</v>
      </c>
      <c r="FD10" s="9">
        <v>-0.11333951932077946</v>
      </c>
      <c r="FE10" s="9">
        <v>6.51061001784774E-2</v>
      </c>
      <c r="FF10" s="9">
        <v>-2.7550322891289669E-2</v>
      </c>
      <c r="FH10" s="9">
        <v>-5.017189445906689E-2</v>
      </c>
      <c r="FI10" s="9">
        <v>9.907351697072353E-2</v>
      </c>
      <c r="FJ10" s="9">
        <v>1.3348665395446213E-2</v>
      </c>
      <c r="FL10" s="9">
        <v>-0.13476405781284262</v>
      </c>
      <c r="FM10" s="9">
        <v>0.1025812549611782</v>
      </c>
      <c r="FN10" s="9">
        <v>-5.4123576156430042E-2</v>
      </c>
      <c r="FP10" s="9">
        <v>-0.28849701519686477</v>
      </c>
      <c r="FQ10" s="9">
        <v>0.11102699738629052</v>
      </c>
      <c r="FR10" s="9">
        <v>-8.8016486712263586E-2</v>
      </c>
      <c r="FT10" s="9">
        <v>-0.32106337686602893</v>
      </c>
      <c r="FU10" s="9">
        <v>0.10655009552913164</v>
      </c>
      <c r="FV10" s="9">
        <v>-0.10705876155489857</v>
      </c>
      <c r="FX10" s="9">
        <v>-0.32072983534610511</v>
      </c>
      <c r="FY10" s="9">
        <v>4.1081929664277483E-2</v>
      </c>
      <c r="FZ10" s="9">
        <v>-0.1380798283637481</v>
      </c>
      <c r="GB10" s="9">
        <v>-0.33074015984878979</v>
      </c>
      <c r="GC10" s="9">
        <v>-4.5964259780501115E-2</v>
      </c>
      <c r="GD10" s="9">
        <v>-0.18998839124867661</v>
      </c>
      <c r="GF10" s="9">
        <v>-0.25915475377779951</v>
      </c>
      <c r="GG10" s="9">
        <v>0.15053282622695852</v>
      </c>
      <c r="GH10" s="9">
        <v>-5.849017966484571E-2</v>
      </c>
      <c r="GJ10" s="9">
        <v>-0.33862138474533676</v>
      </c>
      <c r="GK10" s="9">
        <v>0.23256514085453528</v>
      </c>
      <c r="GL10" s="9">
        <v>-9.7322011839433675E-2</v>
      </c>
      <c r="GN10" s="9">
        <v>-0.18538253602294019</v>
      </c>
      <c r="GO10" s="9">
        <v>0.11760747628487445</v>
      </c>
      <c r="GP10" s="9">
        <v>-3.4713724061531281E-2</v>
      </c>
      <c r="GR10" s="9">
        <v>-0.11431753726541161</v>
      </c>
      <c r="GS10" s="9">
        <v>0.221720222550992</v>
      </c>
      <c r="GT10" s="9">
        <v>4.5672426037284275E-2</v>
      </c>
      <c r="GV10" s="9">
        <v>-0.13284714738990566</v>
      </c>
      <c r="GW10" s="9">
        <v>0.11746921278537803</v>
      </c>
      <c r="GX10" s="9">
        <v>-1.2235989522601853E-2</v>
      </c>
      <c r="GZ10" s="9">
        <v>-0.11716355932675171</v>
      </c>
      <c r="HA10" s="9">
        <v>0.14048039660067269</v>
      </c>
      <c r="HB10" s="9">
        <v>1.10355360840384E-2</v>
      </c>
      <c r="HD10" s="9">
        <v>-0.13888519322731663</v>
      </c>
      <c r="HE10" s="9">
        <v>0.14284496061627716</v>
      </c>
      <c r="HF10" s="9">
        <v>6.4558848012685743E-4</v>
      </c>
      <c r="HH10" s="9">
        <v>-0.10003423779796949</v>
      </c>
      <c r="HI10" s="9">
        <v>7.4378919587937631E-2</v>
      </c>
      <c r="HJ10" s="9">
        <v>-1.2705085130678362E-2</v>
      </c>
      <c r="HL10" s="9">
        <v>-0.12148227163864111</v>
      </c>
      <c r="HM10" s="9">
        <v>9.0502510172577155E-2</v>
      </c>
      <c r="HN10" s="9">
        <v>-1.7366597952664931E-2</v>
      </c>
      <c r="HP10" s="9">
        <v>-0.13163424824865366</v>
      </c>
      <c r="HQ10" s="9">
        <v>0.10116539138691039</v>
      </c>
      <c r="HR10" s="9">
        <v>-1.6145292993192895E-2</v>
      </c>
      <c r="HT10" s="9">
        <v>-0.18862264094328074</v>
      </c>
      <c r="HU10" s="9">
        <v>0.23046198381149408</v>
      </c>
      <c r="HV10" s="9">
        <v>-3.4549898371649679E-4</v>
      </c>
      <c r="HX10" s="9">
        <v>-0.12718795686952455</v>
      </c>
      <c r="HY10" s="9">
        <v>3.8018934598393006E-2</v>
      </c>
      <c r="HZ10" s="9">
        <v>-4.414567105280176E-2</v>
      </c>
      <c r="IB10" s="9">
        <v>-7.9610442443692864E-2</v>
      </c>
      <c r="IC10" s="9">
        <v>0.10317070587107668</v>
      </c>
      <c r="ID10" s="9">
        <v>9.232831221500204E-3</v>
      </c>
      <c r="IF10" s="9">
        <v>-9.1299742281675922E-2</v>
      </c>
      <c r="IG10" s="9">
        <v>6.1138819434312097E-2</v>
      </c>
      <c r="IH10" s="9">
        <v>-1.9980060598111749E-2</v>
      </c>
      <c r="IJ10" s="9">
        <v>-0.11551922430583517</v>
      </c>
      <c r="IK10" s="9">
        <v>5.3260524013568844E-2</v>
      </c>
      <c r="IL10" s="9">
        <v>-3.382237067991678E-2</v>
      </c>
      <c r="IN10" s="9">
        <v>-0.11166970998021897</v>
      </c>
      <c r="IO10" s="9">
        <v>9.5872980761273485E-3</v>
      </c>
      <c r="IP10" s="9">
        <v>-5.193634896781707E-2</v>
      </c>
      <c r="IR10" s="9">
        <v>-8.03786552943071E-2</v>
      </c>
      <c r="IS10" s="9">
        <v>2.9557427220615828E-2</v>
      </c>
      <c r="IT10" s="9">
        <v>-2.4012540365493718E-2</v>
      </c>
      <c r="IV10" s="9">
        <v>-8.8157888491460779E-2</v>
      </c>
      <c r="IW10" s="9">
        <v>3.0424041095497456E-2</v>
      </c>
      <c r="IX10" s="9">
        <v>-3.015609419170473E-2</v>
      </c>
      <c r="IZ10" s="9">
        <v>-0.10205104457148406</v>
      </c>
      <c r="JA10" s="9">
        <v>4.6591568197302591E-2</v>
      </c>
      <c r="JB10" s="9">
        <v>-2.8460043094396204E-2</v>
      </c>
      <c r="JD10" s="9">
        <v>-6.6270445325586236E-2</v>
      </c>
      <c r="JE10" s="9">
        <v>8.3762352205092983E-2</v>
      </c>
      <c r="JF10" s="9">
        <v>8.6117425958966987E-3</v>
      </c>
      <c r="JH10" s="9">
        <v>-9.9515440141836664E-2</v>
      </c>
      <c r="JI10" s="9">
        <v>5.478039548808411E-2</v>
      </c>
      <c r="JJ10" s="9">
        <v>-2.0947486433227303E-2</v>
      </c>
      <c r="JL10" s="9">
        <v>-6.1555460263185591E-2</v>
      </c>
      <c r="JM10" s="9">
        <v>-0.14563366662648924</v>
      </c>
      <c r="JN10" s="9">
        <v>-0.10197069232606726</v>
      </c>
      <c r="JP10" s="9">
        <v>-0.12838927291342639</v>
      </c>
      <c r="JQ10" s="9">
        <v>6.3370484265518279E-2</v>
      </c>
      <c r="JR10" s="9">
        <v>-3.3901405671529661E-2</v>
      </c>
      <c r="JT10" s="9">
        <v>-8.6715202507103184E-2</v>
      </c>
      <c r="JU10" s="9">
        <v>5.0168214497039898E-2</v>
      </c>
      <c r="JV10" s="9">
        <v>-1.8270739621385257E-2</v>
      </c>
      <c r="JX10" s="9">
        <v>-7.5636380433973915E-2</v>
      </c>
      <c r="JY10" s="9">
        <v>5.5815184487884473E-2</v>
      </c>
      <c r="JZ10" s="9">
        <v>-9.0557671048053789E-3</v>
      </c>
      <c r="KB10" s="9">
        <v>-9.5175847207862874E-2</v>
      </c>
      <c r="KC10" s="9">
        <v>4.0585539021939621E-2</v>
      </c>
      <c r="KD10" s="9">
        <v>-2.7371644012725294E-2</v>
      </c>
      <c r="KF10" s="9">
        <v>-7.6982058030259037E-2</v>
      </c>
      <c r="KG10" s="9">
        <v>-6.2120554170458919E-2</v>
      </c>
      <c r="KH10" s="9">
        <v>-6.9916427098065337E-2</v>
      </c>
      <c r="KJ10" s="9">
        <v>-0.11415441063491327</v>
      </c>
      <c r="KK10" s="9">
        <v>3.5197069653568613E-2</v>
      </c>
      <c r="KL10" s="9">
        <v>-4.0521097669999562E-2</v>
      </c>
      <c r="KN10" s="9">
        <v>-8.2245894154066468E-2</v>
      </c>
      <c r="KO10" s="9">
        <v>5.6034237086185934E-2</v>
      </c>
      <c r="KP10" s="9">
        <v>-1.3015528541060695E-2</v>
      </c>
      <c r="KR10" s="9">
        <v>-4.9681872803151395E-2</v>
      </c>
      <c r="KS10" s="9">
        <v>-8.7263345743540111E-2</v>
      </c>
      <c r="KT10" s="9">
        <v>-6.8269582394640538E-2</v>
      </c>
      <c r="KV10" s="9">
        <v>-4.9392642019314037E-2</v>
      </c>
      <c r="KW10" s="9">
        <v>5.5784714863694296E-2</v>
      </c>
      <c r="KX10" s="9">
        <v>3.2655918818529361E-3</v>
      </c>
      <c r="KZ10" s="9">
        <v>-7.6552222813865978E-2</v>
      </c>
      <c r="LA10" s="9">
        <v>9.6982364787855824E-2</v>
      </c>
      <c r="LB10" s="9">
        <v>-2.8921582815455427E-4</v>
      </c>
      <c r="LD10" s="9">
        <v>-4.7261442994133707E-2</v>
      </c>
      <c r="LE10" s="9">
        <v>0.13060132102363387</v>
      </c>
      <c r="LF10" s="9">
        <v>4.0530442405434686E-2</v>
      </c>
      <c r="LH10" s="9">
        <v>-6.569411615086318E-2</v>
      </c>
      <c r="LI10" s="9">
        <v>8.8819324965941693E-2</v>
      </c>
      <c r="LJ10" s="9">
        <v>1.049801709741871E-2</v>
      </c>
      <c r="LL10" s="9">
        <v>-6.7745145508234184E-2</v>
      </c>
      <c r="LM10" s="9">
        <v>8.8187776823304143E-2</v>
      </c>
      <c r="LN10" s="9">
        <v>7.2228581458002594E-3</v>
      </c>
      <c r="LP10" s="9">
        <v>-5.1410852311200905E-2</v>
      </c>
      <c r="LQ10" s="9">
        <v>6.2328174563505145E-2</v>
      </c>
      <c r="LR10" s="9">
        <v>3.3695449644297604E-3</v>
      </c>
      <c r="LT10" s="9">
        <v>-2.8602799224034525E-2</v>
      </c>
      <c r="LU10" s="9">
        <v>6.8958056775034748E-2</v>
      </c>
      <c r="LV10" s="9">
        <v>1.5685169606002081E-2</v>
      </c>
      <c r="LX10" s="9">
        <v>-3.2185026993642118E-2</v>
      </c>
      <c r="LY10" s="9">
        <v>0.23114926978982386</v>
      </c>
      <c r="LZ10" s="9">
        <v>5.7102229939866245E-2</v>
      </c>
    </row>
    <row r="11" spans="1:338" x14ac:dyDescent="0.25">
      <c r="A11" s="13" t="s">
        <v>169</v>
      </c>
      <c r="B11" s="13" t="s">
        <v>169</v>
      </c>
      <c r="D11" s="14">
        <v>-0.13</v>
      </c>
      <c r="E11" s="14">
        <v>9.4E-2</v>
      </c>
      <c r="F11" s="14">
        <v>-1.2E-2</v>
      </c>
      <c r="H11" s="14">
        <v>-0.55500000000000005</v>
      </c>
      <c r="I11" s="14">
        <v>-2E-3</v>
      </c>
      <c r="J11" s="14">
        <v>-0.26200000000000001</v>
      </c>
      <c r="L11" s="14">
        <v>-0.63394076105479913</v>
      </c>
      <c r="M11" s="14">
        <v>-0.13043470146398528</v>
      </c>
      <c r="N11" s="14">
        <v>-0.36564452576673989</v>
      </c>
      <c r="P11" s="14">
        <v>-0.57325022621180288</v>
      </c>
      <c r="Q11" s="14">
        <v>-9.3340819488499704E-2</v>
      </c>
      <c r="R11" s="14">
        <v>-0.32358653985690289</v>
      </c>
      <c r="T11" s="14">
        <v>-0.60086731053744558</v>
      </c>
      <c r="U11" s="14">
        <v>-0.18654575767529924</v>
      </c>
      <c r="V11" s="14">
        <v>-0.38638673292988857</v>
      </c>
      <c r="X11" s="14">
        <v>-0.62621665467528276</v>
      </c>
      <c r="Y11" s="14">
        <v>-1.7629168125933181E-2</v>
      </c>
      <c r="Z11" s="14">
        <v>-0.355491828037377</v>
      </c>
      <c r="AB11" s="14">
        <v>-0.49965635361403204</v>
      </c>
      <c r="AC11" s="14">
        <v>-4.2767725387632627E-2</v>
      </c>
      <c r="AD11" s="14">
        <v>-0.25978917747753782</v>
      </c>
      <c r="AF11" s="14">
        <v>-0.50707824775685717</v>
      </c>
      <c r="AG11" s="14">
        <v>-1.5437079950552324E-2</v>
      </c>
      <c r="AH11" s="14">
        <v>-0.25702870913550446</v>
      </c>
      <c r="AJ11" s="14">
        <v>-0.51391693785829773</v>
      </c>
      <c r="AK11" s="14">
        <v>1.3680805136874419E-2</v>
      </c>
      <c r="AL11" s="14">
        <v>-0.24508056560440028</v>
      </c>
      <c r="AN11" s="14">
        <v>-0.48059824563773779</v>
      </c>
      <c r="AO11" s="14">
        <v>5.6115411338594434E-2</v>
      </c>
      <c r="AP11" s="14">
        <v>-0.19852364494281194</v>
      </c>
      <c r="AR11" s="14">
        <v>-0.48719836766343338</v>
      </c>
      <c r="AS11" s="14">
        <v>3.6088493217243389E-3</v>
      </c>
      <c r="AT11" s="14">
        <v>-0.22990473576844572</v>
      </c>
      <c r="AV11" s="14">
        <v>-0.40550513901661722</v>
      </c>
      <c r="AW11" s="14">
        <v>6.2100992144161538E-2</v>
      </c>
      <c r="AX11" s="14">
        <v>-0.15761493321737752</v>
      </c>
      <c r="AZ11" s="14">
        <v>-0.378141449908455</v>
      </c>
      <c r="BA11" s="14">
        <v>3.9553938204117678E-4</v>
      </c>
      <c r="BB11" s="14">
        <v>-0.17942706835477107</v>
      </c>
      <c r="BD11" s="14">
        <v>-0.37264472716496633</v>
      </c>
      <c r="BE11" s="14">
        <v>2.991931160358785E-3</v>
      </c>
      <c r="BF11" s="14">
        <v>-0.17388924718063137</v>
      </c>
      <c r="BH11" s="14">
        <v>-0.40192134195060247</v>
      </c>
      <c r="BI11" s="14">
        <v>0.21336773322402536</v>
      </c>
      <c r="BJ11" s="14">
        <v>-0.10679048105866984</v>
      </c>
      <c r="BL11" s="14">
        <v>-0.37605316974710834</v>
      </c>
      <c r="BM11" s="14">
        <v>1.8218397844870005E-2</v>
      </c>
      <c r="BN11" s="14">
        <v>-0.1653152043808358</v>
      </c>
      <c r="BP11" s="14">
        <v>-0.32810397226929622</v>
      </c>
      <c r="BQ11" s="14">
        <v>0.1607849555152201</v>
      </c>
      <c r="BR11" s="14">
        <v>-8.354666328145588E-2</v>
      </c>
      <c r="BT11" s="14">
        <v>-0.35067378055459664</v>
      </c>
      <c r="BU11" s="14">
        <v>5.859254412359749E-2</v>
      </c>
      <c r="BV11" s="14">
        <v>-0.14232287467976468</v>
      </c>
      <c r="BX11" s="14">
        <v>-0.34088046732541821</v>
      </c>
      <c r="BY11" s="14">
        <v>7.8294071655794273E-2</v>
      </c>
      <c r="BZ11" s="14">
        <v>-0.12588635843371276</v>
      </c>
      <c r="CB11" s="14">
        <v>-0.32439296725935696</v>
      </c>
      <c r="CC11" s="14">
        <v>6.9368888180753263E-2</v>
      </c>
      <c r="CD11" s="14">
        <v>-0.11828836107326901</v>
      </c>
      <c r="CF11" s="14">
        <v>-0.25291769862239299</v>
      </c>
      <c r="CG11" s="14">
        <v>6.8306681992688523E-2</v>
      </c>
      <c r="CH11" s="14">
        <v>-7.8762554242831517E-2</v>
      </c>
      <c r="CJ11" s="14">
        <v>-0.24470984101803317</v>
      </c>
      <c r="CK11" s="14">
        <v>9.2542883075744431E-2</v>
      </c>
      <c r="CL11" s="14">
        <v>-6.9649267295158079E-2</v>
      </c>
      <c r="CN11" s="14">
        <v>-0.25688144415785918</v>
      </c>
      <c r="CO11" s="14">
        <v>0.1109257864208435</v>
      </c>
      <c r="CP11" s="14">
        <v>-6.3477466048195597E-2</v>
      </c>
      <c r="CR11" s="14">
        <v>-0.26391448996362499</v>
      </c>
      <c r="CS11" s="14">
        <v>8.0186516547621656E-2</v>
      </c>
      <c r="CT11" s="14">
        <v>-8.0203111763909818E-2</v>
      </c>
      <c r="CV11" s="14">
        <v>-0.17667167604886203</v>
      </c>
      <c r="CW11" s="14">
        <v>7.2834247602143298E-2</v>
      </c>
      <c r="CX11" s="14">
        <v>-4.0898630782560397E-2</v>
      </c>
      <c r="CZ11" s="14">
        <v>-0.13108503052834941</v>
      </c>
      <c r="DA11" s="14">
        <v>1.0749640864271104E-2</v>
      </c>
      <c r="DB11" s="14">
        <v>-5.8193421635042264E-2</v>
      </c>
      <c r="DD11" s="14">
        <v>-0.20911362719900695</v>
      </c>
      <c r="DE11" s="14">
        <v>9.0769674733066852E-2</v>
      </c>
      <c r="DF11" s="14">
        <v>-5.1030053494449112E-2</v>
      </c>
      <c r="DH11" s="14">
        <v>-0.19564563215170327</v>
      </c>
      <c r="DI11" s="14">
        <v>5.0913856656840784E-2</v>
      </c>
      <c r="DJ11" s="14">
        <v>-6.4002161408546976E-2</v>
      </c>
      <c r="DL11" s="14">
        <v>-0.1516581055697841</v>
      </c>
      <c r="DM11" s="14">
        <v>5.707690928648268E-2</v>
      </c>
      <c r="DN11" s="14">
        <v>-3.8184591567555826E-2</v>
      </c>
      <c r="DP11" s="14">
        <v>-0.14285743650080585</v>
      </c>
      <c r="DQ11" s="14">
        <v>7.8901437949711273E-2</v>
      </c>
      <c r="DR11" s="14">
        <v>-2.5124344121699949E-2</v>
      </c>
      <c r="DT11" s="14">
        <v>-8.5318371556685424E-2</v>
      </c>
      <c r="DU11" s="14">
        <v>-2.7493706315259936E-2</v>
      </c>
      <c r="DV11" s="14">
        <v>-5.582692036882908E-2</v>
      </c>
      <c r="DX11" s="14">
        <v>-0.16611550403113839</v>
      </c>
      <c r="DY11" s="14">
        <v>8.4190791490578842E-2</v>
      </c>
      <c r="DZ11" s="14">
        <v>-3.3399884716012296E-2</v>
      </c>
      <c r="EB11" s="14">
        <v>-0.15006757992856956</v>
      </c>
      <c r="EC11" s="14">
        <v>6.291498440519705E-2</v>
      </c>
      <c r="ED11" s="14">
        <v>-3.5709939239958244E-2</v>
      </c>
      <c r="EF11" s="14">
        <v>-4.5551033214226599E-2</v>
      </c>
      <c r="EG11" s="14">
        <v>-3.1324651862134401E-2</v>
      </c>
      <c r="EH11" s="14">
        <v>-3.7977532621293442E-2</v>
      </c>
      <c r="EJ11" s="14">
        <v>-0.10444486453523105</v>
      </c>
      <c r="EK11" s="14">
        <v>0.10005770824131721</v>
      </c>
      <c r="EL11" s="14">
        <v>5.2623983292228171E-3</v>
      </c>
      <c r="EN11" s="14">
        <v>-0.24606223456222809</v>
      </c>
      <c r="EO11" s="14">
        <v>0.21753890849058344</v>
      </c>
      <c r="EP11" s="14">
        <v>-2.9849513219462165E-2</v>
      </c>
      <c r="ER11" s="14">
        <v>-6.3273347974063032E-2</v>
      </c>
      <c r="ES11" s="14">
        <v>9.8271779581871943E-2</v>
      </c>
      <c r="ET11" s="14">
        <v>2.2096528832557194E-2</v>
      </c>
      <c r="EV11" s="14">
        <v>-0.13141825701017329</v>
      </c>
      <c r="EW11" s="14">
        <v>9.0645564123404077E-2</v>
      </c>
      <c r="EX11" s="14">
        <v>-1.4624689613431108E-2</v>
      </c>
      <c r="EZ11" s="14">
        <v>-0.14173898441557498</v>
      </c>
      <c r="FA11" s="14">
        <v>8.9232057009369647E-2</v>
      </c>
      <c r="FB11" s="14">
        <v>-2.3257804198243415E-2</v>
      </c>
      <c r="FD11" s="14">
        <v>-0.14852878871251052</v>
      </c>
      <c r="FE11" s="14">
        <v>6.6526907058807927E-2</v>
      </c>
      <c r="FF11" s="14">
        <v>-3.783136134655396E-2</v>
      </c>
      <c r="FH11" s="14">
        <v>-6.7787351898897619E-2</v>
      </c>
      <c r="FI11" s="14">
        <v>0.10999795949642732</v>
      </c>
      <c r="FJ11" s="14">
        <v>1.4233755377684121E-2</v>
      </c>
      <c r="FL11" s="14">
        <v>-0.15265924944491838</v>
      </c>
      <c r="FM11" s="14">
        <v>0.12107293025560684</v>
      </c>
      <c r="FN11" s="14">
        <v>-5.0462325945351938E-2</v>
      </c>
      <c r="FP11" s="14">
        <v>-0.33047505154709478</v>
      </c>
      <c r="FQ11" s="14">
        <v>0.14200094196819446</v>
      </c>
      <c r="FR11" s="14">
        <v>-8.1220486931897318E-2</v>
      </c>
      <c r="FT11" s="14">
        <v>-0.36620157320601521</v>
      </c>
      <c r="FU11" s="14">
        <v>0.12081288003052904</v>
      </c>
      <c r="FV11" s="14">
        <v>-0.10910248213937024</v>
      </c>
      <c r="FX11" s="14">
        <v>-0.35483533242513043</v>
      </c>
      <c r="FY11" s="14">
        <v>7.047908576089279E-2</v>
      </c>
      <c r="FZ11" s="14">
        <v>-0.12795964373429147</v>
      </c>
      <c r="GB11" s="14">
        <v>-0.36514366460530212</v>
      </c>
      <c r="GC11" s="14">
        <v>-1.3426627287854265E-2</v>
      </c>
      <c r="GD11" s="14">
        <v>-0.18130800049235751</v>
      </c>
      <c r="GF11" s="14">
        <v>-0.29847018494296218</v>
      </c>
      <c r="GG11" s="14">
        <v>0.19201041772785454</v>
      </c>
      <c r="GH11" s="14">
        <v>-4.4800923139110327E-2</v>
      </c>
      <c r="GJ11" s="14">
        <v>-0.37818151227886732</v>
      </c>
      <c r="GK11" s="14">
        <v>0.27504421595371564</v>
      </c>
      <c r="GL11" s="14">
        <v>-8.7852316279817266E-2</v>
      </c>
      <c r="GN11" s="14">
        <v>-0.21747020086508673</v>
      </c>
      <c r="GO11" s="14">
        <v>0.14370922233069261</v>
      </c>
      <c r="GP11" s="14">
        <v>-2.7193930184786663E-2</v>
      </c>
      <c r="GR11" s="14">
        <v>-0.14723061669536275</v>
      </c>
      <c r="GS11" s="14">
        <v>0.25280388611085591</v>
      </c>
      <c r="GT11" s="14">
        <v>5.4846303234792115E-2</v>
      </c>
      <c r="GV11" s="14">
        <v>-0.15376956805536046</v>
      </c>
      <c r="GW11" s="14">
        <v>0.15834072418511713</v>
      </c>
      <c r="GX11" s="14">
        <v>5.2494234043511945E-3</v>
      </c>
      <c r="GZ11" s="14">
        <v>-0.14172683155965093</v>
      </c>
      <c r="HA11" s="14">
        <v>0.19035105334831104</v>
      </c>
      <c r="HB11" s="14">
        <v>3.3039551642503051E-2</v>
      </c>
      <c r="HD11" s="14">
        <v>-0.16014764668415082</v>
      </c>
      <c r="HE11" s="14">
        <v>0.18440871390081948</v>
      </c>
      <c r="HF11" s="14">
        <v>2.0169793642521139E-2</v>
      </c>
      <c r="HH11" s="14">
        <v>-0.12156341463686171</v>
      </c>
      <c r="HI11" s="14">
        <v>0.10499866066624186</v>
      </c>
      <c r="HJ11" s="14">
        <v>-1.1794501652304668E-3</v>
      </c>
      <c r="HL11" s="14">
        <v>-0.14093274105887521</v>
      </c>
      <c r="HM11" s="14">
        <v>0.10047524012701903</v>
      </c>
      <c r="HN11" s="14">
        <v>-1.4234600750097637E-2</v>
      </c>
      <c r="HP11" s="14">
        <v>-0.16964127787166305</v>
      </c>
      <c r="HQ11" s="14">
        <v>0.11502964096462809</v>
      </c>
      <c r="HR11" s="14">
        <v>-1.9304091328987583E-2</v>
      </c>
      <c r="HT11" s="14">
        <v>-0.22603540172220871</v>
      </c>
      <c r="HU11" s="14">
        <v>0.23698214029305786</v>
      </c>
      <c r="HV11" s="14">
        <v>-3.8629602125453966E-3</v>
      </c>
      <c r="HX11" s="14">
        <v>-0.15612933273653151</v>
      </c>
      <c r="HY11" s="14">
        <v>4.0758138542704492E-2</v>
      </c>
      <c r="HZ11" s="14">
        <v>-5.0775419040870351E-2</v>
      </c>
      <c r="IB11" s="14">
        <v>-9.7434576759716451E-2</v>
      </c>
      <c r="IC11" s="14">
        <v>0.12278747619596131</v>
      </c>
      <c r="ID11" s="14">
        <v>1.6314487111624754E-2</v>
      </c>
      <c r="IF11" s="14">
        <v>-0.1191831912797009</v>
      </c>
      <c r="IG11" s="14">
        <v>8.0111952409584131E-2</v>
      </c>
      <c r="IH11" s="14">
        <v>-2.0589640788887587E-2</v>
      </c>
      <c r="IJ11" s="14">
        <v>-0.13775651627703411</v>
      </c>
      <c r="IK11" s="14">
        <v>6.7792107849326655E-2</v>
      </c>
      <c r="IL11" s="14">
        <v>-3.2613352536654205E-2</v>
      </c>
      <c r="IN11" s="14">
        <v>-0.13392787174877885</v>
      </c>
      <c r="IO11" s="14">
        <v>2.7254852386677575E-2</v>
      </c>
      <c r="IP11" s="14">
        <v>-4.9941513439967E-2</v>
      </c>
      <c r="IR11" s="14">
        <v>-0.10600232571245916</v>
      </c>
      <c r="IS11" s="14">
        <v>4.563061905242205E-2</v>
      </c>
      <c r="IT11" s="14">
        <v>-2.3607451858289275E-2</v>
      </c>
      <c r="IV11" s="14">
        <v>-0.11572262597059657</v>
      </c>
      <c r="IW11" s="14">
        <v>5.3121523918054026E-2</v>
      </c>
      <c r="IX11" s="14">
        <v>-2.8195416595667266E-2</v>
      </c>
      <c r="IZ11" s="14">
        <v>-0.12751073372753685</v>
      </c>
      <c r="JA11" s="14">
        <v>6.0452064430038366E-2</v>
      </c>
      <c r="JB11" s="14">
        <v>-2.8500381171701727E-2</v>
      </c>
      <c r="JD11" s="14">
        <v>-0.1036507252956923</v>
      </c>
      <c r="JE11" s="14">
        <v>8.7048518954953691E-2</v>
      </c>
      <c r="JF11" s="14">
        <v>-2.1540704507058139E-3</v>
      </c>
      <c r="JH11" s="14">
        <v>-0.11621139962079319</v>
      </c>
      <c r="JI11" s="14">
        <v>6.9815611837333424E-2</v>
      </c>
      <c r="JJ11" s="14">
        <v>-1.4993010185048172E-2</v>
      </c>
      <c r="JL11" s="14">
        <v>-6.4481719464586584E-2</v>
      </c>
      <c r="JM11" s="14">
        <v>-0.13351507154294462</v>
      </c>
      <c r="JN11" s="14">
        <v>-0.10001499324044238</v>
      </c>
      <c r="JP11" s="14">
        <v>-0.15087166863538171</v>
      </c>
      <c r="JQ11" s="14">
        <v>7.580451966651669E-2</v>
      </c>
      <c r="JR11" s="14">
        <v>-3.1650800218070319E-2</v>
      </c>
      <c r="JT11" s="14">
        <v>-9.8727585499552184E-2</v>
      </c>
      <c r="JU11" s="14">
        <v>5.8540087353071701E-2</v>
      </c>
      <c r="JV11" s="14">
        <v>-1.4713531147197978E-2</v>
      </c>
      <c r="JX11" s="14">
        <v>-8.2428166373452627E-2</v>
      </c>
      <c r="JY11" s="14">
        <v>6.3234356282985349E-2</v>
      </c>
      <c r="JZ11" s="14">
        <v>-3.3836215044473761E-3</v>
      </c>
      <c r="KB11" s="14">
        <v>-0.10194336603147325</v>
      </c>
      <c r="KC11" s="14">
        <v>6.614156384667802E-2</v>
      </c>
      <c r="KD11" s="14">
        <v>-1.2435553595433024E-2</v>
      </c>
      <c r="KF11" s="14">
        <v>-6.6700433230164835E-2</v>
      </c>
      <c r="KG11" s="14">
        <v>-5.1572575285562139E-2</v>
      </c>
      <c r="KH11" s="14">
        <v>-5.8951663641589436E-2</v>
      </c>
      <c r="KJ11" s="14">
        <v>-0.12199852807733957</v>
      </c>
      <c r="KK11" s="14">
        <v>4.0227909485431645E-2</v>
      </c>
      <c r="KL11" s="14">
        <v>-3.6484498538725818E-2</v>
      </c>
      <c r="KN11" s="14">
        <v>-9.2806432263787819E-2</v>
      </c>
      <c r="KO11" s="14">
        <v>4.7583914926542681E-2</v>
      </c>
      <c r="KP11" s="14">
        <v>-1.7495741842773693E-2</v>
      </c>
      <c r="KR11" s="14">
        <v>-4.2901099802179155E-2</v>
      </c>
      <c r="KS11" s="14">
        <v>-0.10630579460085088</v>
      </c>
      <c r="KT11" s="14">
        <v>-7.6783677474345668E-2</v>
      </c>
      <c r="KV11" s="14">
        <v>-5.7682000665322031E-2</v>
      </c>
      <c r="KW11" s="14">
        <v>3.8790293058145853E-2</v>
      </c>
      <c r="KX11" s="14">
        <v>-5.9980826792125352E-3</v>
      </c>
      <c r="KZ11" s="14">
        <v>-8.6621966573905973E-2</v>
      </c>
      <c r="LA11" s="14">
        <v>0.10345330259435626</v>
      </c>
      <c r="LB11" s="14">
        <v>2.3154365672410915E-3</v>
      </c>
      <c r="LD11" s="14">
        <v>-5.0647957245131603E-2</v>
      </c>
      <c r="LE11" s="14">
        <v>0.14275012166689405</v>
      </c>
      <c r="LF11" s="14">
        <v>5.1154856025721118E-2</v>
      </c>
      <c r="LH11" s="14">
        <v>-7.023834617376068E-2</v>
      </c>
      <c r="LI11" s="14">
        <v>9.9867482648011707E-2</v>
      </c>
      <c r="LJ11" s="14">
        <v>1.9498890107117806E-2</v>
      </c>
      <c r="LL11" s="14">
        <v>-6.9360601348482098E-2</v>
      </c>
      <c r="LM11" s="14">
        <v>9.9004665315280738E-2</v>
      </c>
      <c r="LN11" s="14">
        <v>1.7163947487026654E-2</v>
      </c>
      <c r="LP11" s="14">
        <v>-6.1761520228375111E-2</v>
      </c>
      <c r="LQ11" s="14">
        <v>6.5261540420714637E-2</v>
      </c>
      <c r="LR11" s="14">
        <v>3.6725497654412909E-3</v>
      </c>
      <c r="LT11" s="14">
        <v>-1.5683627501714148E-2</v>
      </c>
      <c r="LU11" s="14">
        <v>5.8247709202045694E-2</v>
      </c>
      <c r="LV11" s="14">
        <v>2.045513881100347E-2</v>
      </c>
      <c r="LX11" s="14">
        <v>-1.6072397892967105E-2</v>
      </c>
      <c r="LY11" s="14">
        <v>0.22467726473562477</v>
      </c>
      <c r="LZ11" s="14">
        <v>7.3677282882715023E-2</v>
      </c>
    </row>
    <row r="12" spans="1:338" x14ac:dyDescent="0.25">
      <c r="A12" s="15" t="s">
        <v>170</v>
      </c>
      <c r="B12" s="15" t="s">
        <v>170</v>
      </c>
      <c r="D12" s="14">
        <v>-9.9000000000000005E-2</v>
      </c>
      <c r="E12" s="14">
        <v>0.123</v>
      </c>
      <c r="F12" s="14">
        <v>-8.0000000000000002E-3</v>
      </c>
      <c r="H12" s="14">
        <v>-0.52500000000000002</v>
      </c>
      <c r="I12" s="14">
        <v>-1E-3</v>
      </c>
      <c r="J12" s="14">
        <v>-0.311</v>
      </c>
      <c r="L12" s="14">
        <v>-0.58967133585956122</v>
      </c>
      <c r="M12" s="14">
        <v>-8.4730511721174739E-2</v>
      </c>
      <c r="N12" s="14">
        <v>-0.38475695124012221</v>
      </c>
      <c r="P12" s="14">
        <v>-0.51966598346408632</v>
      </c>
      <c r="Q12" s="14">
        <v>-6.5037742231064066E-2</v>
      </c>
      <c r="R12" s="14">
        <v>-0.33975872861719947</v>
      </c>
      <c r="T12" s="14">
        <v>-0.54932157608989729</v>
      </c>
      <c r="U12" s="14">
        <v>-0.19421659327582452</v>
      </c>
      <c r="V12" s="14">
        <v>-0.40953094439978632</v>
      </c>
      <c r="X12" s="14">
        <v>-0.54238714415430489</v>
      </c>
      <c r="Y12" s="14">
        <v>-1.5545846339961811E-2</v>
      </c>
      <c r="Z12" s="14">
        <v>-0.36249015117740979</v>
      </c>
      <c r="AB12" s="14">
        <v>-0.44985253205053133</v>
      </c>
      <c r="AC12" s="14">
        <v>-3.5066134555484352E-2</v>
      </c>
      <c r="AD12" s="14">
        <v>-0.28668326272715461</v>
      </c>
      <c r="AF12" s="14">
        <v>-0.45381432113255638</v>
      </c>
      <c r="AG12" s="14">
        <v>-3.7999333333761487E-2</v>
      </c>
      <c r="AH12" s="14">
        <v>-0.29653561369973791</v>
      </c>
      <c r="AJ12" s="14">
        <v>-0.47102076373897184</v>
      </c>
      <c r="AK12" s="14">
        <v>-3.7284531024481149E-2</v>
      </c>
      <c r="AL12" s="14">
        <v>-0.30406829803382773</v>
      </c>
      <c r="AN12" s="14">
        <v>-0.43628399968705944</v>
      </c>
      <c r="AO12" s="14">
        <v>-5.7550168759172848E-3</v>
      </c>
      <c r="AP12" s="14">
        <v>-0.26444714209538345</v>
      </c>
      <c r="AR12" s="14">
        <v>-0.43862684994781642</v>
      </c>
      <c r="AS12" s="14">
        <v>-6.3332511348279663E-2</v>
      </c>
      <c r="AT12" s="14">
        <v>-0.28977168187715918</v>
      </c>
      <c r="AV12" s="14">
        <v>-0.35187441660231122</v>
      </c>
      <c r="AW12" s="14">
        <v>1.2050741677990473E-2</v>
      </c>
      <c r="AX12" s="14">
        <v>-0.20610296586913723</v>
      </c>
      <c r="AZ12" s="14">
        <v>-0.34292088550735433</v>
      </c>
      <c r="BA12" s="14">
        <v>-5.0013438426054657E-2</v>
      </c>
      <c r="BB12" s="14">
        <v>-0.22814638484980698</v>
      </c>
      <c r="BD12" s="14">
        <v>-0.31004580815194316</v>
      </c>
      <c r="BE12" s="14">
        <v>-3.4582470267023657E-2</v>
      </c>
      <c r="BF12" s="14">
        <v>-0.20044112300763717</v>
      </c>
      <c r="BH12" s="14">
        <v>-0.30229793050848863</v>
      </c>
      <c r="BI12" s="14">
        <v>0.18294257823019167</v>
      </c>
      <c r="BJ12" s="14">
        <v>-0.12764304364390722</v>
      </c>
      <c r="BL12" s="14">
        <v>-0.3210754572095077</v>
      </c>
      <c r="BM12" s="14">
        <v>-7.4037379433222861E-2</v>
      </c>
      <c r="BN12" s="14">
        <v>-0.22049012689453495</v>
      </c>
      <c r="BP12" s="14">
        <v>-0.22416537361316369</v>
      </c>
      <c r="BQ12" s="14">
        <v>0.1407136943608871</v>
      </c>
      <c r="BR12" s="14">
        <v>-8.7130359449946293E-2</v>
      </c>
      <c r="BT12" s="14">
        <v>-0.25181949166068585</v>
      </c>
      <c r="BU12" s="14">
        <v>-8.704774430219997E-3</v>
      </c>
      <c r="BV12" s="14">
        <v>-0.15531304611821328</v>
      </c>
      <c r="BX12" s="14">
        <v>-0.24100849650789669</v>
      </c>
      <c r="BY12" s="14">
        <v>1.5684229417858297E-2</v>
      </c>
      <c r="BZ12" s="14">
        <v>-0.1388549629257847</v>
      </c>
      <c r="CB12" s="14">
        <v>-0.22692034298192043</v>
      </c>
      <c r="CC12" s="14">
        <v>2.9118060889918862E-3</v>
      </c>
      <c r="CD12" s="14">
        <v>-0.1343745765300306</v>
      </c>
      <c r="CF12" s="14">
        <v>-0.16550062498238194</v>
      </c>
      <c r="CG12" s="14">
        <v>2.152649693118458E-2</v>
      </c>
      <c r="CH12" s="14">
        <v>-8.748937332975304E-2</v>
      </c>
      <c r="CJ12" s="14">
        <v>-0.17531616959132468</v>
      </c>
      <c r="CK12" s="14">
        <v>3.7966388134622386E-2</v>
      </c>
      <c r="CL12" s="14">
        <v>-9.1219709886440015E-2</v>
      </c>
      <c r="CN12" s="14">
        <v>-0.18854442649494441</v>
      </c>
      <c r="CO12" s="14">
        <v>6.1940667624714063E-2</v>
      </c>
      <c r="CP12" s="14">
        <v>-8.9903648064716291E-2</v>
      </c>
      <c r="CR12" s="14">
        <v>-0.19868164323954662</v>
      </c>
      <c r="CS12" s="14">
        <v>5.7769513253429938E-2</v>
      </c>
      <c r="CT12" s="14">
        <v>-9.6047405040774803E-2</v>
      </c>
      <c r="CV12" s="14">
        <v>-9.7550666445952894E-2</v>
      </c>
      <c r="CW12" s="14">
        <v>8.2569458860033418E-2</v>
      </c>
      <c r="CX12" s="14">
        <v>-2.3645288397452946E-2</v>
      </c>
      <c r="CZ12" s="14">
        <v>-7.9883097992833219E-2</v>
      </c>
      <c r="DA12" s="14">
        <v>7.7963132434104576E-3</v>
      </c>
      <c r="DB12" s="14">
        <v>-4.6266021915396749E-2</v>
      </c>
      <c r="DD12" s="14">
        <v>-0.1342093379855207</v>
      </c>
      <c r="DE12" s="14">
        <v>9.1856821247725096E-2</v>
      </c>
      <c r="DF12" s="14">
        <v>-4.4755980814371488E-2</v>
      </c>
      <c r="DH12" s="14">
        <v>-0.11677541385674517</v>
      </c>
      <c r="DI12" s="14">
        <v>4.7350334301046848E-2</v>
      </c>
      <c r="DJ12" s="14">
        <v>-5.0767426152294681E-2</v>
      </c>
      <c r="DL12" s="14">
        <v>-8.8795092281879207E-2</v>
      </c>
      <c r="DM12" s="14">
        <v>6.5510064484567199E-2</v>
      </c>
      <c r="DN12" s="14">
        <v>-2.6211406753307909E-2</v>
      </c>
      <c r="DP12" s="14">
        <v>-9.0378656306592142E-2</v>
      </c>
      <c r="DQ12" s="14">
        <v>8.0502957872356173E-2</v>
      </c>
      <c r="DR12" s="14">
        <v>-2.3011961747402832E-2</v>
      </c>
      <c r="DT12" s="14">
        <v>-6.9656116969239901E-2</v>
      </c>
      <c r="DU12" s="14">
        <v>-1.9675617257711608E-2</v>
      </c>
      <c r="DV12" s="14">
        <v>-5.1047935233783703E-2</v>
      </c>
      <c r="DX12" s="14">
        <v>-0.10620489652857623</v>
      </c>
      <c r="DY12" s="14">
        <v>7.6547265084188743E-2</v>
      </c>
      <c r="DZ12" s="14">
        <v>-3.3553682568952858E-2</v>
      </c>
      <c r="EB12" s="14">
        <v>-9.3824127460225393E-2</v>
      </c>
      <c r="EC12" s="14">
        <v>7.849861232600075E-2</v>
      </c>
      <c r="ED12" s="14">
        <v>-2.4852919342767787E-2</v>
      </c>
      <c r="EF12" s="14">
        <v>-8.2172598610319003E-2</v>
      </c>
      <c r="EG12" s="14">
        <v>-1.6989403829292149E-2</v>
      </c>
      <c r="EH12" s="14">
        <v>-5.6864820894014678E-2</v>
      </c>
      <c r="EJ12" s="14">
        <v>-6.1100979625705598E-2</v>
      </c>
      <c r="EK12" s="14">
        <v>9.6133189235615646E-2</v>
      </c>
      <c r="EL12" s="14">
        <v>1.7811008344481571E-3</v>
      </c>
      <c r="EN12" s="14">
        <v>-0.14668066464032148</v>
      </c>
      <c r="EO12" s="14">
        <v>0.20145788326851166</v>
      </c>
      <c r="EP12" s="14">
        <v>-2.3538342048302519E-2</v>
      </c>
      <c r="ER12" s="14">
        <v>-3.5563179170430503E-2</v>
      </c>
      <c r="ES12" s="14">
        <v>3.7450561542283323E-2</v>
      </c>
      <c r="ET12" s="14">
        <v>-6.6017951654234741E-3</v>
      </c>
      <c r="EV12" s="14">
        <v>-8.8737716678042866E-2</v>
      </c>
      <c r="EW12" s="14">
        <v>7.4382374530276074E-2</v>
      </c>
      <c r="EX12" s="14">
        <v>-2.5379332531341725E-2</v>
      </c>
      <c r="EZ12" s="14">
        <v>-9.1560924816104894E-2</v>
      </c>
      <c r="FA12" s="14">
        <v>5.6875175562764779E-2</v>
      </c>
      <c r="FB12" s="14">
        <v>-3.4938607651518017E-2</v>
      </c>
      <c r="FD12" s="14">
        <v>-8.8574478020145397E-2</v>
      </c>
      <c r="FE12" s="14">
        <v>7.2590185090035675E-2</v>
      </c>
      <c r="FF12" s="14">
        <v>-2.7258574381147205E-2</v>
      </c>
      <c r="FH12" s="14">
        <v>-3.6959754397143496E-2</v>
      </c>
      <c r="FI12" s="14">
        <v>0.10100804047021472</v>
      </c>
      <c r="FJ12" s="14">
        <v>9.5099320041782676E-3</v>
      </c>
      <c r="FL12" s="14">
        <v>-0.1191723151334767</v>
      </c>
      <c r="FM12" s="14">
        <v>8.4195139048482526E-2</v>
      </c>
      <c r="FN12" s="14">
        <v>-6.5725936059496726E-2</v>
      </c>
      <c r="FP12" s="14">
        <v>-0.2415556864338555</v>
      </c>
      <c r="FQ12" s="14">
        <v>0.15985378323888</v>
      </c>
      <c r="FR12" s="14">
        <v>-7.6465078191110702E-2</v>
      </c>
      <c r="FT12" s="14">
        <v>-0.27921280682520855</v>
      </c>
      <c r="FU12" s="14">
        <v>0.16538267458957212</v>
      </c>
      <c r="FV12" s="14">
        <v>-9.8204877081189634E-2</v>
      </c>
      <c r="FX12" s="14">
        <v>-0.28851015581927364</v>
      </c>
      <c r="FY12" s="14">
        <v>9.013035946625525E-2</v>
      </c>
      <c r="FZ12" s="14">
        <v>-0.13458982505062289</v>
      </c>
      <c r="GB12" s="14">
        <v>-0.30838624992446273</v>
      </c>
      <c r="GC12" s="14">
        <v>-1.1258329125846456E-2</v>
      </c>
      <c r="GD12" s="14">
        <v>-0.19013708615857916</v>
      </c>
      <c r="GF12" s="14">
        <v>-0.22303825802979105</v>
      </c>
      <c r="GG12" s="14">
        <v>0.19388001001359312</v>
      </c>
      <c r="GH12" s="14">
        <v>-5.9308549675237354E-2</v>
      </c>
      <c r="GJ12" s="14">
        <v>-0.26591521386783112</v>
      </c>
      <c r="GK12" s="14">
        <v>0.28584518683838955</v>
      </c>
      <c r="GL12" s="14">
        <v>-7.6649413505485819E-2</v>
      </c>
      <c r="GN12" s="14">
        <v>-0.15740234985243173</v>
      </c>
      <c r="GO12" s="14">
        <v>0.18722560616971884</v>
      </c>
      <c r="GP12" s="14">
        <v>-2.127639320132757E-2</v>
      </c>
      <c r="GR12" s="14">
        <v>-8.6975621828981553E-2</v>
      </c>
      <c r="GS12" s="14">
        <v>0.28910322429614221</v>
      </c>
      <c r="GT12" s="14">
        <v>5.4001725591331651E-2</v>
      </c>
      <c r="GV12" s="14">
        <v>-0.10647106484022739</v>
      </c>
      <c r="GW12" s="14">
        <v>0.16174039340749258</v>
      </c>
      <c r="GX12" s="14">
        <v>-3.2617216044216191E-3</v>
      </c>
      <c r="GZ12" s="14">
        <v>-8.5253039318390567E-2</v>
      </c>
      <c r="HA12" s="14">
        <v>0.1791955665138143</v>
      </c>
      <c r="HB12" s="14">
        <v>2.0543151172858876E-2</v>
      </c>
      <c r="HD12" s="14">
        <v>-0.119417673408443</v>
      </c>
      <c r="HE12" s="14">
        <v>0.18522378526943917</v>
      </c>
      <c r="HF12" s="14">
        <v>1.051765845101027E-3</v>
      </c>
      <c r="HH12" s="14">
        <v>-7.6887693070058938E-2</v>
      </c>
      <c r="HI12" s="14">
        <v>0.11213178843757143</v>
      </c>
      <c r="HJ12" s="14">
        <v>-9.3316370382445779E-4</v>
      </c>
      <c r="HL12" s="14">
        <v>-0.10245537749883493</v>
      </c>
      <c r="HM12" s="14">
        <v>0.15377539509948712</v>
      </c>
      <c r="HN12" s="14">
        <v>-2.3232776882063932E-3</v>
      </c>
      <c r="HP12" s="14">
        <v>-9.2958886050240941E-2</v>
      </c>
      <c r="HQ12" s="14">
        <v>0.15165420801832363</v>
      </c>
      <c r="HR12" s="14">
        <v>4.2506059580580402E-3</v>
      </c>
      <c r="HT12" s="14">
        <v>-0.12027210759450091</v>
      </c>
      <c r="HU12" s="14">
        <v>0.31062782592313498</v>
      </c>
      <c r="HV12" s="14">
        <v>3.4651519212096638E-2</v>
      </c>
      <c r="HX12" s="14">
        <v>-8.5665061576959078E-2</v>
      </c>
      <c r="HY12" s="14">
        <v>7.972773138482947E-2</v>
      </c>
      <c r="HZ12" s="14">
        <v>-1.834032491345039E-2</v>
      </c>
      <c r="IB12" s="14">
        <v>-3.5925181342035484E-2</v>
      </c>
      <c r="IC12" s="14">
        <v>0.1478313494892245</v>
      </c>
      <c r="ID12" s="14">
        <v>3.6629368379937022E-2</v>
      </c>
      <c r="IF12" s="14">
        <v>-5.0662438285850375E-2</v>
      </c>
      <c r="IG12" s="14">
        <v>8.0167696215309281E-2</v>
      </c>
      <c r="IH12" s="14">
        <v>-9.9950893841460609E-4</v>
      </c>
      <c r="IJ12" s="14">
        <v>-7.679439594333215E-2</v>
      </c>
      <c r="IK12" s="14">
        <v>7.115772670236109E-2</v>
      </c>
      <c r="IL12" s="14">
        <v>-1.8095248866219604E-2</v>
      </c>
      <c r="IN12" s="14">
        <v>-8.1602824248370398E-2</v>
      </c>
      <c r="IO12" s="14">
        <v>3.7793356172391546E-2</v>
      </c>
      <c r="IP12" s="14">
        <v>-3.3545004629749964E-2</v>
      </c>
      <c r="IR12" s="14">
        <v>-5.0765359363408646E-2</v>
      </c>
      <c r="IS12" s="14">
        <v>2.8783750363023053E-2</v>
      </c>
      <c r="IT12" s="14">
        <v>-1.7574150360916252E-2</v>
      </c>
      <c r="IV12" s="14">
        <v>-6.0241809229254706E-2</v>
      </c>
      <c r="IW12" s="14">
        <v>3.2541792980181228E-2</v>
      </c>
      <c r="IX12" s="14">
        <v>-2.3676291262158977E-2</v>
      </c>
      <c r="IZ12" s="14">
        <v>-6.8006861636598637E-2</v>
      </c>
      <c r="JA12" s="14">
        <v>8.1555800432323355E-2</v>
      </c>
      <c r="JB12" s="14">
        <v>-8.7730812400717006E-3</v>
      </c>
      <c r="JD12" s="14">
        <v>-2.8165096359622277E-2</v>
      </c>
      <c r="JE12" s="14">
        <v>0.11482333163629654</v>
      </c>
      <c r="JF12" s="14">
        <v>2.8712157738990163E-2</v>
      </c>
      <c r="JH12" s="14">
        <v>-7.3278045176587647E-2</v>
      </c>
      <c r="JI12" s="14">
        <v>6.6555799248762648E-2</v>
      </c>
      <c r="JJ12" s="14">
        <v>-1.5877632919967133E-2</v>
      </c>
      <c r="JL12" s="14">
        <v>-4.5969781698235845E-2</v>
      </c>
      <c r="JM12" s="14">
        <v>-0.11679309215892009</v>
      </c>
      <c r="JN12" s="14">
        <v>-7.3160094041944901E-2</v>
      </c>
      <c r="JP12" s="14">
        <v>-9.3533974019560429E-2</v>
      </c>
      <c r="JQ12" s="14">
        <v>8.9521463754034025E-2</v>
      </c>
      <c r="JR12" s="14">
        <v>-2.1262385231567094E-2</v>
      </c>
      <c r="JT12" s="14">
        <v>-3.9596347749828342E-2</v>
      </c>
      <c r="JU12" s="14">
        <v>8.2529578383471192E-2</v>
      </c>
      <c r="JV12" s="14">
        <v>9.5359413753257627E-3</v>
      </c>
      <c r="JX12" s="14">
        <v>-4.591783474383293E-2</v>
      </c>
      <c r="JY12" s="14">
        <v>7.8843787638531504E-2</v>
      </c>
      <c r="JZ12" s="14">
        <v>4.6836995460610709E-3</v>
      </c>
      <c r="KB12" s="14">
        <v>-7.8561340979011796E-2</v>
      </c>
      <c r="KC12" s="14">
        <v>6.4568463112649521E-2</v>
      </c>
      <c r="KD12" s="14">
        <v>-2.1830270581893241E-2</v>
      </c>
      <c r="KF12" s="14">
        <v>-8.4485685958714751E-2</v>
      </c>
      <c r="KG12" s="14">
        <v>-2.76385776480218E-2</v>
      </c>
      <c r="KH12" s="14">
        <v>-6.3243111654025408E-2</v>
      </c>
      <c r="KJ12" s="14">
        <v>-9.4831974468012059E-2</v>
      </c>
      <c r="KK12" s="14">
        <v>5.7846876719905627E-2</v>
      </c>
      <c r="KL12" s="14">
        <v>-3.453137108717097E-2</v>
      </c>
      <c r="KN12" s="14">
        <v>-6.8219565441140606E-2</v>
      </c>
      <c r="KO12" s="14">
        <v>7.6968349676408199E-2</v>
      </c>
      <c r="KP12" s="14">
        <v>-1.0159200613925501E-2</v>
      </c>
      <c r="KR12" s="14">
        <v>-5.03334815312102E-2</v>
      </c>
      <c r="KS12" s="14">
        <v>-3.5286487224564289E-2</v>
      </c>
      <c r="KT12" s="14">
        <v>-4.4471688626701478E-2</v>
      </c>
      <c r="KV12" s="14">
        <v>-3.1989283100775756E-2</v>
      </c>
      <c r="KW12" s="14">
        <v>0.10678533111668642</v>
      </c>
      <c r="KX12" s="14">
        <v>2.3512329491066186E-2</v>
      </c>
      <c r="KZ12" s="16">
        <v>-3.6866251551980311E-2</v>
      </c>
      <c r="LA12" s="16">
        <v>0.12308121929841542</v>
      </c>
      <c r="LB12" s="16">
        <v>1.9696828939893329E-2</v>
      </c>
      <c r="LD12" s="16">
        <v>-3.0896026615495065E-2</v>
      </c>
      <c r="LE12" s="16">
        <v>0.14465193038159185</v>
      </c>
      <c r="LF12" s="16">
        <v>3.8566438436989037E-2</v>
      </c>
      <c r="LH12" s="16">
        <v>-5.2466124264250569E-2</v>
      </c>
      <c r="LI12" s="16">
        <v>0.12201595849048386</v>
      </c>
      <c r="LJ12" s="16">
        <v>1.5620867623693302E-2</v>
      </c>
      <c r="LL12" s="16">
        <v>-4.8032619810397748E-2</v>
      </c>
      <c r="LM12" s="16">
        <v>0.11681188653561048</v>
      </c>
      <c r="LN12" s="16">
        <v>1.4862855163255917E-2</v>
      </c>
      <c r="LP12" s="16">
        <v>-3.1340868692550039E-2</v>
      </c>
      <c r="LQ12" s="16">
        <v>8.8375667653528334E-2</v>
      </c>
      <c r="LR12" s="16">
        <v>1.4325770713029318E-2</v>
      </c>
      <c r="LT12" s="16">
        <v>-1.107802538770486E-2</v>
      </c>
      <c r="LU12" s="16">
        <v>0.10187720407686562</v>
      </c>
      <c r="LV12" s="16">
        <v>3.0014370229634491E-2</v>
      </c>
      <c r="LX12" s="16">
        <v>-2.7006706995436613E-2</v>
      </c>
      <c r="LY12" s="16">
        <v>0.25630273555982663</v>
      </c>
      <c r="LZ12" s="16">
        <v>4.7159267345640465E-2</v>
      </c>
    </row>
    <row r="13" spans="1:338" ht="17.25" x14ac:dyDescent="0.25">
      <c r="A13" s="8" t="s">
        <v>171</v>
      </c>
      <c r="B13" s="8" t="s">
        <v>171</v>
      </c>
      <c r="D13" s="9">
        <v>7.2999999999999995E-2</v>
      </c>
      <c r="E13" s="9">
        <v>0.30099999999999999</v>
      </c>
      <c r="F13" s="9">
        <v>0.214</v>
      </c>
      <c r="H13" s="9">
        <v>-0.46700000000000003</v>
      </c>
      <c r="I13" s="9">
        <v>0.123</v>
      </c>
      <c r="J13" s="9">
        <v>-9.7000000000000003E-2</v>
      </c>
      <c r="L13" s="9">
        <v>-0.53207270371100823</v>
      </c>
      <c r="M13" s="9">
        <v>-1.2283020651824406E-2</v>
      </c>
      <c r="N13" s="9">
        <v>-0.20380282928652393</v>
      </c>
      <c r="P13" s="9">
        <v>-0.42450738092374529</v>
      </c>
      <c r="Q13" s="9">
        <v>-9.7692155845428008E-3</v>
      </c>
      <c r="R13" s="9">
        <v>-0.16549291991524606</v>
      </c>
      <c r="T13" s="9">
        <v>-0.44619209299300278</v>
      </c>
      <c r="U13" s="9">
        <v>-0.10827624845500983</v>
      </c>
      <c r="V13" s="9">
        <v>-0.23499777927345833</v>
      </c>
      <c r="X13" s="9">
        <v>-0.53714618208235509</v>
      </c>
      <c r="Y13" s="9">
        <v>0.15650077959524666</v>
      </c>
      <c r="Z13" s="9">
        <v>-0.1776376505641597</v>
      </c>
      <c r="AB13" s="9">
        <v>-0.31353806098402004</v>
      </c>
      <c r="AC13" s="9">
        <v>0.10898422143234643</v>
      </c>
      <c r="AD13" s="9">
        <v>-4.744114924043541E-2</v>
      </c>
      <c r="AF13" s="9">
        <v>-0.30701407216734722</v>
      </c>
      <c r="AG13" s="9">
        <v>0.1058627816744051</v>
      </c>
      <c r="AH13" s="9">
        <v>-5.481791021189808E-2</v>
      </c>
      <c r="AJ13" s="9">
        <v>-0.31372180035759367</v>
      </c>
      <c r="AK13" s="9">
        <v>0.14059319143682281</v>
      </c>
      <c r="AL13" s="9">
        <v>-3.5148959877353225E-2</v>
      </c>
      <c r="AN13" s="9">
        <v>-0.28352111902544819</v>
      </c>
      <c r="AO13" s="9">
        <v>0.16568239919476246</v>
      </c>
      <c r="AP13" s="9">
        <v>-4.5113409485675326E-4</v>
      </c>
      <c r="AR13" s="9">
        <v>-0.28589389653673547</v>
      </c>
      <c r="AS13" s="9">
        <v>0.15918894028170283</v>
      </c>
      <c r="AT13" s="9">
        <v>-4.3599356294277136E-3</v>
      </c>
      <c r="AV13" s="9">
        <v>-0.17283265217967292</v>
      </c>
      <c r="AW13" s="9">
        <v>0.19929833953914011</v>
      </c>
      <c r="AX13" s="9">
        <v>6.5414254765996604E-2</v>
      </c>
      <c r="AZ13" s="9">
        <v>-0.15287268979348667</v>
      </c>
      <c r="BA13" s="9">
        <v>9.8623636043402074E-2</v>
      </c>
      <c r="BB13" s="9">
        <v>6.7958288659415444E-3</v>
      </c>
      <c r="BD13" s="9">
        <v>-0.15009018620151116</v>
      </c>
      <c r="BE13" s="9">
        <v>0.10402794197140119</v>
      </c>
      <c r="BF13" s="9">
        <v>1.1410211471722498E-2</v>
      </c>
      <c r="BH13" s="9">
        <v>-0.28653139040314102</v>
      </c>
      <c r="BI13" s="9">
        <v>0.3083369972266321</v>
      </c>
      <c r="BJ13" s="9">
        <v>5.3497292046911671E-2</v>
      </c>
      <c r="BL13" s="9">
        <v>-0.16135292134860524</v>
      </c>
      <c r="BM13" s="9">
        <v>8.8042732263793555E-2</v>
      </c>
      <c r="BN13" s="9">
        <v>4.4784977246459245E-3</v>
      </c>
      <c r="BP13" s="9">
        <v>-0.156006542815885</v>
      </c>
      <c r="BQ13" s="9">
        <v>0.13497363688047836</v>
      </c>
      <c r="BR13" s="9">
        <v>3.0977417568228471E-2</v>
      </c>
      <c r="BT13" s="9">
        <v>-0.19096323183392383</v>
      </c>
      <c r="BU13" s="9">
        <v>0.13485534375530261</v>
      </c>
      <c r="BV13" s="9">
        <v>1.4335327150152066E-2</v>
      </c>
      <c r="BX13" s="9">
        <v>-0.15736954345303189</v>
      </c>
      <c r="BY13" s="9">
        <v>0.14112176608973037</v>
      </c>
      <c r="BZ13" s="9">
        <v>3.0773466508003278E-2</v>
      </c>
      <c r="CB13" s="9">
        <v>-0.14809454741128047</v>
      </c>
      <c r="CC13" s="9">
        <v>0.15301908512994356</v>
      </c>
      <c r="CD13" s="9">
        <v>4.3502363562342827E-2</v>
      </c>
      <c r="CF13" s="9">
        <v>1.3957577613771921E-2</v>
      </c>
      <c r="CG13" s="9">
        <v>0.15726024301269748</v>
      </c>
      <c r="CH13" s="9">
        <v>0.1093302253905275</v>
      </c>
      <c r="CJ13" s="9">
        <v>3.828804070893943E-2</v>
      </c>
      <c r="CK13" s="9">
        <v>0.18483915807050977</v>
      </c>
      <c r="CL13" s="9">
        <v>0.13302896939315678</v>
      </c>
      <c r="CN13" s="9">
        <v>-2.0273767944744003E-2</v>
      </c>
      <c r="CO13" s="9">
        <v>0.21397792087696899</v>
      </c>
      <c r="CP13" s="9">
        <v>0.13260086206404287</v>
      </c>
      <c r="CR13" s="9">
        <v>-1.3201743751881545E-2</v>
      </c>
      <c r="CS13" s="9">
        <v>0.22388629704307639</v>
      </c>
      <c r="CT13" s="9">
        <v>0.14373200457237334</v>
      </c>
      <c r="CV13" s="9">
        <v>9.8849162365771015E-2</v>
      </c>
      <c r="CW13" s="9">
        <v>0.24336479698566649</v>
      </c>
      <c r="CX13" s="9">
        <v>0.19463228394326304</v>
      </c>
      <c r="CZ13" s="9">
        <v>0.2880751548306546</v>
      </c>
      <c r="DA13" s="9">
        <v>0.1533395661206316</v>
      </c>
      <c r="DB13" s="9">
        <v>0.20339283109583439</v>
      </c>
      <c r="DD13" s="9">
        <v>4.2302828337307918E-2</v>
      </c>
      <c r="DE13" s="9">
        <v>0.26494233458468419</v>
      </c>
      <c r="DF13" s="9">
        <v>0.18650827297566708</v>
      </c>
      <c r="DH13" s="9">
        <v>2.9371340765910414E-2</v>
      </c>
      <c r="DI13" s="9">
        <v>0.28715170552744795</v>
      </c>
      <c r="DJ13" s="9">
        <v>0.19434538359352627</v>
      </c>
      <c r="DL13" s="9">
        <v>9.8904271132899346E-2</v>
      </c>
      <c r="DM13" s="9">
        <v>0.22907147253056137</v>
      </c>
      <c r="DN13" s="9">
        <v>0.18483871441507627</v>
      </c>
      <c r="DP13" s="9">
        <v>5.8450152500771457E-2</v>
      </c>
      <c r="DQ13" s="9">
        <v>0.21786507420244394</v>
      </c>
      <c r="DR13" s="9">
        <v>0.16161789961042361</v>
      </c>
      <c r="DT13" s="9">
        <v>0.28192029057796852</v>
      </c>
      <c r="DU13" s="9">
        <v>0.14306998879523691</v>
      </c>
      <c r="DV13" s="9">
        <v>0.19803041476583783</v>
      </c>
      <c r="DX13" s="9">
        <v>0.12257965786889025</v>
      </c>
      <c r="DY13" s="9">
        <v>0.27983403751982117</v>
      </c>
      <c r="DZ13" s="9">
        <v>0.22392386354972293</v>
      </c>
      <c r="EB13" s="9">
        <v>0.11007960355805779</v>
      </c>
      <c r="EC13" s="9">
        <v>0.28552177292845959</v>
      </c>
      <c r="ED13" s="9">
        <v>0.22334480771953835</v>
      </c>
      <c r="EF13" s="9">
        <v>0.41929606700819155</v>
      </c>
      <c r="EG13" s="9">
        <v>0.17755407998120409</v>
      </c>
      <c r="EH13" s="9">
        <v>0.26517625097264386</v>
      </c>
      <c r="EJ13" s="9">
        <v>0.1612919359762055</v>
      </c>
      <c r="EK13" s="9">
        <v>0.27146883115408182</v>
      </c>
      <c r="EL13" s="9">
        <v>0.23298492195995868</v>
      </c>
      <c r="EN13" s="9">
        <v>-0.15546114015467649</v>
      </c>
      <c r="EO13" s="9">
        <v>0.40723974467445179</v>
      </c>
      <c r="EP13" s="9">
        <v>0.1537469505731115</v>
      </c>
      <c r="ER13" s="9">
        <v>0.21104702377405604</v>
      </c>
      <c r="ES13" s="9">
        <v>0.28061055818949354</v>
      </c>
      <c r="ET13" s="9">
        <v>0.25614478391563855</v>
      </c>
      <c r="EV13" s="9">
        <v>0.12067080401948815</v>
      </c>
      <c r="EW13" s="9">
        <v>0.2740219608524781</v>
      </c>
      <c r="EX13" s="9">
        <v>0.2193147799610824</v>
      </c>
      <c r="EZ13" s="9">
        <v>5.5873325536830221E-2</v>
      </c>
      <c r="FA13" s="9">
        <v>0.27183092925763974</v>
      </c>
      <c r="FB13" s="9">
        <v>0.19149912599257335</v>
      </c>
      <c r="FD13" s="9">
        <v>4.6948316495158737E-2</v>
      </c>
      <c r="FE13" s="9">
        <v>0.27206675505706235</v>
      </c>
      <c r="FF13" s="9">
        <v>0.1862894965497186</v>
      </c>
      <c r="FH13" s="9">
        <v>9.9454256176877198E-2</v>
      </c>
      <c r="FI13" s="9">
        <v>0.30031051663172326</v>
      </c>
      <c r="FJ13" s="9">
        <v>0.20423768521981578</v>
      </c>
      <c r="FL13" s="9">
        <v>2.4623666682618062E-2</v>
      </c>
      <c r="FM13" s="9">
        <v>0.2567882472774714</v>
      </c>
      <c r="FN13" s="9">
        <v>0.11262032859905213</v>
      </c>
      <c r="FP13" s="9">
        <v>-4.4927076586125159E-2</v>
      </c>
      <c r="FQ13" s="9">
        <v>0.31363541645667725</v>
      </c>
      <c r="FR13" s="9">
        <v>0.18541046589311283</v>
      </c>
      <c r="FT13" s="9">
        <v>-8.4060713381324592E-2</v>
      </c>
      <c r="FU13" s="9">
        <v>0.3282682545833322</v>
      </c>
      <c r="FV13" s="9">
        <v>0.18177584152710669</v>
      </c>
      <c r="FX13" s="9">
        <v>-4.9952891060795923E-2</v>
      </c>
      <c r="FY13" s="9">
        <v>0.26812269033247094</v>
      </c>
      <c r="FZ13" s="9">
        <v>0.15760845056289474</v>
      </c>
      <c r="GB13" s="9">
        <v>-6.3292294061019216E-3</v>
      </c>
      <c r="GC13" s="9">
        <v>0.12279290507454732</v>
      </c>
      <c r="GD13" s="9">
        <v>7.6776832674418927E-2</v>
      </c>
      <c r="GF13" s="9">
        <v>1.6790006313108785E-2</v>
      </c>
      <c r="GG13" s="9">
        <v>0.30618982434232445</v>
      </c>
      <c r="GH13" s="9">
        <v>0.20490094589379493</v>
      </c>
      <c r="GJ13" s="9">
        <v>-0.21573929169089767</v>
      </c>
      <c r="GK13" s="9">
        <v>0.46032887025724167</v>
      </c>
      <c r="GL13" s="9">
        <v>0.14958507485939587</v>
      </c>
      <c r="GN13" s="9">
        <v>6.1558445203242274E-2</v>
      </c>
      <c r="GO13" s="9">
        <v>0.31999824164360713</v>
      </c>
      <c r="GP13" s="9">
        <v>0.22901027564709797</v>
      </c>
      <c r="GR13" s="9">
        <v>0.14104936018646819</v>
      </c>
      <c r="GS13" s="9">
        <v>0.44430580660698826</v>
      </c>
      <c r="GT13" s="9">
        <v>0.33034723227483087</v>
      </c>
      <c r="GV13" s="9">
        <v>0.13653249410681156</v>
      </c>
      <c r="GW13" s="9">
        <v>0.33172769938213387</v>
      </c>
      <c r="GX13" s="9">
        <v>0.25995841197700154</v>
      </c>
      <c r="GZ13" s="9">
        <v>0.14895069228489599</v>
      </c>
      <c r="HA13" s="9">
        <v>0.34443664075419411</v>
      </c>
      <c r="HB13" s="9">
        <v>0.27625185766581817</v>
      </c>
      <c r="HD13" s="9">
        <v>0.11987912385794197</v>
      </c>
      <c r="HE13" s="9">
        <v>0.35223064973203</v>
      </c>
      <c r="HF13" s="9">
        <v>0.27114182696210554</v>
      </c>
      <c r="HH13" s="9">
        <v>0.25132938915793157</v>
      </c>
      <c r="HI13" s="9">
        <v>0.30036149296317949</v>
      </c>
      <c r="HJ13" s="9">
        <v>0.28369313757701797</v>
      </c>
      <c r="HL13" s="9">
        <v>0.20133400058716555</v>
      </c>
      <c r="HM13" s="9">
        <v>0.22155772157589193</v>
      </c>
      <c r="HN13" s="9">
        <v>0.21454466072132194</v>
      </c>
      <c r="HP13" s="9">
        <v>0.11603074099669963</v>
      </c>
      <c r="HQ13" s="9">
        <v>0.27129791595247799</v>
      </c>
      <c r="HR13" s="9">
        <v>0.21754245781217385</v>
      </c>
      <c r="HT13" s="9">
        <v>-0.1175376162642221</v>
      </c>
      <c r="HU13" s="9">
        <v>0.35542252712220779</v>
      </c>
      <c r="HV13" s="9">
        <v>0.16170533839502466</v>
      </c>
      <c r="HX13" s="9">
        <v>8.1488085915412345E-2</v>
      </c>
      <c r="HY13" s="9">
        <v>0.2093724287603731</v>
      </c>
      <c r="HZ13" s="9">
        <v>0.16654190669757862</v>
      </c>
      <c r="IB13" s="9">
        <v>0.12677908575365615</v>
      </c>
      <c r="IC13" s="9">
        <v>0.25089167071289808</v>
      </c>
      <c r="ID13" s="9">
        <v>0.20748454095518643</v>
      </c>
      <c r="IF13" s="9">
        <v>0.11393407494410135</v>
      </c>
      <c r="IG13" s="9">
        <v>0.25182848493283716</v>
      </c>
      <c r="IH13" s="9">
        <v>0.20011026986965086</v>
      </c>
      <c r="IJ13" s="9">
        <v>7.4807383517463633E-2</v>
      </c>
      <c r="IK13" s="9">
        <v>0.22353498248856751</v>
      </c>
      <c r="IL13" s="9">
        <v>0.16844058946861029</v>
      </c>
      <c r="IN13" s="9">
        <v>0.1171384822167012</v>
      </c>
      <c r="IO13" s="9">
        <v>0.25790274730480967</v>
      </c>
      <c r="IP13" s="9">
        <v>0.20648656365365703</v>
      </c>
      <c r="IR13" s="9">
        <v>0.40368044651022705</v>
      </c>
      <c r="IS13" s="9">
        <v>0.49163675438724752</v>
      </c>
      <c r="IT13" s="9">
        <v>0.46215247379487545</v>
      </c>
      <c r="IV13" s="9">
        <v>0.39235605786241967</v>
      </c>
      <c r="IW13" s="9">
        <v>0.50386465527908086</v>
      </c>
      <c r="IX13" s="9">
        <v>0.46447400914446502</v>
      </c>
      <c r="IZ13" s="9">
        <v>0.32384286969568832</v>
      </c>
      <c r="JA13" s="9">
        <v>0.53374634266860022</v>
      </c>
      <c r="JB13" s="9">
        <v>0.46072604002739781</v>
      </c>
      <c r="JD13" s="9">
        <v>0.4325617263073096</v>
      </c>
      <c r="JE13" s="9">
        <v>0.56282020814814326</v>
      </c>
      <c r="JF13" s="9">
        <v>0.51866346911590466</v>
      </c>
      <c r="JH13" s="9">
        <v>0.358500366329771</v>
      </c>
      <c r="JI13" s="9">
        <v>0.56712862380301066</v>
      </c>
      <c r="JJ13" s="9">
        <v>0.4970316297800963</v>
      </c>
      <c r="JL13" s="9">
        <v>0.55637515339618582</v>
      </c>
      <c r="JM13" s="9">
        <v>0.14214193289045851</v>
      </c>
      <c r="JN13" s="9">
        <v>0.29507455296791374</v>
      </c>
      <c r="JP13" s="9">
        <v>0.29876175642767988</v>
      </c>
      <c r="JQ13" s="9">
        <v>0.55731465272235092</v>
      </c>
      <c r="JR13" s="9">
        <v>0.46582186528787073</v>
      </c>
      <c r="JT13" s="9">
        <v>0.44106849742757426</v>
      </c>
      <c r="JU13" s="9">
        <v>0.5881114990574563</v>
      </c>
      <c r="JV13" s="9">
        <v>0.5350839870529247</v>
      </c>
      <c r="JX13" s="9">
        <v>0.37931976434978654</v>
      </c>
      <c r="JY13" s="9">
        <v>0.59700049989354054</v>
      </c>
      <c r="JZ13" s="9">
        <v>0.52289369343735936</v>
      </c>
      <c r="KB13" s="9">
        <v>0.29776711001536937</v>
      </c>
      <c r="KC13" s="9">
        <v>0.54083655231599725</v>
      </c>
      <c r="KD13" s="9">
        <v>0.45559574169621442</v>
      </c>
      <c r="KF13" s="9">
        <v>0.43116267838492384</v>
      </c>
      <c r="KG13" s="9">
        <v>0.43752563597690575</v>
      </c>
      <c r="KH13" s="9">
        <v>0.43502839366162926</v>
      </c>
      <c r="KJ13" s="9">
        <v>0.28872639079253082</v>
      </c>
      <c r="KK13" s="9">
        <v>0.56284979836501048</v>
      </c>
      <c r="KL13" s="9">
        <v>0.46419931756643584</v>
      </c>
      <c r="KN13" s="9">
        <v>0.59552378647488391</v>
      </c>
      <c r="KO13" s="9">
        <v>0.90226196511404799</v>
      </c>
      <c r="KP13" s="9">
        <v>0.79339350201555914</v>
      </c>
      <c r="KR13" s="9">
        <v>0.61561458181437345</v>
      </c>
      <c r="KS13" s="9">
        <v>0.48286590353537795</v>
      </c>
      <c r="KT13" s="9">
        <v>0.53073881119948374</v>
      </c>
      <c r="KV13" s="9">
        <v>0.39245409650077634</v>
      </c>
      <c r="KW13" s="9">
        <v>0.59392769595269534</v>
      </c>
      <c r="KX13" s="9">
        <v>0.52336246739981362</v>
      </c>
      <c r="KZ13" s="9">
        <v>0.41041970545619688</v>
      </c>
      <c r="LA13" s="9">
        <v>0.59552395420009208</v>
      </c>
      <c r="LB13" s="9">
        <v>0.51269299231899268</v>
      </c>
      <c r="LD13" s="9">
        <v>0.36658111968777018</v>
      </c>
      <c r="LE13" s="9">
        <v>0.62891408793056236</v>
      </c>
      <c r="LF13" s="9">
        <v>0.53575209786426092</v>
      </c>
      <c r="LH13" s="9">
        <v>0.25715174801925977</v>
      </c>
      <c r="LI13" s="9">
        <v>0.34592132028375366</v>
      </c>
      <c r="LJ13" s="9">
        <v>0.31436557346585814</v>
      </c>
      <c r="LL13" s="9">
        <v>0.20897808179272603</v>
      </c>
      <c r="LM13" s="9">
        <v>0.21731645670266775</v>
      </c>
      <c r="LN13" s="9">
        <v>0.21422435338458534</v>
      </c>
      <c r="LP13" s="9">
        <v>0.21345763685542729</v>
      </c>
      <c r="LQ13" s="9">
        <v>0.22279735994247973</v>
      </c>
      <c r="LR13" s="9">
        <v>0.21926742612778516</v>
      </c>
      <c r="LT13" s="9">
        <v>0.19750954996460623</v>
      </c>
      <c r="LU13" s="9">
        <v>0.21133447304571229</v>
      </c>
      <c r="LV13" s="9">
        <v>0.20511632242454025</v>
      </c>
      <c r="LX13" s="9">
        <v>0.2226403206199925</v>
      </c>
      <c r="LY13" s="9">
        <v>0.32012070871861842</v>
      </c>
      <c r="LZ13" s="9">
        <v>0.26000286904435366</v>
      </c>
    </row>
    <row r="14" spans="1:338" ht="17.25" x14ac:dyDescent="0.25">
      <c r="A14" s="8" t="s">
        <v>172</v>
      </c>
      <c r="B14" s="8" t="s">
        <v>173</v>
      </c>
      <c r="D14" s="10">
        <v>-9.8000000000000004E-2</v>
      </c>
      <c r="E14" s="10">
        <v>0.158</v>
      </c>
      <c r="F14" s="10">
        <v>6.7000000000000004E-2</v>
      </c>
      <c r="H14" s="10">
        <v>-0.52200000000000002</v>
      </c>
      <c r="I14" s="10">
        <v>7.0000000000000001E-3</v>
      </c>
      <c r="J14" s="10">
        <v>-0.18</v>
      </c>
      <c r="L14" s="10">
        <v>-0.58747152570545202</v>
      </c>
      <c r="M14" s="10">
        <v>-0.11501646057838777</v>
      </c>
      <c r="N14" s="10">
        <v>-0.27997553281800247</v>
      </c>
      <c r="P14" s="10">
        <v>-0.507990493956474</v>
      </c>
      <c r="Q14" s="10">
        <v>-0.11948495142438964</v>
      </c>
      <c r="R14" s="10">
        <v>-0.25803000508010188</v>
      </c>
      <c r="T14" s="10">
        <v>-0.52820853321304795</v>
      </c>
      <c r="U14" s="10">
        <v>-0.20746757021658246</v>
      </c>
      <c r="V14" s="10">
        <v>-0.32149465480495809</v>
      </c>
      <c r="X14" s="10">
        <v>-0.61252392778573017</v>
      </c>
      <c r="Y14" s="10">
        <v>2.1078608315083347E-2</v>
      </c>
      <c r="Z14" s="10">
        <v>-0.26980121906366505</v>
      </c>
      <c r="AB14" s="10">
        <v>-0.43817196031705707</v>
      </c>
      <c r="AC14" s="10">
        <v>-2.4092673614419247E-2</v>
      </c>
      <c r="AD14" s="10">
        <v>-0.17051219244937732</v>
      </c>
      <c r="AF14" s="10">
        <v>-0.42885076816133727</v>
      </c>
      <c r="AG14" s="10">
        <v>-2.5767003341771733E-2</v>
      </c>
      <c r="AH14" s="10">
        <v>-0.17431183247829174</v>
      </c>
      <c r="AJ14" s="10">
        <v>-0.4346024463090401</v>
      </c>
      <c r="AK14" s="10">
        <v>6.7472720776400319E-3</v>
      </c>
      <c r="AL14" s="10">
        <v>-0.15626686526288858</v>
      </c>
      <c r="AN14" s="10">
        <v>-0.40912407547566987</v>
      </c>
      <c r="AO14" s="10">
        <v>2.5165712665687678E-2</v>
      </c>
      <c r="AP14" s="10">
        <v>-0.12640413810677953</v>
      </c>
      <c r="AR14" s="10">
        <v>-0.40685988452420097</v>
      </c>
      <c r="AS14" s="10">
        <v>2.2437185437467422E-2</v>
      </c>
      <c r="AT14" s="10">
        <v>-0.12759462093395868</v>
      </c>
      <c r="AV14" s="10">
        <v>-0.31879470504168206</v>
      </c>
      <c r="AW14" s="10">
        <v>5.784768684791719E-2</v>
      </c>
      <c r="AX14" s="10">
        <v>-7.074277791199246E-2</v>
      </c>
      <c r="AZ14" s="10">
        <v>-0.2846703244674057</v>
      </c>
      <c r="BA14" s="10">
        <v>-2.6844572755812424E-2</v>
      </c>
      <c r="BB14" s="10">
        <v>-0.11556491995482743</v>
      </c>
      <c r="BD14" s="10">
        <v>-0.28431016770760065</v>
      </c>
      <c r="BE14" s="10">
        <v>-2.9752351135767685E-2</v>
      </c>
      <c r="BF14" s="10">
        <v>-0.11744925814535001</v>
      </c>
      <c r="BH14" s="10">
        <v>-0.39670343920071016</v>
      </c>
      <c r="BI14" s="10">
        <v>0.14819469030744381</v>
      </c>
      <c r="BJ14" s="10">
        <v>-7.3411289911553768E-2</v>
      </c>
      <c r="BL14" s="10">
        <v>-0.27645855599106695</v>
      </c>
      <c r="BM14" s="10">
        <v>-4.5366923682718663E-2</v>
      </c>
      <c r="BN14" s="10">
        <v>-0.11841378455203921</v>
      </c>
      <c r="BP14" s="10">
        <v>-0.26127942330940801</v>
      </c>
      <c r="BQ14" s="10">
        <v>3.0143319303193028E-3</v>
      </c>
      <c r="BR14" s="10">
        <v>-8.6657336330015822E-2</v>
      </c>
      <c r="BT14" s="10">
        <v>-0.29380528835475939</v>
      </c>
      <c r="BU14" s="10">
        <v>-4.5515535428786169E-4</v>
      </c>
      <c r="BV14" s="10">
        <v>-0.10386694519594997</v>
      </c>
      <c r="BX14" s="10">
        <v>-0.28393241676368552</v>
      </c>
      <c r="BY14" s="10">
        <v>1.1550280406447122E-3</v>
      </c>
      <c r="BZ14" s="10">
        <v>-9.8236807152794148E-2</v>
      </c>
      <c r="CB14" s="10">
        <v>-0.25058002215934028</v>
      </c>
      <c r="CC14" s="10">
        <v>9.9993131823852277E-3</v>
      </c>
      <c r="CD14" s="10">
        <v>-7.9670387523790964E-2</v>
      </c>
      <c r="CF14" s="10">
        <v>-0.11802443895156878</v>
      </c>
      <c r="CG14" s="10">
        <v>1.1295229664353812E-2</v>
      </c>
      <c r="CH14" s="10">
        <v>-2.9016287374268201E-2</v>
      </c>
      <c r="CJ14" s="10">
        <v>-0.10023807210656577</v>
      </c>
      <c r="CK14" s="10">
        <v>3.8451348335061253E-2</v>
      </c>
      <c r="CL14" s="10">
        <v>-7.711655742764445E-3</v>
      </c>
      <c r="CN14" s="10">
        <v>-0.13474575222994101</v>
      </c>
      <c r="CO14" s="10">
        <v>4.6770283155836978E-2</v>
      </c>
      <c r="CP14" s="10">
        <v>-1.2438397488056641E-2</v>
      </c>
      <c r="CR14" s="10">
        <v>-0.14608238163167142</v>
      </c>
      <c r="CS14" s="10">
        <v>4.4977424399540444E-2</v>
      </c>
      <c r="CT14" s="10">
        <v>-1.5423959567166023E-2</v>
      </c>
      <c r="CV14" s="10">
        <v>-1.5731756451389911E-2</v>
      </c>
      <c r="CW14" s="10">
        <v>6.7697647783564463E-2</v>
      </c>
      <c r="CX14" s="10">
        <v>4.1316276771165672E-2</v>
      </c>
      <c r="CZ14" s="10">
        <v>0.13129925128436115</v>
      </c>
      <c r="DA14" s="10">
        <v>-7.0623626567145603E-4</v>
      </c>
      <c r="DB14" s="10">
        <v>4.5798361626453232E-2</v>
      </c>
      <c r="DD14" s="10">
        <v>-6.266225684636173E-2</v>
      </c>
      <c r="DE14" s="10">
        <v>8.9884831648771257E-2</v>
      </c>
      <c r="DF14" s="10">
        <v>3.9147083980240804E-2</v>
      </c>
      <c r="DH14" s="10">
        <v>-7.3456700763034677E-2</v>
      </c>
      <c r="DI14" s="10">
        <v>9.8873547691388453E-2</v>
      </c>
      <c r="DJ14" s="10">
        <v>4.2634176242487776E-2</v>
      </c>
      <c r="DL14" s="10">
        <v>-1.9862188247129375E-2</v>
      </c>
      <c r="DM14" s="10">
        <v>5.1974540693347393E-2</v>
      </c>
      <c r="DN14" s="10">
        <v>2.9140747358349595E-2</v>
      </c>
      <c r="DP14" s="10">
        <v>-6.1704106787296209E-2</v>
      </c>
      <c r="DQ14" s="10">
        <v>3.710345341820398E-2</v>
      </c>
      <c r="DR14" s="10">
        <v>3.9818726528146886E-3</v>
      </c>
      <c r="DT14" s="10">
        <v>3.8107015925939569E-2</v>
      </c>
      <c r="DU14" s="10">
        <v>-2.5605023625520085E-2</v>
      </c>
      <c r="DV14" s="10">
        <v>-2.129291574025749E-3</v>
      </c>
      <c r="DX14" s="10">
        <v>-4.0373138415270349E-2</v>
      </c>
      <c r="DY14" s="10">
        <v>8.6213908568915754E-2</v>
      </c>
      <c r="DZ14" s="10">
        <v>4.3784152427190026E-2</v>
      </c>
      <c r="EB14" s="10">
        <v>-3.1941730200442775E-2</v>
      </c>
      <c r="EC14" s="10">
        <v>9.5115553913267981E-2</v>
      </c>
      <c r="ED14" s="10">
        <v>5.3103460701333205E-2</v>
      </c>
      <c r="EF14" s="10">
        <v>0.1084817404764169</v>
      </c>
      <c r="EG14" s="10">
        <v>5.4031459585752728E-3</v>
      </c>
      <c r="EH14" s="10">
        <v>4.04880262501226E-2</v>
      </c>
      <c r="EJ14" s="10">
        <v>1.3704239245442951E-2</v>
      </c>
      <c r="EK14" s="10">
        <v>7.9747223005667944E-2</v>
      </c>
      <c r="EL14" s="10">
        <v>5.8194705172992967E-2</v>
      </c>
      <c r="EN14" s="10">
        <v>-0.23500986012223379</v>
      </c>
      <c r="EO14" s="10">
        <v>0.19280917918079266</v>
      </c>
      <c r="EP14" s="10">
        <v>1.4189912774877911E-2</v>
      </c>
      <c r="ER14" s="10">
        <v>4.6217126854720236E-2</v>
      </c>
      <c r="ES14" s="10">
        <v>9.0006226923204036E-2</v>
      </c>
      <c r="ET14" s="10">
        <v>7.5640736592809121E-2</v>
      </c>
      <c r="EV14" s="10">
        <v>1.037527420080786E-2</v>
      </c>
      <c r="EW14" s="10">
        <v>8.4319490894557925E-2</v>
      </c>
      <c r="EX14" s="10">
        <v>5.9839017129601046E-2</v>
      </c>
      <c r="EZ14" s="10">
        <v>-6.9570052371232372E-2</v>
      </c>
      <c r="FA14" s="10">
        <v>8.0994814011869698E-2</v>
      </c>
      <c r="FB14" s="10">
        <v>2.9004800841150091E-2</v>
      </c>
      <c r="FD14" s="10">
        <v>-8.6336367130827374E-2</v>
      </c>
      <c r="FE14" s="10">
        <v>8.5955186745427348E-2</v>
      </c>
      <c r="FF14" s="10">
        <v>2.4533269120162071E-2</v>
      </c>
      <c r="FH14" s="10">
        <v>-6.4535880912879318E-2</v>
      </c>
      <c r="FI14" s="10">
        <v>0.10613255141299427</v>
      </c>
      <c r="FJ14" s="10">
        <v>2.8960696295042831E-2</v>
      </c>
      <c r="FL14" s="10">
        <v>-0.1666147461379508</v>
      </c>
      <c r="FM14" s="10">
        <v>7.2188623957701203E-2</v>
      </c>
      <c r="FN14" s="10">
        <v>-6.6671930461372875E-2</v>
      </c>
      <c r="FP14" s="10">
        <v>-0.14117685808489411</v>
      </c>
      <c r="FQ14" s="10">
        <v>0.16011347790427299</v>
      </c>
      <c r="FR14" s="10">
        <v>6.0089086658981827E-2</v>
      </c>
      <c r="FT14" s="10">
        <v>-0.19675836000131264</v>
      </c>
      <c r="FU14" s="10">
        <v>0.16926638547490414</v>
      </c>
      <c r="FV14" s="10">
        <v>4.7432717487513321E-2</v>
      </c>
      <c r="FX14" s="10">
        <v>-0.19870771867424497</v>
      </c>
      <c r="FY14" s="10">
        <v>9.8836367413552395E-2</v>
      </c>
      <c r="FZ14" s="10">
        <v>1.8953591914376844E-3</v>
      </c>
      <c r="GB14" s="10">
        <v>-0.19453130195684532</v>
      </c>
      <c r="GC14" s="10">
        <v>-3.4203805727207159E-2</v>
      </c>
      <c r="GD14" s="10">
        <v>-8.8029117086748543E-2</v>
      </c>
      <c r="GF14" s="10">
        <v>-0.12373954645722796</v>
      </c>
      <c r="GG14" s="10">
        <v>0.12506515083852565</v>
      </c>
      <c r="GH14" s="10">
        <v>4.3602185233543533E-2</v>
      </c>
      <c r="GJ14" s="10">
        <v>-0.32142580806455101</v>
      </c>
      <c r="GK14" s="10">
        <v>0.25723998826000116</v>
      </c>
      <c r="GL14" s="10">
        <v>6.0778165086508018E-3</v>
      </c>
      <c r="GN14" s="10">
        <v>-9.5064148626563094E-2</v>
      </c>
      <c r="GO14" s="10">
        <v>0.13419721194517176</v>
      </c>
      <c r="GP14" s="10">
        <v>5.7534865896874843E-2</v>
      </c>
      <c r="GR14" s="10">
        <v>-1.8232230748145728E-2</v>
      </c>
      <c r="GS14" s="10">
        <v>0.24593149633931999</v>
      </c>
      <c r="GT14" s="10">
        <v>0.15273033347461396</v>
      </c>
      <c r="GV14" s="10">
        <v>-2.4223657328064641E-2</v>
      </c>
      <c r="GW14" s="10">
        <v>0.13761660859346425</v>
      </c>
      <c r="GX14" s="10">
        <v>8.1266718497030821E-2</v>
      </c>
      <c r="GZ14" s="10">
        <v>1.6687104550085818E-2</v>
      </c>
      <c r="HA14" s="10">
        <v>0.15076322881674509</v>
      </c>
      <c r="HB14" s="10">
        <v>0.10709169573710287</v>
      </c>
      <c r="HD14" s="10">
        <v>-9.2530598197676506E-3</v>
      </c>
      <c r="HE14" s="10">
        <v>0.15306804544642194</v>
      </c>
      <c r="HF14" s="10">
        <v>9.9676526646555352E-2</v>
      </c>
      <c r="HH14" s="10">
        <v>8.8251143277810806E-2</v>
      </c>
      <c r="HI14" s="10">
        <v>0.11866489717395812</v>
      </c>
      <c r="HJ14" s="10">
        <v>0.10893538426310867</v>
      </c>
      <c r="HL14" s="10">
        <v>5.0013228797575193E-2</v>
      </c>
      <c r="HM14" s="10">
        <v>4.1396056191819186E-2</v>
      </c>
      <c r="HN14" s="10">
        <v>4.4184708825204089E-2</v>
      </c>
      <c r="HP14" s="10">
        <v>-1.3408832436173856E-2</v>
      </c>
      <c r="HQ14" s="10">
        <v>8.6848306475607373E-2</v>
      </c>
      <c r="HR14" s="10">
        <v>5.4349193162419818E-2</v>
      </c>
      <c r="HT14" s="10">
        <v>-0.20856256551200536</v>
      </c>
      <c r="HU14" s="10">
        <v>0.14793537666130563</v>
      </c>
      <c r="HV14" s="10">
        <v>1.0588997062750849E-2</v>
      </c>
      <c r="HX14" s="10">
        <v>-2.7896753841814115E-2</v>
      </c>
      <c r="HY14" s="10">
        <v>3.2698069364544002E-2</v>
      </c>
      <c r="HZ14" s="10">
        <v>1.3553551075307979E-2</v>
      </c>
      <c r="IB14" s="10">
        <v>-1.6738229752739309E-2</v>
      </c>
      <c r="IC14" s="10">
        <v>7.3449056813621683E-2</v>
      </c>
      <c r="ID14" s="10">
        <v>4.3574864991743789E-2</v>
      </c>
      <c r="IF14" s="10">
        <v>-3.6037799282229388E-2</v>
      </c>
      <c r="IG14" s="10">
        <v>7.3536973878144174E-2</v>
      </c>
      <c r="IH14" s="10">
        <v>3.4313605570563066E-2</v>
      </c>
      <c r="IJ14" s="10">
        <v>-5.5104206669734257E-2</v>
      </c>
      <c r="IK14" s="10">
        <v>5.0173022584033999E-2</v>
      </c>
      <c r="IL14" s="10">
        <v>1.3394288925680398E-2</v>
      </c>
      <c r="IN14" s="10">
        <v>-5.2633311206409683E-2</v>
      </c>
      <c r="IO14" s="10">
        <v>7.7450826315530019E-2</v>
      </c>
      <c r="IP14" s="10">
        <v>3.2439076492161156E-2</v>
      </c>
      <c r="IR14" s="10">
        <v>5.2255882979486135E-3</v>
      </c>
      <c r="IS14" s="10">
        <v>8.8420030515285797E-2</v>
      </c>
      <c r="IT14" s="10">
        <v>6.241411253007012E-2</v>
      </c>
      <c r="IV14" s="10">
        <v>-2.0214497267211362E-3</v>
      </c>
      <c r="IW14" s="10">
        <v>9.9823805321248127E-2</v>
      </c>
      <c r="IX14" s="10">
        <v>6.5972502728939064E-2</v>
      </c>
      <c r="IZ14" s="10">
        <v>-3.5064512363934819E-2</v>
      </c>
      <c r="JA14" s="10">
        <v>0.11904032364278905</v>
      </c>
      <c r="JB14" s="10">
        <v>6.8678694431892451E-2</v>
      </c>
      <c r="JD14" s="10">
        <v>7.8384637029827564E-2</v>
      </c>
      <c r="JE14" s="10">
        <v>0.13970730373018747</v>
      </c>
      <c r="JF14" s="10">
        <v>0.12027261608394513</v>
      </c>
      <c r="JH14" s="10">
        <v>-1.350872388321489E-2</v>
      </c>
      <c r="JI14" s="10">
        <v>0.12335900773281838</v>
      </c>
      <c r="JJ14" s="10">
        <v>8.0237091778817327E-2</v>
      </c>
      <c r="JL14" s="10">
        <v>0.13719370945857978</v>
      </c>
      <c r="JM14" s="10">
        <v>-0.14435247833869247</v>
      </c>
      <c r="JN14" s="10">
        <v>-4.5873654671888531E-2</v>
      </c>
      <c r="JP14" s="10">
        <v>-5.0859410984055775E-2</v>
      </c>
      <c r="JQ14" s="10">
        <v>0.10813018620193238</v>
      </c>
      <c r="JR14" s="10">
        <v>5.500419203380047E-2</v>
      </c>
      <c r="JT14" s="10">
        <v>1.7877957601386996E-2</v>
      </c>
      <c r="JU14" s="10">
        <v>0.16145183060026724</v>
      </c>
      <c r="JV14" s="10">
        <v>0.11448370985078826</v>
      </c>
      <c r="JX14" s="10">
        <v>2.8111422020777432E-2</v>
      </c>
      <c r="JY14" s="10">
        <v>0.15666463228664673</v>
      </c>
      <c r="JZ14" s="10">
        <v>0.11570531804634165</v>
      </c>
      <c r="KB14" s="10">
        <v>-5.6926677130202608E-2</v>
      </c>
      <c r="KC14" s="10">
        <v>0.11368788277686792</v>
      </c>
      <c r="KD14" s="10">
        <v>5.6833674129614487E-2</v>
      </c>
      <c r="KF14" s="10">
        <v>2.7209352710121593E-2</v>
      </c>
      <c r="KG14" s="10">
        <v>3.9962526526283737E-2</v>
      </c>
      <c r="KH14" s="10">
        <v>3.5315187883978361E-2</v>
      </c>
      <c r="KJ14" s="10">
        <v>-5.6840170687396996E-2</v>
      </c>
      <c r="KK14" s="10">
        <v>0.12010937098942787</v>
      </c>
      <c r="KL14" s="10">
        <v>5.9953036452678354E-2</v>
      </c>
      <c r="KN14" s="10">
        <v>-2.0182852906438953E-2</v>
      </c>
      <c r="KO14" s="10">
        <v>0.15551080359661129</v>
      </c>
      <c r="KP14" s="10">
        <v>9.7352677849607661E-2</v>
      </c>
      <c r="KR14" s="10">
        <v>7.6477739262194921E-2</v>
      </c>
      <c r="KS14" s="10">
        <v>6.9528027781012858E-2</v>
      </c>
      <c r="KT14" s="10">
        <v>7.1881132657465985E-2</v>
      </c>
      <c r="KV14" s="10">
        <v>2.7509538511054421E-2</v>
      </c>
      <c r="KW14" s="10">
        <v>0.13998129901359291</v>
      </c>
      <c r="KX14" s="10">
        <v>0.10312926170681314</v>
      </c>
      <c r="KZ14" s="10">
        <v>-2.3096294443196608E-2</v>
      </c>
      <c r="LA14" s="10">
        <v>0.14529287221608023</v>
      </c>
      <c r="LB14" s="10">
        <v>7.5532992050060255E-2</v>
      </c>
      <c r="LD14" s="10">
        <v>8.8542836543672454E-3</v>
      </c>
      <c r="LE14" s="10">
        <v>0.16675373147152084</v>
      </c>
      <c r="LF14" s="10">
        <v>0.11442208472752813</v>
      </c>
      <c r="LH14" s="10">
        <v>8.8687751961542549E-3</v>
      </c>
      <c r="LI14" s="10">
        <v>0.13392713175310345</v>
      </c>
      <c r="LJ14" s="10">
        <v>8.6494315139742817E-2</v>
      </c>
      <c r="LL14" s="10">
        <v>5.1921675393957756E-3</v>
      </c>
      <c r="LM14" s="10">
        <v>0.13387115938782079</v>
      </c>
      <c r="LN14" s="10">
        <v>8.2712504314727431E-2</v>
      </c>
      <c r="LP14" s="10">
        <v>8.3472431798792268E-3</v>
      </c>
      <c r="LQ14" s="10">
        <v>0.13400171958255802</v>
      </c>
      <c r="LR14" s="10">
        <v>8.3381556109924038E-2</v>
      </c>
      <c r="LT14" s="10">
        <v>4.0728640904896807E-3</v>
      </c>
      <c r="LU14" s="10">
        <v>0.10415758858681445</v>
      </c>
      <c r="LV14" s="10">
        <v>5.827556967755454E-2</v>
      </c>
      <c r="LX14" s="10">
        <v>-2.2051095874093152E-2</v>
      </c>
      <c r="LY14" s="10">
        <v>0.22285541728312075</v>
      </c>
      <c r="LZ14" s="10">
        <v>7.6360721612761528E-2</v>
      </c>
    </row>
    <row r="15" spans="1:338" x14ac:dyDescent="0.25">
      <c r="A15" s="13" t="s">
        <v>174</v>
      </c>
      <c r="B15" s="13" t="s">
        <v>174</v>
      </c>
      <c r="D15" s="14">
        <v>-0.16900000000000001</v>
      </c>
      <c r="E15" s="14">
        <v>0.128</v>
      </c>
      <c r="F15" s="14">
        <v>1.4999999999999999E-2</v>
      </c>
      <c r="H15" s="14">
        <v>-0.56100000000000005</v>
      </c>
      <c r="I15" s="14">
        <v>-8.6999999999999994E-2</v>
      </c>
      <c r="J15" s="14">
        <v>-0.26500000000000001</v>
      </c>
      <c r="L15" s="14">
        <v>-0.64045670571046309</v>
      </c>
      <c r="M15" s="14">
        <v>-0.24347277271946977</v>
      </c>
      <c r="N15" s="14">
        <v>-0.38943592423163409</v>
      </c>
      <c r="P15" s="14">
        <v>-0.58543363145427463</v>
      </c>
      <c r="Q15" s="14">
        <v>-0.27399269808900439</v>
      </c>
      <c r="R15" s="14">
        <v>-0.39282221527470695</v>
      </c>
      <c r="T15" s="14">
        <v>-0.60826074310619638</v>
      </c>
      <c r="U15" s="14">
        <v>-0.34676128842255838</v>
      </c>
      <c r="V15" s="14">
        <v>-0.4455653904501633</v>
      </c>
      <c r="X15" s="14">
        <v>-0.65100000000000002</v>
      </c>
      <c r="Y15" s="14">
        <v>-0.19800000000000001</v>
      </c>
      <c r="Z15" s="14">
        <v>-0.41199999999999998</v>
      </c>
      <c r="AB15" s="14">
        <v>-0.5138966655541104</v>
      </c>
      <c r="AC15" s="14">
        <v>-0.19795722523864645</v>
      </c>
      <c r="AD15" s="14">
        <v>-0.31691370563387056</v>
      </c>
      <c r="AF15" s="14">
        <v>-0.52197862245892424</v>
      </c>
      <c r="AG15" s="14">
        <v>-0.19181708240056627</v>
      </c>
      <c r="AH15" s="14">
        <v>-0.3228965133327496</v>
      </c>
      <c r="AJ15" s="14">
        <v>-0.5154692417777057</v>
      </c>
      <c r="AK15" s="14">
        <v>-0.12687483943612698</v>
      </c>
      <c r="AL15" s="14">
        <v>-0.28036857581559138</v>
      </c>
      <c r="AN15" s="14">
        <v>-0.50284307995337496</v>
      </c>
      <c r="AO15" s="14">
        <v>-8.6272594241219025E-2</v>
      </c>
      <c r="AP15" s="14">
        <v>-0.24551087204094768</v>
      </c>
      <c r="AR15" s="14">
        <v>-0.51113227420063112</v>
      </c>
      <c r="AS15" s="14">
        <v>-0.12397613700107712</v>
      </c>
      <c r="AT15" s="14">
        <v>-0.27213944274468449</v>
      </c>
      <c r="AV15" s="14">
        <v>-0.42216208807701505</v>
      </c>
      <c r="AW15" s="14">
        <v>-7.346730299865678E-2</v>
      </c>
      <c r="AX15" s="14">
        <v>-0.20371776617121762</v>
      </c>
      <c r="AZ15" s="14">
        <v>-0.39339497406256108</v>
      </c>
      <c r="BA15" s="14">
        <v>-7.8023060456209881E-2</v>
      </c>
      <c r="BB15" s="14">
        <v>-0.1993054808492688</v>
      </c>
      <c r="BD15" s="14">
        <v>-0.38661293425236076</v>
      </c>
      <c r="BE15" s="14">
        <v>-6.4518378733879667E-2</v>
      </c>
      <c r="BF15" s="14">
        <v>-0.18914567304360153</v>
      </c>
      <c r="BH15" s="14">
        <v>-0.47514054825501217</v>
      </c>
      <c r="BI15" s="14">
        <v>0.14745618122458337</v>
      </c>
      <c r="BJ15" s="14">
        <v>-0.14391077767282567</v>
      </c>
      <c r="BL15" s="14">
        <v>-0.31639288275168731</v>
      </c>
      <c r="BM15" s="14">
        <v>-9.9145474397858147E-2</v>
      </c>
      <c r="BN15" s="14">
        <v>-0.17208357328705304</v>
      </c>
      <c r="BP15" s="14">
        <v>-0.32299079352312843</v>
      </c>
      <c r="BQ15" s="14">
        <v>-1.5639540981809974E-3</v>
      </c>
      <c r="BR15" s="14">
        <v>-0.12499355701193093</v>
      </c>
      <c r="BT15" s="14">
        <v>-0.32187511278359837</v>
      </c>
      <c r="BU15" s="14">
        <v>-6.6585985235488865E-3</v>
      </c>
      <c r="BV15" s="14">
        <v>-0.12782365356591718</v>
      </c>
      <c r="BX15" s="14">
        <v>-0.32390623883264213</v>
      </c>
      <c r="BY15" s="14">
        <v>-3.2334174297454776E-3</v>
      </c>
      <c r="BZ15" s="14">
        <v>-0.1269819228763982</v>
      </c>
      <c r="CB15" s="14">
        <v>-0.29505612236447243</v>
      </c>
      <c r="CC15" s="14">
        <v>-1.6366600637814921E-2</v>
      </c>
      <c r="CD15" s="14">
        <v>-0.12166162990742679</v>
      </c>
      <c r="CF15" s="14">
        <v>-0.14604315724713035</v>
      </c>
      <c r="CG15" s="14">
        <v>-1.2861885880761093E-2</v>
      </c>
      <c r="CH15" s="14">
        <v>-5.8167660292336887E-2</v>
      </c>
      <c r="CJ15" s="14">
        <v>-0.13786690691429548</v>
      </c>
      <c r="CK15" s="14">
        <v>2.3438977164940811E-2</v>
      </c>
      <c r="CL15" s="14">
        <v>-3.417646672890251E-2</v>
      </c>
      <c r="CN15" s="14">
        <v>-0.15252724028180664</v>
      </c>
      <c r="CO15" s="14">
        <v>4.4392590152932287E-2</v>
      </c>
      <c r="CP15" s="14">
        <v>-2.4839597328146668E-2</v>
      </c>
      <c r="CR15" s="14">
        <v>-0.16592217476992144</v>
      </c>
      <c r="CS15" s="14">
        <v>3.4682936365590722E-2</v>
      </c>
      <c r="CT15" s="14">
        <v>-3.297880841851375E-2</v>
      </c>
      <c r="CV15" s="14">
        <v>-4.0084178367037038E-2</v>
      </c>
      <c r="CW15" s="14">
        <v>3.1257968019849036E-2</v>
      </c>
      <c r="CX15" s="14">
        <v>7.4472140111074836E-3</v>
      </c>
      <c r="CZ15" s="14">
        <v>7.4869794718658067E-2</v>
      </c>
      <c r="DA15" s="14">
        <v>-4.8023332297534083E-2</v>
      </c>
      <c r="DB15" s="14">
        <v>-3.3059073565293584E-3</v>
      </c>
      <c r="DD15" s="14">
        <v>-9.4065849326150919E-2</v>
      </c>
      <c r="DE15" s="14">
        <v>4.4605471047623135E-2</v>
      </c>
      <c r="DF15" s="14">
        <v>-3.7934291436557688E-3</v>
      </c>
      <c r="DH15" s="14">
        <v>-9.2399804705902477E-2</v>
      </c>
      <c r="DI15" s="14">
        <v>4.9185015049252545E-2</v>
      </c>
      <c r="DJ15" s="14">
        <v>7.8492215489145423E-4</v>
      </c>
      <c r="DL15" s="14">
        <v>-6.8363139655477689E-2</v>
      </c>
      <c r="DM15" s="14">
        <v>2.2561528931368091E-2</v>
      </c>
      <c r="DN15" s="14">
        <v>-7.908201420093075E-3</v>
      </c>
      <c r="DP15" s="14">
        <v>-0.11346573673363902</v>
      </c>
      <c r="DQ15" s="14">
        <v>2.7202862360702129E-2</v>
      </c>
      <c r="DR15" s="14">
        <v>-2.3350869494004445E-2</v>
      </c>
      <c r="DT15" s="14">
        <v>3.8900538202673474E-2</v>
      </c>
      <c r="DU15" s="14">
        <v>-4.0075251795260058E-2</v>
      </c>
      <c r="DV15" s="14">
        <v>-1.1006954797921353E-2</v>
      </c>
      <c r="DX15" s="14">
        <v>-6.3434525883536153E-2</v>
      </c>
      <c r="DY15" s="14">
        <v>7.8946213084831518E-2</v>
      </c>
      <c r="DZ15" s="14">
        <v>2.8618798912720678E-2</v>
      </c>
      <c r="EB15" s="14">
        <v>-6.6906717278322758E-2</v>
      </c>
      <c r="EC15" s="14">
        <v>7.186616590169459E-2</v>
      </c>
      <c r="ED15" s="14">
        <v>2.4328871166809041E-2</v>
      </c>
      <c r="EF15" s="14">
        <v>7.2628320116036926E-2</v>
      </c>
      <c r="EG15" s="14">
        <v>-2.397348039819347E-2</v>
      </c>
      <c r="EH15" s="14">
        <v>9.3283138215276562E-3</v>
      </c>
      <c r="EJ15" s="14">
        <v>5.2305223248452215E-3</v>
      </c>
      <c r="EK15" s="14">
        <v>8.2649625534965798E-2</v>
      </c>
      <c r="EL15" s="14">
        <v>5.6647136214465155E-2</v>
      </c>
      <c r="EN15" s="14">
        <v>-0.24560072211831019</v>
      </c>
      <c r="EO15" s="14">
        <v>0.20704288523685199</v>
      </c>
      <c r="EP15" s="14">
        <v>1.6559691106523777E-2</v>
      </c>
      <c r="ER15" s="14">
        <v>4.5591900307138555E-2</v>
      </c>
      <c r="ES15" s="14">
        <v>7.9295227560032489E-2</v>
      </c>
      <c r="ET15" s="14">
        <v>6.7916194253008877E-2</v>
      </c>
      <c r="EV15" s="14">
        <v>-3.2472577570248351E-2</v>
      </c>
      <c r="EW15" s="14">
        <v>5.6576774812679087E-2</v>
      </c>
      <c r="EX15" s="14">
        <v>2.6943312553201482E-2</v>
      </c>
      <c r="EZ15" s="14">
        <v>-6.2625435613217428E-2</v>
      </c>
      <c r="FA15" s="14">
        <v>4.6447933121775975E-2</v>
      </c>
      <c r="FB15" s="14">
        <v>8.5377443674856668E-3</v>
      </c>
      <c r="FD15" s="14">
        <v>-8.7994582183808623E-2</v>
      </c>
      <c r="FE15" s="14">
        <v>3.2094617867251207E-2</v>
      </c>
      <c r="FF15" s="14">
        <v>-9.9190195406028137E-3</v>
      </c>
      <c r="FH15" s="14">
        <v>-5.4198611113569717E-2</v>
      </c>
      <c r="FI15" s="14">
        <v>7.9088179729680519E-2</v>
      </c>
      <c r="FJ15" s="14">
        <v>2.2963237241191425E-2</v>
      </c>
      <c r="FL15" s="14">
        <v>-0.16865250419028954</v>
      </c>
      <c r="FM15" s="14">
        <v>7.2889593274851894E-2</v>
      </c>
      <c r="FN15" s="14">
        <v>-5.6962309234557917E-2</v>
      </c>
      <c r="FP15" s="14">
        <v>-0.17502812676684643</v>
      </c>
      <c r="FQ15" s="14">
        <v>4.4475802907161022E-2</v>
      </c>
      <c r="FR15" s="14">
        <v>-2.8003439614401104E-2</v>
      </c>
      <c r="FT15" s="14">
        <v>-0.22949279605095951</v>
      </c>
      <c r="FU15" s="14">
        <v>2.9351397676139923E-2</v>
      </c>
      <c r="FV15" s="14">
        <v>-5.5445727748561935E-2</v>
      </c>
      <c r="FX15" s="14">
        <v>-0.20765462088111419</v>
      </c>
      <c r="FY15" s="14">
        <v>-5.1995800481709487E-2</v>
      </c>
      <c r="FZ15" s="14">
        <v>-0.10148265455643224</v>
      </c>
      <c r="GB15" s="14">
        <v>-0.24607350856036281</v>
      </c>
      <c r="GC15" s="14">
        <v>-0.13543119389864811</v>
      </c>
      <c r="GD15" s="14">
        <v>-0.17210719749883585</v>
      </c>
      <c r="GF15" s="14">
        <v>-0.18001943760528705</v>
      </c>
      <c r="GG15" s="14">
        <v>2.8343771733765344E-2</v>
      </c>
      <c r="GH15" s="14">
        <v>-3.9035187149237927E-2</v>
      </c>
      <c r="GJ15" s="14">
        <v>-0.33400550892454717</v>
      </c>
      <c r="GK15" s="14">
        <v>0.14932685530285283</v>
      </c>
      <c r="GL15" s="14">
        <v>-5.4020219218543719E-2</v>
      </c>
      <c r="GN15" s="14">
        <v>-0.12432931285934179</v>
      </c>
      <c r="GO15" s="14">
        <v>6.1297118752801083E-2</v>
      </c>
      <c r="GP15" s="14">
        <v>-9.3757869403998662E-4</v>
      </c>
      <c r="GR15" s="14">
        <v>-4.6622934865418131E-2</v>
      </c>
      <c r="GS15" s="14">
        <v>0.17271257556731556</v>
      </c>
      <c r="GT15" s="14">
        <v>9.4208105189600877E-2</v>
      </c>
      <c r="GV15" s="14">
        <v>-4.5731279192696928E-2</v>
      </c>
      <c r="GW15" s="14">
        <v>5.5010317580149959E-2</v>
      </c>
      <c r="GX15" s="14">
        <v>1.9979470805980837E-2</v>
      </c>
      <c r="GZ15" s="14">
        <v>1.9347697431209676E-2</v>
      </c>
      <c r="HA15" s="14">
        <v>6.7584224667276427E-2</v>
      </c>
      <c r="HB15" s="14">
        <v>5.1645311410004835E-2</v>
      </c>
      <c r="HD15" s="14">
        <v>-2.8008218079161762E-2</v>
      </c>
      <c r="HE15" s="14">
        <v>7.1237027152533106E-2</v>
      </c>
      <c r="HF15" s="14">
        <v>3.7718757251578694E-2</v>
      </c>
      <c r="HH15" s="14">
        <v>9.3663551227526343E-2</v>
      </c>
      <c r="HI15" s="14">
        <v>1.6740880100887923E-2</v>
      </c>
      <c r="HJ15" s="14">
        <v>4.1847863799314045E-2</v>
      </c>
      <c r="HL15" s="14">
        <v>4.7718425500022477E-2</v>
      </c>
      <c r="HM15" s="14">
        <v>2.623762137908825E-3</v>
      </c>
      <c r="HN15" s="14">
        <v>1.7850718138874955E-2</v>
      </c>
      <c r="HP15" s="14">
        <v>1.3518682216667521E-2</v>
      </c>
      <c r="HQ15" s="14">
        <v>8.8750636019060192E-2</v>
      </c>
      <c r="HR15" s="14">
        <v>6.3167262888595088E-2</v>
      </c>
      <c r="HT15" s="14">
        <v>-0.22102796636981159</v>
      </c>
      <c r="HU15" s="14">
        <v>0.1963823538377234</v>
      </c>
      <c r="HV15" s="14">
        <v>2.0733630702636452E-2</v>
      </c>
      <c r="HX15" s="14">
        <v>-3.5029982482344679E-2</v>
      </c>
      <c r="HY15" s="14">
        <v>3.6940645031567243E-2</v>
      </c>
      <c r="HZ15" s="14">
        <v>1.2825502469052008E-2</v>
      </c>
      <c r="IB15" s="14">
        <v>-4.4700423952792834E-2</v>
      </c>
      <c r="IC15" s="14">
        <v>8.2503964831473597E-2</v>
      </c>
      <c r="ID15" s="14">
        <v>3.5960432673286968E-2</v>
      </c>
      <c r="IF15" s="14">
        <v>-4.0528291335895861E-2</v>
      </c>
      <c r="IG15" s="14">
        <v>7.5351331207405003E-2</v>
      </c>
      <c r="IH15" s="14">
        <v>2.9158610440868538E-2</v>
      </c>
      <c r="IJ15" s="14">
        <v>-6.0166491088576746E-2</v>
      </c>
      <c r="IK15" s="14">
        <v>6.1093653119016267E-2</v>
      </c>
      <c r="IL15" s="14">
        <v>1.4334137875720021E-2</v>
      </c>
      <c r="IN15" s="14">
        <v>-6.3621680762751653E-2</v>
      </c>
      <c r="IO15" s="14">
        <v>5.7796286567003419E-2</v>
      </c>
      <c r="IP15" s="14">
        <v>1.1465425460912781E-2</v>
      </c>
      <c r="IR15" s="14">
        <v>1.8215277090799953E-2</v>
      </c>
      <c r="IS15" s="14">
        <v>5.1213732840259762E-2</v>
      </c>
      <c r="IT15" s="14">
        <v>3.9974587864690436E-2</v>
      </c>
      <c r="IV15" s="14">
        <v>-3.5541562126279347E-2</v>
      </c>
      <c r="IW15" s="14">
        <v>4.4761157450456501E-2</v>
      </c>
      <c r="IX15" s="14">
        <v>1.6092342346893274E-2</v>
      </c>
      <c r="IZ15" s="14">
        <v>-3.8723217575738045E-2</v>
      </c>
      <c r="JA15" s="14">
        <v>6.3957924620109852E-2</v>
      </c>
      <c r="JB15" s="14">
        <v>2.7826686594212502E-2</v>
      </c>
      <c r="JD15" s="14">
        <v>3.5145192906608891E-2</v>
      </c>
      <c r="JE15" s="14">
        <v>8.4236340981344693E-2</v>
      </c>
      <c r="JF15" s="14">
        <v>6.7579374538095038E-2</v>
      </c>
      <c r="JH15" s="14">
        <v>-3.1304365019567237E-2</v>
      </c>
      <c r="JI15" s="14">
        <v>7.4074772379775E-2</v>
      </c>
      <c r="JJ15" s="14">
        <v>3.8972594134347061E-2</v>
      </c>
      <c r="JL15" s="14">
        <v>0.10851061818517471</v>
      </c>
      <c r="JM15" s="14">
        <v>-0.13623024346953538</v>
      </c>
      <c r="JN15" s="14">
        <v>-4.7698433371785809E-2</v>
      </c>
      <c r="JP15" s="14">
        <v>-7.4915398669132438E-2</v>
      </c>
      <c r="JQ15" s="14">
        <v>8.0839189498680186E-2</v>
      </c>
      <c r="JR15" s="14">
        <v>2.6201023719587546E-2</v>
      </c>
      <c r="JT15" s="14">
        <v>-5.6776508875806542E-3</v>
      </c>
      <c r="JU15" s="14">
        <v>7.6637897348251549E-2</v>
      </c>
      <c r="JV15" s="14">
        <v>4.8439542940347913E-2</v>
      </c>
      <c r="JX15" s="14">
        <v>-2.8203101527392249E-2</v>
      </c>
      <c r="JY15" s="14">
        <v>5.7678532277268602E-2</v>
      </c>
      <c r="JZ15" s="14">
        <v>2.8863240695050196E-2</v>
      </c>
      <c r="KB15" s="14">
        <v>-9.5568890282598185E-2</v>
      </c>
      <c r="KC15" s="14">
        <v>5.8237990190576072E-2</v>
      </c>
      <c r="KD15" s="14">
        <v>3.2930899413798898E-3</v>
      </c>
      <c r="KF15" s="14">
        <v>5.6625243811814441E-2</v>
      </c>
      <c r="KG15" s="14">
        <v>-1.8557280707000356E-2</v>
      </c>
      <c r="KH15" s="14">
        <v>8.9517928508806577E-3</v>
      </c>
      <c r="KJ15" s="14">
        <v>-6.8957366351661165E-2</v>
      </c>
      <c r="KK15" s="14">
        <v>8.2398405922369466E-2</v>
      </c>
      <c r="KL15" s="14">
        <v>2.8374887539144078E-2</v>
      </c>
      <c r="KN15" s="14">
        <v>-4.6736442074992501E-2</v>
      </c>
      <c r="KO15" s="14">
        <v>8.545719751342884E-2</v>
      </c>
      <c r="KP15" s="14">
        <v>4.0076479681659505E-2</v>
      </c>
      <c r="KR15" s="14">
        <v>7.1588081818575011E-2</v>
      </c>
      <c r="KS15" s="14">
        <v>-1.6065125773440991E-2</v>
      </c>
      <c r="KT15" s="14">
        <v>1.4044258388368425E-2</v>
      </c>
      <c r="KV15" s="14">
        <v>1.2326980472092908E-2</v>
      </c>
      <c r="KW15" s="14">
        <v>8.1024686508821109E-2</v>
      </c>
      <c r="KX15" s="14">
        <v>5.7854198500582266E-2</v>
      </c>
      <c r="KZ15" s="14">
        <v>-2.6150459793048864E-2</v>
      </c>
      <c r="LA15" s="14">
        <v>9.6319315548071938E-2</v>
      </c>
      <c r="LB15" s="14">
        <v>4.5251649796770987E-2</v>
      </c>
      <c r="LD15" s="14">
        <v>-1.5333486261630447E-2</v>
      </c>
      <c r="LE15" s="14">
        <v>0.12531556052953907</v>
      </c>
      <c r="LF15" s="14">
        <v>7.717655628751019E-2</v>
      </c>
      <c r="LH15" s="14">
        <v>-8.551030355839484E-3</v>
      </c>
      <c r="LI15" s="14">
        <v>6.3089486750060875E-2</v>
      </c>
      <c r="LJ15" s="14">
        <v>3.9349127921562088E-2</v>
      </c>
      <c r="LL15" s="14">
        <v>-6.6697184650069685E-3</v>
      </c>
      <c r="LM15" s="14">
        <v>6.0352180758578067E-2</v>
      </c>
      <c r="LN15" s="14">
        <v>3.7101285367656001E-2</v>
      </c>
      <c r="LP15" s="14">
        <v>-1.968933256104366E-3</v>
      </c>
      <c r="LQ15" s="14">
        <v>4.6009274019830793E-2</v>
      </c>
      <c r="LR15" s="14">
        <v>2.9289337463690668E-2</v>
      </c>
      <c r="LT15" s="14">
        <v>-5.0819049833494834E-4</v>
      </c>
      <c r="LU15" s="14">
        <v>4.1254934738834459E-2</v>
      </c>
      <c r="LV15" s="14">
        <v>2.4747830779004998E-2</v>
      </c>
      <c r="LX15" s="14">
        <v>-2.3867397773245536E-2</v>
      </c>
      <c r="LY15" s="14">
        <v>0.16276856237094806</v>
      </c>
      <c r="LZ15" s="14">
        <v>6.3024887249751638E-2</v>
      </c>
    </row>
    <row r="16" spans="1:338" x14ac:dyDescent="0.25">
      <c r="A16" s="15" t="s">
        <v>175</v>
      </c>
      <c r="B16" s="15" t="s">
        <v>175</v>
      </c>
      <c r="D16" s="14">
        <v>3.3000000000000002E-2</v>
      </c>
      <c r="E16" s="14">
        <v>0.25800000000000001</v>
      </c>
      <c r="F16" s="14">
        <v>0.20899999999999999</v>
      </c>
      <c r="H16" s="14">
        <v>-0.45800000000000002</v>
      </c>
      <c r="I16" s="14">
        <v>0.154</v>
      </c>
      <c r="J16" s="14">
        <v>2.5000000000000001E-2</v>
      </c>
      <c r="L16" s="14">
        <v>-0.55712190752498958</v>
      </c>
      <c r="M16" s="14">
        <v>6.1339011933262411E-2</v>
      </c>
      <c r="N16" s="14">
        <v>-6.3783873245015776E-2</v>
      </c>
      <c r="P16" s="14">
        <v>-0.39922832015663945</v>
      </c>
      <c r="Q16" s="14">
        <v>8.39558926140338E-2</v>
      </c>
      <c r="R16" s="14">
        <v>-1.3521439622548148E-2</v>
      </c>
      <c r="T16" s="14">
        <v>-0.37964661628523744</v>
      </c>
      <c r="U16" s="14">
        <v>-2.1590711751718006E-2</v>
      </c>
      <c r="V16" s="14">
        <v>-9.4321420134252043E-2</v>
      </c>
      <c r="X16" s="14">
        <v>-0.6208313014705813</v>
      </c>
      <c r="Y16" s="14">
        <v>0.27613604628751909</v>
      </c>
      <c r="Z16" s="14">
        <v>-3.1210802274918348E-2</v>
      </c>
      <c r="AB16" s="14">
        <v>-0.2719203514948888</v>
      </c>
      <c r="AC16" s="14">
        <v>0.17342016420817141</v>
      </c>
      <c r="AD16" s="14">
        <v>8.563859998243939E-2</v>
      </c>
      <c r="AF16" s="14">
        <v>-0.21117311481531831</v>
      </c>
      <c r="AG16" s="14">
        <v>0.15995473275823668</v>
      </c>
      <c r="AH16" s="14">
        <v>8.1846370222014686E-2</v>
      </c>
      <c r="AJ16" s="14">
        <v>-0.26511571549739488</v>
      </c>
      <c r="AK16" s="14">
        <v>0.17821007873309824</v>
      </c>
      <c r="AL16" s="14">
        <v>8.1921286288073825E-2</v>
      </c>
      <c r="AN16" s="14">
        <v>-0.21719018154799086</v>
      </c>
      <c r="AO16" s="14">
        <v>0.19356834536998657</v>
      </c>
      <c r="AP16" s="14">
        <v>0.11289576895112918</v>
      </c>
      <c r="AR16" s="14">
        <v>-0.21315412246825305</v>
      </c>
      <c r="AS16" s="14">
        <v>0.18156305855522237</v>
      </c>
      <c r="AT16" s="14">
        <v>0.10642733367960333</v>
      </c>
      <c r="AV16" s="14">
        <v>-7.4474939514294625E-2</v>
      </c>
      <c r="AW16" s="14">
        <v>0.21989180585843249</v>
      </c>
      <c r="AX16" s="14">
        <v>0.16680635646044917</v>
      </c>
      <c r="AZ16" s="14">
        <v>-6.766804631075618E-2</v>
      </c>
      <c r="BA16" s="14">
        <v>2.2302067028391548E-2</v>
      </c>
      <c r="BB16" s="14">
        <v>5.3446032749189243E-3</v>
      </c>
      <c r="BD16" s="14">
        <v>-8.2257647908125731E-2</v>
      </c>
      <c r="BE16" s="14">
        <v>-1.439505162755883E-2</v>
      </c>
      <c r="BF16" s="14">
        <v>-2.6713842687686729E-2</v>
      </c>
      <c r="BH16" s="14">
        <v>-0.42921665852495505</v>
      </c>
      <c r="BI16" s="14">
        <v>0.13342959049083336</v>
      </c>
      <c r="BJ16" s="14">
        <v>-7.6674493458620541E-3</v>
      </c>
      <c r="BL16" s="14">
        <v>-0.26021552178959584</v>
      </c>
      <c r="BM16" s="14">
        <v>-2.2583850611054501E-2</v>
      </c>
      <c r="BN16" s="14">
        <v>-6.5023385427892655E-2</v>
      </c>
      <c r="BP16" s="14">
        <v>-0.26094756821821263</v>
      </c>
      <c r="BQ16" s="14">
        <v>-9.3160354462384909E-3</v>
      </c>
      <c r="BR16" s="14">
        <v>-5.721115315161629E-2</v>
      </c>
      <c r="BT16" s="14">
        <v>-0.34117864253032426</v>
      </c>
      <c r="BU16" s="14">
        <v>1.0843909256462059E-2</v>
      </c>
      <c r="BV16" s="14">
        <v>-6.6788477387990763E-2</v>
      </c>
      <c r="BX16" s="14">
        <v>-0.35255773053983785</v>
      </c>
      <c r="BY16" s="14">
        <v>3.426808760814648E-2</v>
      </c>
      <c r="BZ16" s="14">
        <v>-5.1859631313800336E-2</v>
      </c>
      <c r="CB16" s="14">
        <v>-0.29214213688091539</v>
      </c>
      <c r="CC16" s="14">
        <v>6.1732474946281091E-2</v>
      </c>
      <c r="CD16" s="14">
        <v>-1.3196071981971813E-2</v>
      </c>
      <c r="CF16" s="14">
        <v>-0.12133152770202071</v>
      </c>
      <c r="CG16" s="14">
        <v>5.1139625484362572E-2</v>
      </c>
      <c r="CH16" s="14">
        <v>1.974680857498079E-2</v>
      </c>
      <c r="CJ16" s="14">
        <v>-9.6979966680015517E-2</v>
      </c>
      <c r="CK16" s="14">
        <v>8.9060181173181485E-2</v>
      </c>
      <c r="CL16" s="14">
        <v>5.1627002299484692E-2</v>
      </c>
      <c r="CN16" s="14">
        <v>-0.2385637770283674</v>
      </c>
      <c r="CO16" s="14">
        <v>6.7702851778640438E-2</v>
      </c>
      <c r="CP16" s="14">
        <v>7.1438761608035861E-3</v>
      </c>
      <c r="CR16" s="14">
        <v>-0.1366660527276663</v>
      </c>
      <c r="CS16" s="14">
        <v>3.7254968742232553E-2</v>
      </c>
      <c r="CT16" s="14">
        <v>5.3958261071327396E-3</v>
      </c>
      <c r="CV16" s="14">
        <v>8.8726123143272329E-3</v>
      </c>
      <c r="CW16" s="14">
        <v>8.4393951168406645E-2</v>
      </c>
      <c r="CX16" s="14">
        <v>7.0712736541365562E-2</v>
      </c>
      <c r="CZ16" s="14">
        <v>0.36407932797506581</v>
      </c>
      <c r="DA16" s="14">
        <v>3.0832017588933391E-2</v>
      </c>
      <c r="DB16" s="14">
        <v>0.10609983654694566</v>
      </c>
      <c r="DD16" s="14">
        <v>-5.8464552987558704E-2</v>
      </c>
      <c r="DE16" s="14">
        <v>0.14357170292258803</v>
      </c>
      <c r="DF16" s="14">
        <v>0.10361683154911683</v>
      </c>
      <c r="DH16" s="14">
        <v>-2.5526786007400548E-2</v>
      </c>
      <c r="DI16" s="14">
        <v>0.17496681542166947</v>
      </c>
      <c r="DJ16" s="14">
        <v>0.13614457576033678</v>
      </c>
      <c r="DL16" s="14">
        <v>-3.8064717479504573E-2</v>
      </c>
      <c r="DM16" s="14">
        <v>8.9065993354145112E-2</v>
      </c>
      <c r="DN16" s="14">
        <v>6.4220996894763793E-2</v>
      </c>
      <c r="DP16" s="14">
        <v>2.1859448035299378E-2</v>
      </c>
      <c r="DQ16" s="14">
        <v>4.6166634835682618E-2</v>
      </c>
      <c r="DR16" s="14">
        <v>4.1545461414578932E-2</v>
      </c>
      <c r="DT16" s="14">
        <v>0.18756366271991154</v>
      </c>
      <c r="DU16" s="14">
        <v>-4.1046803504313001E-2</v>
      </c>
      <c r="DV16" s="14">
        <v>1.5329462931737536E-2</v>
      </c>
      <c r="DX16" s="14">
        <v>-3.5940728548610412E-2</v>
      </c>
      <c r="DY16" s="14">
        <v>0.1064963783750692</v>
      </c>
      <c r="DZ16" s="14">
        <v>7.772701396896764E-2</v>
      </c>
      <c r="EB16" s="14">
        <v>-3.3360055858698168E-2</v>
      </c>
      <c r="EC16" s="14">
        <v>0.15228208789608266</v>
      </c>
      <c r="ED16" s="14">
        <v>0.11382539197846664</v>
      </c>
      <c r="EF16" s="14">
        <v>0.41536059430200822</v>
      </c>
      <c r="EG16" s="14">
        <v>2.9559027661930193E-2</v>
      </c>
      <c r="EH16" s="14">
        <v>0.11130332846878699</v>
      </c>
      <c r="EJ16" s="14">
        <v>2.633138834861537E-2</v>
      </c>
      <c r="EK16" s="14">
        <v>7.1007033861029578E-2</v>
      </c>
      <c r="EL16" s="14">
        <v>6.2257505721307949E-2</v>
      </c>
      <c r="EN16" s="14">
        <v>-0.38410709914933228</v>
      </c>
      <c r="EO16" s="14">
        <v>0.17930171374922921</v>
      </c>
      <c r="EP16" s="14">
        <v>-3.7482258821219805E-3</v>
      </c>
      <c r="ER16" s="14">
        <v>4.6886542518000729E-2</v>
      </c>
      <c r="ES16" s="14">
        <v>7.3165554366838137E-2</v>
      </c>
      <c r="ET16" s="14">
        <v>6.7739894388217925E-2</v>
      </c>
      <c r="EV16" s="14">
        <v>-4.3423581614977502E-3</v>
      </c>
      <c r="EW16" s="14">
        <v>7.9949345194923138E-2</v>
      </c>
      <c r="EX16" s="14">
        <v>6.2563281826897077E-2</v>
      </c>
      <c r="EZ16" s="14">
        <v>-6.9707384159475194E-2</v>
      </c>
      <c r="FA16" s="14">
        <v>7.9850172118086427E-2</v>
      </c>
      <c r="FB16" s="14">
        <v>4.7922831719980463E-2</v>
      </c>
      <c r="FD16" s="14">
        <v>-7.5695829801337156E-2</v>
      </c>
      <c r="FE16" s="14">
        <v>0.1028700486288332</v>
      </c>
      <c r="FF16" s="14">
        <v>6.1436062678040804E-2</v>
      </c>
      <c r="FH16" s="14">
        <v>-7.746804393827833E-2</v>
      </c>
      <c r="FI16" s="14">
        <v>0.15345129152912818</v>
      </c>
      <c r="FJ16" s="14">
        <v>6.6524315049428129E-2</v>
      </c>
      <c r="FL16" s="14">
        <v>-0.13373681179294683</v>
      </c>
      <c r="FM16" s="14">
        <v>0.11873827922087443</v>
      </c>
      <c r="FN16" s="14">
        <v>-1.5202177280541851E-2</v>
      </c>
      <c r="FP16" s="14">
        <v>-0.24319603229963471</v>
      </c>
      <c r="FQ16" s="14">
        <v>0.34397564802671576</v>
      </c>
      <c r="FR16" s="14">
        <v>0.21827784382792492</v>
      </c>
      <c r="FT16" s="14">
        <v>-0.30457821654301875</v>
      </c>
      <c r="FU16" s="14">
        <v>0.37720422124670194</v>
      </c>
      <c r="FV16" s="14">
        <v>0.23185748138150464</v>
      </c>
      <c r="FX16" s="14">
        <v>-0.14619708062532377</v>
      </c>
      <c r="FY16" s="14">
        <v>0.2744800177626987</v>
      </c>
      <c r="FZ16" s="14">
        <v>0.18938314937006284</v>
      </c>
      <c r="GB16" s="14">
        <v>-2.7444840280840155E-2</v>
      </c>
      <c r="GC16" s="14">
        <v>9.5894015252251608E-2</v>
      </c>
      <c r="GD16" s="14">
        <v>7.106326735883095E-2</v>
      </c>
      <c r="GF16" s="14">
        <v>-0.10113789696587938</v>
      </c>
      <c r="GG16" s="14">
        <v>0.24461709745638016</v>
      </c>
      <c r="GH16" s="14">
        <v>0.17443874559164829</v>
      </c>
      <c r="GJ16" s="14">
        <v>-0.45367826074576079</v>
      </c>
      <c r="GK16" s="14">
        <v>0.35317420696217039</v>
      </c>
      <c r="GL16" s="14">
        <v>7.8668949088242401E-2</v>
      </c>
      <c r="GN16" s="14">
        <v>-4.8228983706226081E-2</v>
      </c>
      <c r="GO16" s="14">
        <v>0.18583506102725855</v>
      </c>
      <c r="GP16" s="14">
        <v>0.13942347025723389</v>
      </c>
      <c r="GR16" s="14">
        <v>4.7583773562837495E-2</v>
      </c>
      <c r="GS16" s="14">
        <v>0.29267049735503559</v>
      </c>
      <c r="GT16" s="14">
        <v>0.2405695203693663</v>
      </c>
      <c r="GV16" s="14">
        <v>3.6615091831015301E-2</v>
      </c>
      <c r="GW16" s="14">
        <v>0.20033580022306041</v>
      </c>
      <c r="GX16" s="14">
        <v>0.1646816479046358</v>
      </c>
      <c r="GZ16" s="14">
        <v>-1.8005755174673288E-2</v>
      </c>
      <c r="HA16" s="14">
        <v>0.22584243621832178</v>
      </c>
      <c r="HB16" s="14">
        <v>0.17779532877915982</v>
      </c>
      <c r="HD16" s="14">
        <v>-1.5906162675903168E-2</v>
      </c>
      <c r="HE16" s="14">
        <v>0.2046799641902477</v>
      </c>
      <c r="HF16" s="14">
        <v>0.16248548482291802</v>
      </c>
      <c r="HH16" s="14">
        <v>0.16639322868115891</v>
      </c>
      <c r="HI16" s="14">
        <v>0.21034877784861306</v>
      </c>
      <c r="HJ16" s="14">
        <v>0.20247087496399674</v>
      </c>
      <c r="HL16" s="14">
        <v>5.2292526787107274E-2</v>
      </c>
      <c r="HM16" s="14">
        <v>8.3797909134154303E-2</v>
      </c>
      <c r="HN16" s="14">
        <v>7.7824495623793455E-2</v>
      </c>
      <c r="HP16" s="14">
        <v>-2.8868814151307931E-2</v>
      </c>
      <c r="HQ16" s="14">
        <v>6.1045746609144524E-2</v>
      </c>
      <c r="HR16" s="14">
        <v>4.4658863085506706E-2</v>
      </c>
      <c r="HT16" s="14">
        <v>-0.36833618395604295</v>
      </c>
      <c r="HU16" s="14">
        <v>7.4061517165092017E-2</v>
      </c>
      <c r="HV16" s="14">
        <v>-3.7012854805984374E-2</v>
      </c>
      <c r="HX16" s="14">
        <v>-5.1664360759930417E-2</v>
      </c>
      <c r="HY16" s="14">
        <v>-3.160087981430304E-3</v>
      </c>
      <c r="HZ16" s="14">
        <v>-1.1834931621178768E-2</v>
      </c>
      <c r="IB16" s="14">
        <v>-2.6546324577161329E-2</v>
      </c>
      <c r="IC16" s="14">
        <v>6.3763728323699365E-2</v>
      </c>
      <c r="ID16" s="14">
        <v>4.6788407057293258E-2</v>
      </c>
      <c r="IF16" s="14">
        <v>-5.5304250367281371E-2</v>
      </c>
      <c r="IG16" s="14">
        <v>5.814479845711773E-2</v>
      </c>
      <c r="IH16" s="14">
        <v>3.3344461581333196E-2</v>
      </c>
      <c r="IJ16" s="14">
        <v>-0.13130375491943491</v>
      </c>
      <c r="IK16" s="14">
        <v>4.178831978598474E-4</v>
      </c>
      <c r="IL16" s="14">
        <v>-2.9016157866374681E-2</v>
      </c>
      <c r="IN16" s="14">
        <v>-0.10152512645840217</v>
      </c>
      <c r="IO16" s="14">
        <v>1.4757443304893592E-2</v>
      </c>
      <c r="IP16" s="14">
        <v>-1.008932441284105E-2</v>
      </c>
      <c r="IR16" s="14">
        <v>-3.5431961761808184E-2</v>
      </c>
      <c r="IS16" s="14">
        <v>3.8494515483825431E-2</v>
      </c>
      <c r="IT16" s="14">
        <v>2.4959699905707566E-2</v>
      </c>
      <c r="IV16" s="14">
        <v>1.8515827024444542E-2</v>
      </c>
      <c r="IW16" s="14">
        <v>5.9291767402080087E-2</v>
      </c>
      <c r="IX16" s="14">
        <v>5.1138245420186079E-2</v>
      </c>
      <c r="IZ16" s="14">
        <v>-0.10555943969903436</v>
      </c>
      <c r="JA16" s="14">
        <v>7.1709163013623511E-2</v>
      </c>
      <c r="JB16" s="14">
        <v>3.6382218829860147E-2</v>
      </c>
      <c r="JD16" s="14">
        <v>6.970929327521791E-2</v>
      </c>
      <c r="JE16" s="14">
        <v>0.1025035858271186</v>
      </c>
      <c r="JF16" s="14">
        <v>9.648093597121199E-2</v>
      </c>
      <c r="JH16" s="14">
        <v>-1.7024399965649861E-2</v>
      </c>
      <c r="JI16" s="14">
        <v>6.557711074649597E-2</v>
      </c>
      <c r="JJ16" s="14">
        <v>5.0647461535510363E-2</v>
      </c>
      <c r="JL16" s="14">
        <v>0.32589227809243804</v>
      </c>
      <c r="JM16" s="14">
        <v>-0.22094735250677433</v>
      </c>
      <c r="JN16" s="14">
        <v>-9.9030706640102273E-2</v>
      </c>
      <c r="JP16" s="14">
        <v>-7.8574050419180974E-2</v>
      </c>
      <c r="JQ16" s="14">
        <v>8.1284325160745796E-2</v>
      </c>
      <c r="JR16" s="14">
        <v>4.9363416797962856E-2</v>
      </c>
      <c r="JT16" s="14">
        <v>3.4409458866442311E-2</v>
      </c>
      <c r="JU16" s="14">
        <v>0.16228965811131668</v>
      </c>
      <c r="JV16" s="14">
        <v>0.1375907226918236</v>
      </c>
      <c r="JX16" s="14">
        <v>4.2343580073538334E-3</v>
      </c>
      <c r="JY16" s="14">
        <v>0.17002382595916177</v>
      </c>
      <c r="JZ16" s="14">
        <v>0.13754276987019676</v>
      </c>
      <c r="KB16" s="14">
        <v>-4.2768677837052627E-2</v>
      </c>
      <c r="KC16" s="14">
        <v>8.899500269533922E-2</v>
      </c>
      <c r="KD16" s="14">
        <v>6.4122929564413678E-2</v>
      </c>
      <c r="KF16" s="14">
        <v>6.2471170772576246E-2</v>
      </c>
      <c r="KG16" s="14">
        <v>1.4561168915562472E-2</v>
      </c>
      <c r="KH16" s="14">
        <v>2.6144051161546944E-2</v>
      </c>
      <c r="KJ16" s="14">
        <v>-8.4730124121327743E-2</v>
      </c>
      <c r="KK16" s="14">
        <v>8.4796485464520455E-2</v>
      </c>
      <c r="KL16" s="14">
        <v>4.9647648557395785E-2</v>
      </c>
      <c r="KN16" s="14">
        <v>-5.6887989673735539E-2</v>
      </c>
      <c r="KO16" s="14">
        <v>0.17103702302226553</v>
      </c>
      <c r="KP16" s="14">
        <v>0.12387969094758433</v>
      </c>
      <c r="KR16" s="14">
        <v>0.23624431813256197</v>
      </c>
      <c r="KS16" s="14">
        <v>9.4558466024608823E-2</v>
      </c>
      <c r="KT16" s="14">
        <v>0.12458834863570911</v>
      </c>
      <c r="KV16" s="14">
        <v>2.7432862577809747E-2</v>
      </c>
      <c r="KW16" s="14">
        <v>0.13126034284749699</v>
      </c>
      <c r="KX16" s="14">
        <v>0.11099318469550967</v>
      </c>
      <c r="KZ16" s="16">
        <v>-0.1115073410744476</v>
      </c>
      <c r="LA16" s="16">
        <v>0.1248342704428711</v>
      </c>
      <c r="LB16" s="16">
        <v>4.8781542758329133E-2</v>
      </c>
      <c r="LD16" s="16">
        <v>-2.4528501179480577E-2</v>
      </c>
      <c r="LE16" s="16">
        <v>0.19933521799523435</v>
      </c>
      <c r="LF16" s="16">
        <v>0.15249062328666629</v>
      </c>
      <c r="LH16" s="16">
        <v>-0.69486442101195656</v>
      </c>
      <c r="LI16" s="16">
        <v>-0.69272723902613831</v>
      </c>
      <c r="LJ16" s="16">
        <v>-0.69316801447250131</v>
      </c>
      <c r="LL16" s="16">
        <v>-1</v>
      </c>
      <c r="LM16" s="16">
        <v>-1</v>
      </c>
      <c r="LN16" s="16">
        <v>-1</v>
      </c>
      <c r="LP16" s="16">
        <v>-1</v>
      </c>
      <c r="LQ16" s="16">
        <v>-1</v>
      </c>
      <c r="LR16" s="16">
        <v>-1</v>
      </c>
      <c r="LT16" s="16">
        <v>-1</v>
      </c>
      <c r="LU16" s="16">
        <v>-1</v>
      </c>
      <c r="LV16" s="16">
        <v>-1</v>
      </c>
      <c r="LX16" s="16" t="s">
        <v>176</v>
      </c>
      <c r="LY16" s="16" t="s">
        <v>176</v>
      </c>
      <c r="LZ16" s="16" t="s">
        <v>176</v>
      </c>
    </row>
    <row r="17" spans="1:338" x14ac:dyDescent="0.25">
      <c r="A17" s="13" t="s">
        <v>177</v>
      </c>
      <c r="B17" s="13" t="s">
        <v>177</v>
      </c>
      <c r="D17" s="17">
        <v>0</v>
      </c>
      <c r="E17" s="17">
        <v>5.3999999999999999E-2</v>
      </c>
      <c r="F17" s="17">
        <v>4.2999999999999997E-2</v>
      </c>
      <c r="H17" s="17">
        <v>-0.32400000000000001</v>
      </c>
      <c r="I17" s="17">
        <v>-0.02</v>
      </c>
      <c r="J17" s="17">
        <v>-8.4000000000000005E-2</v>
      </c>
      <c r="L17" s="17">
        <v>-0.44903076185214641</v>
      </c>
      <c r="M17" s="17">
        <v>-0.11500278368471328</v>
      </c>
      <c r="N17" s="17">
        <v>-0.18816117691485346</v>
      </c>
      <c r="P17" s="17">
        <v>-0.28451967444148363</v>
      </c>
      <c r="Q17" s="17">
        <v>-0.12058894579606227</v>
      </c>
      <c r="R17" s="17">
        <v>-0.15723894206538924</v>
      </c>
      <c r="T17" s="17">
        <v>-0.32622869916103003</v>
      </c>
      <c r="U17" s="17">
        <v>-0.20323845495888415</v>
      </c>
      <c r="V17" s="17">
        <v>-0.23101463337878947</v>
      </c>
      <c r="X17" s="17">
        <v>-0.47714587756784121</v>
      </c>
      <c r="Y17" s="17">
        <v>0.10091452941324319</v>
      </c>
      <c r="Z17" s="17">
        <v>-8.3268869015166058E-2</v>
      </c>
      <c r="AB17" s="17">
        <v>-0.22588632992334923</v>
      </c>
      <c r="AC17" s="17">
        <v>4.2264185019119438E-2</v>
      </c>
      <c r="AD17" s="17">
        <v>-1.8634665793362482E-2</v>
      </c>
      <c r="AF17" s="17">
        <v>-0.16181132257403541</v>
      </c>
      <c r="AG17" s="17">
        <v>2.3497621506815447E-2</v>
      </c>
      <c r="AH17" s="17">
        <v>-1.9456263916788452E-2</v>
      </c>
      <c r="AJ17" s="17">
        <v>-0.23876676562861898</v>
      </c>
      <c r="AK17" s="17">
        <v>8.8763064712020778E-3</v>
      </c>
      <c r="AL17" s="17">
        <v>-5.1861568215326836E-2</v>
      </c>
      <c r="AN17" s="17">
        <v>-0.23805202123557845</v>
      </c>
      <c r="AO17" s="17">
        <v>-2.9603398024450667E-2</v>
      </c>
      <c r="AP17" s="17">
        <v>-7.5137445757030408E-2</v>
      </c>
      <c r="AR17" s="17">
        <v>-0.19168814738673201</v>
      </c>
      <c r="AS17" s="17">
        <v>8.2681629013586555E-2</v>
      </c>
      <c r="AT17" s="17">
        <v>2.4431711737360917E-2</v>
      </c>
      <c r="AV17" s="17">
        <v>-0.16761371597238872</v>
      </c>
      <c r="AW17" s="17">
        <v>7.8778654653505864E-2</v>
      </c>
      <c r="AX17" s="17">
        <v>2.7193762976145175E-2</v>
      </c>
      <c r="AZ17" s="17">
        <v>-0.1044681512665343</v>
      </c>
      <c r="BA17" s="17">
        <v>1.1312196711812827E-2</v>
      </c>
      <c r="BB17" s="17">
        <v>-1.2016183834479555E-2</v>
      </c>
      <c r="BD17" s="17">
        <v>-0.111529556664831</v>
      </c>
      <c r="BE17" s="17">
        <v>3.1079473746334019E-2</v>
      </c>
      <c r="BF17" s="17">
        <v>2.0525466402956383E-3</v>
      </c>
      <c r="BH17" s="17">
        <v>-0.26334291851533231</v>
      </c>
      <c r="BI17" s="17">
        <v>0.19357545872647108</v>
      </c>
      <c r="BJ17" s="17">
        <v>8.8778094651732031E-2</v>
      </c>
      <c r="BL17" s="17">
        <v>-0.24232525465402177</v>
      </c>
      <c r="BM17" s="17">
        <v>4.5125709333307285E-2</v>
      </c>
      <c r="BN17" s="17">
        <v>-1.0354252373037776E-2</v>
      </c>
      <c r="BP17" s="17">
        <v>-0.26599939181128474</v>
      </c>
      <c r="BQ17" s="17">
        <v>4.4303976450214666E-2</v>
      </c>
      <c r="BR17" s="17">
        <v>-1.9542306904542062E-2</v>
      </c>
      <c r="BT17" s="17">
        <v>-0.34851261554730106</v>
      </c>
      <c r="BU17" s="17">
        <v>-1.969979285290524E-3</v>
      </c>
      <c r="BV17" s="17">
        <v>-7.995660034707619E-2</v>
      </c>
      <c r="BX17" s="17">
        <v>-0.30929032658192224</v>
      </c>
      <c r="BY17" s="17">
        <v>-4.2872209226071045E-2</v>
      </c>
      <c r="BZ17" s="17">
        <v>-9.725092787209455E-2</v>
      </c>
      <c r="CB17" s="17">
        <v>-0.26362725527537501</v>
      </c>
      <c r="CC17" s="17">
        <v>-1.9187175664102329E-2</v>
      </c>
      <c r="CD17" s="17">
        <v>-6.6985920239450158E-2</v>
      </c>
      <c r="CF17" s="17">
        <v>-0.12604581859892727</v>
      </c>
      <c r="CG17" s="17">
        <v>-4.9413325666177732E-3</v>
      </c>
      <c r="CH17" s="17">
        <v>-2.6448039774166765E-2</v>
      </c>
      <c r="CJ17" s="17">
        <v>-9.9436978807032506E-2</v>
      </c>
      <c r="CK17" s="17">
        <v>-1.691849524053135E-2</v>
      </c>
      <c r="CL17" s="17">
        <v>-3.3194277405052985E-2</v>
      </c>
      <c r="CN17" s="17">
        <v>-0.12544346454434641</v>
      </c>
      <c r="CO17" s="17">
        <v>2.1497434711299945E-2</v>
      </c>
      <c r="CP17" s="17">
        <v>-5.8929790524722137E-3</v>
      </c>
      <c r="CR17" s="17">
        <v>-0.16835195631684741</v>
      </c>
      <c r="CS17" s="17">
        <v>9.1819150547332029E-2</v>
      </c>
      <c r="CT17" s="17">
        <v>4.0557781102250834E-2</v>
      </c>
      <c r="CV17" s="17">
        <v>2.248641325078049E-2</v>
      </c>
      <c r="CW17" s="17">
        <v>0.134829736131449</v>
      </c>
      <c r="CX17" s="17">
        <v>0.11407798046458195</v>
      </c>
      <c r="CZ17" s="17">
        <v>9.1212380614944522E-2</v>
      </c>
      <c r="DA17" s="17">
        <v>6.7395887900373985E-2</v>
      </c>
      <c r="DB17" s="17">
        <v>7.2613676475670852E-2</v>
      </c>
      <c r="DD17" s="17">
        <v>-4.332526940840109E-2</v>
      </c>
      <c r="DE17" s="17">
        <v>0.10998439717113939</v>
      </c>
      <c r="DF17" s="17">
        <v>7.9261202151210908E-2</v>
      </c>
      <c r="DH17" s="17">
        <v>-3.7794019857045447E-2</v>
      </c>
      <c r="DI17" s="17">
        <v>9.5989313451033231E-2</v>
      </c>
      <c r="DJ17" s="17">
        <v>6.9751003399334488E-2</v>
      </c>
      <c r="DL17" s="17">
        <v>-5.5918819451888924E-3</v>
      </c>
      <c r="DM17" s="17">
        <v>6.3886996884931602E-2</v>
      </c>
      <c r="DN17" s="17">
        <v>5.0888980738657885E-2</v>
      </c>
      <c r="DP17" s="17">
        <v>2.9560393744326507E-2</v>
      </c>
      <c r="DQ17" s="17">
        <v>5.574766135736553E-2</v>
      </c>
      <c r="DR17" s="17">
        <v>5.0790247779833431E-2</v>
      </c>
      <c r="DT17" s="17">
        <v>1.1623516165132131E-2</v>
      </c>
      <c r="DU17" s="17">
        <v>5.8607324771938973E-2</v>
      </c>
      <c r="DV17" s="17">
        <v>4.6565005944905646E-2</v>
      </c>
      <c r="DX17" s="17">
        <v>7.0625815054148333E-4</v>
      </c>
      <c r="DY17" s="17">
        <v>7.9600509926169849E-2</v>
      </c>
      <c r="DZ17" s="17">
        <v>6.4064187108908044E-2</v>
      </c>
      <c r="EB17" s="17">
        <v>1.3299667357662859E-2</v>
      </c>
      <c r="EC17" s="17">
        <v>5.9332708655020605E-2</v>
      </c>
      <c r="ED17" s="17">
        <v>5.0323448068451793E-2</v>
      </c>
      <c r="EF17" s="17">
        <v>0.17568059450282902</v>
      </c>
      <c r="EG17" s="17">
        <v>5.0107681959876249E-2</v>
      </c>
      <c r="EH17" s="17">
        <v>7.7394236482283718E-2</v>
      </c>
      <c r="EJ17" s="17">
        <v>3.5290368836134789E-2</v>
      </c>
      <c r="EK17" s="17">
        <v>0.10560050665531051</v>
      </c>
      <c r="EL17" s="17">
        <v>9.0900118132215546E-2</v>
      </c>
      <c r="EN17" s="17">
        <v>-0.14039192467100869</v>
      </c>
      <c r="EO17" s="17">
        <v>0.2099807177999462</v>
      </c>
      <c r="EP17" s="17">
        <v>0.11626867463417012</v>
      </c>
      <c r="ER17" s="17">
        <v>9.2354700452147664E-2</v>
      </c>
      <c r="ES17" s="17">
        <v>0.16646876211465855</v>
      </c>
      <c r="ET17" s="17">
        <v>0.1512107086324046</v>
      </c>
      <c r="EV17" s="17">
        <v>4.3185944227444928E-2</v>
      </c>
      <c r="EW17" s="17">
        <v>0.18806348421394237</v>
      </c>
      <c r="EX17" s="17">
        <v>0.15754534636701489</v>
      </c>
      <c r="EZ17" s="17">
        <v>4.0850411961510513E-3</v>
      </c>
      <c r="FA17" s="17">
        <v>0.20294584968268992</v>
      </c>
      <c r="FB17" s="17">
        <v>0.15783135292463757</v>
      </c>
      <c r="FD17" s="17">
        <v>-5.1717018141547277E-2</v>
      </c>
      <c r="FE17" s="17">
        <v>0.23448353302883462</v>
      </c>
      <c r="FF17" s="17">
        <v>0.1623401048973383</v>
      </c>
      <c r="FH17" s="17">
        <v>-9.4568782722885159E-2</v>
      </c>
      <c r="FI17" s="17">
        <v>0.11783777709100107</v>
      </c>
      <c r="FJ17" s="17">
        <v>3.3466822774420146E-2</v>
      </c>
      <c r="FL17" s="17">
        <v>-0.1038609722108369</v>
      </c>
      <c r="FM17" s="17">
        <v>4.2084099515782292E-3</v>
      </c>
      <c r="FN17" s="17">
        <v>-4.7955664408057985E-2</v>
      </c>
      <c r="FP17" s="17">
        <v>-9.0528602977844264E-2</v>
      </c>
      <c r="FQ17" s="17">
        <v>0.12056449534247604</v>
      </c>
      <c r="FR17" s="17">
        <v>7.6590018934170612E-2</v>
      </c>
      <c r="FT17" s="17">
        <v>-0.1119586225339444</v>
      </c>
      <c r="FU17" s="17">
        <v>0.15241223225375689</v>
      </c>
      <c r="FV17" s="17">
        <v>9.6329713372880876E-2</v>
      </c>
      <c r="FX17" s="17">
        <v>-0.11448886746407161</v>
      </c>
      <c r="FY17" s="17">
        <v>0.19399238789586537</v>
      </c>
      <c r="FZ17" s="17">
        <v>0.12580762453500416</v>
      </c>
      <c r="GB17" s="17">
        <v>-6.0545967499476161E-2</v>
      </c>
      <c r="GC17" s="17">
        <v>3.7334341750177025E-3</v>
      </c>
      <c r="GD17" s="17">
        <v>-1.0445282675085599E-2</v>
      </c>
      <c r="GF17" s="17">
        <v>-8.2997937683978007E-2</v>
      </c>
      <c r="GG17" s="17">
        <v>0.17205223541280978</v>
      </c>
      <c r="GH17" s="17">
        <v>0.11440599187272582</v>
      </c>
      <c r="GJ17" s="17">
        <v>-0.29835715203614399</v>
      </c>
      <c r="GK17" s="17">
        <v>0.40944142485789969</v>
      </c>
      <c r="GL17" s="17">
        <v>0.18652400539346514</v>
      </c>
      <c r="GN17" s="17">
        <v>-7.5689698588101595E-2</v>
      </c>
      <c r="GO17" s="17">
        <v>0.2507054702533158</v>
      </c>
      <c r="GP17" s="17">
        <v>0.17661673025030233</v>
      </c>
      <c r="GR17" s="17">
        <v>3.652559911220421E-2</v>
      </c>
      <c r="GS17" s="17">
        <v>0.36657873414162201</v>
      </c>
      <c r="GT17" s="17">
        <v>0.28878463842006807</v>
      </c>
      <c r="GV17" s="17">
        <v>2.0841089661837175E-2</v>
      </c>
      <c r="GW17" s="17">
        <v>0.25525356285916789</v>
      </c>
      <c r="GX17" s="17">
        <v>0.19797165242964887</v>
      </c>
      <c r="GZ17" s="17">
        <v>-2.764852256884609E-4</v>
      </c>
      <c r="HA17" s="17">
        <v>0.23359124557024136</v>
      </c>
      <c r="HB17" s="17">
        <v>0.18218097315779058</v>
      </c>
      <c r="HD17" s="17">
        <v>3.0866789064409206E-2</v>
      </c>
      <c r="HE17" s="17">
        <v>0.2896561925634491</v>
      </c>
      <c r="HF17" s="17">
        <v>0.23442301982780056</v>
      </c>
      <c r="HH17" s="17">
        <v>2.2398340585980669E-3</v>
      </c>
      <c r="HI17" s="17">
        <v>0.23024207324694812</v>
      </c>
      <c r="HJ17" s="17">
        <v>0.18222980035693537</v>
      </c>
      <c r="HL17" s="17">
        <v>-5.4981048803470545E-2</v>
      </c>
      <c r="HM17" s="17">
        <v>5.8883163735168109E-2</v>
      </c>
      <c r="HN17" s="17">
        <v>3.5905760364604244E-2</v>
      </c>
      <c r="HP17" s="17">
        <v>-8.1183238442807948E-2</v>
      </c>
      <c r="HQ17" s="17">
        <v>0.14654655382359882</v>
      </c>
      <c r="HR17" s="17">
        <v>0.10018225482143017</v>
      </c>
      <c r="HT17" s="17">
        <v>-0.17916179751407624</v>
      </c>
      <c r="HU17" s="17">
        <v>0.20075343702197612</v>
      </c>
      <c r="HV17" s="17">
        <v>0.11350556134311507</v>
      </c>
      <c r="HX17" s="17">
        <v>-6.6116164903156638E-2</v>
      </c>
      <c r="HY17" s="17">
        <v>0.10038285422479776</v>
      </c>
      <c r="HZ17" s="17">
        <v>6.8210438383899286E-2</v>
      </c>
      <c r="IB17" s="17">
        <v>-2.3188283146709288E-2</v>
      </c>
      <c r="IC17" s="17">
        <v>8.405841312729212E-2</v>
      </c>
      <c r="ID17" s="17">
        <v>6.2099013589675733E-2</v>
      </c>
      <c r="IF17" s="17">
        <v>-0.10143315701433153</v>
      </c>
      <c r="IG17" s="17">
        <v>0.10165193393311611</v>
      </c>
      <c r="IH17" s="17">
        <v>5.6048494348349687E-2</v>
      </c>
      <c r="IJ17" s="17">
        <v>-9.4904233882902256E-2</v>
      </c>
      <c r="IK17" s="17">
        <v>0.12208034764692299</v>
      </c>
      <c r="IL17" s="17">
        <v>7.7190911339761747E-2</v>
      </c>
      <c r="IN17" s="17">
        <v>-7.1861297820214887E-2</v>
      </c>
      <c r="IO17" s="17">
        <v>0.23740690022068089</v>
      </c>
      <c r="IP17" s="17">
        <v>0.17653714888783045</v>
      </c>
      <c r="IR17" s="17">
        <v>-1.3743698897414336E-2</v>
      </c>
      <c r="IS17" s="17">
        <v>0.26270668623929772</v>
      </c>
      <c r="IT17" s="17">
        <v>0.21340398805278094</v>
      </c>
      <c r="IV17" s="17">
        <v>3.2741918683379057E-2</v>
      </c>
      <c r="IW17" s="17">
        <v>0.2956178343616771</v>
      </c>
      <c r="IX17" s="17">
        <v>0.24403141177401677</v>
      </c>
      <c r="IZ17" s="17">
        <v>1.275015590452977E-2</v>
      </c>
      <c r="JA17" s="17">
        <v>0.33310545853811568</v>
      </c>
      <c r="JB17" s="17">
        <v>0.27308243841815116</v>
      </c>
      <c r="JD17" s="17">
        <v>-1.1719563424744672E-2</v>
      </c>
      <c r="JE17" s="17">
        <v>0.34325509442447877</v>
      </c>
      <c r="JF17" s="17">
        <v>0.27364211294331597</v>
      </c>
      <c r="JH17" s="17">
        <v>4.798053052487572E-2</v>
      </c>
      <c r="JI17" s="17">
        <v>0.36306319353926586</v>
      </c>
      <c r="JJ17" s="17">
        <v>0.30501154164020128</v>
      </c>
      <c r="JL17" s="17">
        <v>4.9153785695572383E-2</v>
      </c>
      <c r="JM17" s="17">
        <v>-1.9786614936954439E-2</v>
      </c>
      <c r="JN17" s="17">
        <v>-4.86263923232233E-3</v>
      </c>
      <c r="JP17" s="17">
        <v>-4.9787144950799056E-2</v>
      </c>
      <c r="JQ17" s="17">
        <v>0.23467066854455831</v>
      </c>
      <c r="JR17" s="17">
        <v>0.17699899880977776</v>
      </c>
      <c r="JT17" s="17">
        <v>1.5669474713205567E-2</v>
      </c>
      <c r="JU17" s="17">
        <v>0.375591370629764</v>
      </c>
      <c r="JV17" s="17">
        <v>0.30486290418265138</v>
      </c>
      <c r="JX17" s="17">
        <v>3.746532912828382E-2</v>
      </c>
      <c r="JY17" s="17">
        <v>0.38095316731620321</v>
      </c>
      <c r="JZ17" s="17">
        <v>0.31633858113762381</v>
      </c>
      <c r="KB17" s="17">
        <v>2.8211729341210523E-2</v>
      </c>
      <c r="KC17" s="17">
        <v>0.30176418768863611</v>
      </c>
      <c r="KD17" s="17">
        <v>0.25058288233155168</v>
      </c>
      <c r="KF17" s="17">
        <v>7.1828653305792134E-3</v>
      </c>
      <c r="KG17" s="17">
        <v>0.25305906247257504</v>
      </c>
      <c r="KH17" s="17">
        <v>0.19110261880758683</v>
      </c>
      <c r="KJ17" s="17">
        <v>-2.6676465289712348E-2</v>
      </c>
      <c r="KK17" s="17">
        <v>0.29003426551825706</v>
      </c>
      <c r="KL17" s="17">
        <v>0.22644606462702788</v>
      </c>
      <c r="KN17" s="17">
        <v>-6.8273116484625085E-3</v>
      </c>
      <c r="KO17" s="17">
        <v>0.31532291362080844</v>
      </c>
      <c r="KP17" s="17">
        <v>0.25198971557278549</v>
      </c>
      <c r="KR17" s="17">
        <v>8.0201723468312114E-2</v>
      </c>
      <c r="KS17" s="17">
        <v>0.25699853529155625</v>
      </c>
      <c r="KT17" s="17">
        <v>0.21928820883725253</v>
      </c>
      <c r="KV17" s="17">
        <v>-2.0384675694307131E-3</v>
      </c>
      <c r="KW17" s="17">
        <v>0.32711312830453321</v>
      </c>
      <c r="KX17" s="17">
        <v>0.25788677540571814</v>
      </c>
      <c r="KZ17" s="17">
        <v>-5.7581729987275287E-2</v>
      </c>
      <c r="LA17" s="17">
        <v>0.33055413323733407</v>
      </c>
      <c r="LB17" s="17">
        <v>0.22670168661498158</v>
      </c>
      <c r="LD17" s="17">
        <v>-3.9907788380168618E-2</v>
      </c>
      <c r="LE17" s="17">
        <v>0.21374856634457973</v>
      </c>
      <c r="LF17" s="17">
        <v>0.16152493923048916</v>
      </c>
      <c r="LH17" s="17">
        <v>-5.0107915767368949E-3</v>
      </c>
      <c r="LI17" s="17">
        <v>0.3421004207521583</v>
      </c>
      <c r="LJ17" s="17">
        <v>0.26936705580660258</v>
      </c>
      <c r="LL17" s="17">
        <v>1.4243613604501437E-2</v>
      </c>
      <c r="LM17" s="17">
        <v>0.35269640062597807</v>
      </c>
      <c r="LN17" s="17">
        <v>0.27667681308287029</v>
      </c>
      <c r="LP17" s="17">
        <v>-1.6451824079033561E-2</v>
      </c>
      <c r="LQ17" s="17">
        <v>0.40220309853736658</v>
      </c>
      <c r="LR17" s="17">
        <v>0.29869140748004264</v>
      </c>
      <c r="LT17" s="17">
        <v>-6.1048007860936337E-2</v>
      </c>
      <c r="LU17" s="17">
        <v>0.30762325335690388</v>
      </c>
      <c r="LV17" s="17">
        <v>0.17077436121224743</v>
      </c>
      <c r="LX17" s="17">
        <v>-2.5354877287853572E-2</v>
      </c>
      <c r="LY17" s="17">
        <v>0.42401423500600766</v>
      </c>
      <c r="LZ17" s="17">
        <v>0.20618532340463736</v>
      </c>
    </row>
    <row r="19" spans="1:338" x14ac:dyDescent="0.25">
      <c r="A19" s="6" t="s">
        <v>178</v>
      </c>
      <c r="B19" s="6" t="s">
        <v>179</v>
      </c>
      <c r="D19" s="18"/>
      <c r="E19" s="18"/>
      <c r="F19" s="18">
        <v>-0.26</v>
      </c>
      <c r="H19" s="18"/>
      <c r="I19" s="18"/>
      <c r="J19" s="18">
        <v>-0.745</v>
      </c>
      <c r="L19" s="18"/>
      <c r="M19" s="18"/>
      <c r="N19" s="18">
        <v>-0.78424659984403289</v>
      </c>
      <c r="P19" s="19"/>
      <c r="Q19" s="19"/>
      <c r="R19" s="19">
        <v>-0.77166513033948492</v>
      </c>
      <c r="T19" s="19"/>
      <c r="U19" s="19"/>
      <c r="V19" s="19">
        <v>-0.79340841521899108</v>
      </c>
      <c r="X19" s="19"/>
      <c r="Y19" s="19"/>
      <c r="Z19" s="19">
        <v>-0.74675341709895715</v>
      </c>
      <c r="AB19" s="19"/>
      <c r="AC19" s="19"/>
      <c r="AD19" s="19">
        <v>-0.75161239219734055</v>
      </c>
      <c r="AF19" s="19"/>
      <c r="AG19" s="19"/>
      <c r="AH19" s="19">
        <v>-0.74218523819007975</v>
      </c>
      <c r="AJ19" s="19"/>
      <c r="AK19" s="19"/>
      <c r="AL19" s="19">
        <v>-0.74234405949438198</v>
      </c>
      <c r="AN19" s="19"/>
      <c r="AO19" s="19"/>
      <c r="AP19" s="19">
        <v>-0.76872835763354219</v>
      </c>
      <c r="AR19" s="19"/>
      <c r="AS19" s="19"/>
      <c r="AT19" s="19">
        <v>-0.76432465535119032</v>
      </c>
      <c r="AV19" s="19"/>
      <c r="AW19" s="19"/>
      <c r="AX19" s="19">
        <v>-0.72537315163367366</v>
      </c>
      <c r="AZ19" s="19"/>
      <c r="BA19" s="19"/>
      <c r="BB19" s="20">
        <v>-0.72013066840793938</v>
      </c>
      <c r="BD19" s="19"/>
      <c r="BE19" s="19"/>
      <c r="BF19" s="20">
        <v>-0.68066352512344963</v>
      </c>
      <c r="BG19" s="21"/>
      <c r="BH19" s="19"/>
      <c r="BI19" s="19"/>
      <c r="BJ19" s="20">
        <v>-0.59457037832938853</v>
      </c>
      <c r="BL19" s="19"/>
      <c r="BM19" s="19"/>
      <c r="BN19" s="19">
        <v>-0.64990560634453087</v>
      </c>
      <c r="BP19" s="19"/>
      <c r="BQ19" s="19"/>
      <c r="BR19" s="19">
        <v>-0.57602026548373852</v>
      </c>
      <c r="BT19" s="19"/>
      <c r="BU19" s="19"/>
      <c r="BV19" s="19">
        <v>-0.61292996915088449</v>
      </c>
      <c r="BX19" s="19"/>
      <c r="BY19" s="19"/>
      <c r="BZ19" s="19">
        <v>-0.59895947048000475</v>
      </c>
      <c r="CB19" s="19"/>
      <c r="CC19" s="19"/>
      <c r="CD19" s="19">
        <v>-0.59052234178775287</v>
      </c>
      <c r="CF19" s="19"/>
      <c r="CG19" s="19"/>
      <c r="CH19" s="19">
        <v>-0.5810427466832333</v>
      </c>
      <c r="CJ19" s="19"/>
      <c r="CK19" s="19"/>
      <c r="CL19" s="19">
        <v>-0.5833326518072649</v>
      </c>
      <c r="CN19" s="19"/>
      <c r="CO19" s="19"/>
      <c r="CP19" s="19">
        <v>-0.58570582253573766</v>
      </c>
      <c r="CR19" s="19"/>
      <c r="CS19" s="19"/>
      <c r="CT19" s="19">
        <v>-0.57939630991329394</v>
      </c>
      <c r="CV19" s="19"/>
      <c r="CW19" s="19"/>
      <c r="CX19" s="19">
        <v>-0.55218714317366824</v>
      </c>
      <c r="CZ19" s="19"/>
      <c r="DA19" s="19"/>
      <c r="DB19" s="19">
        <v>-0.57982251558724807</v>
      </c>
      <c r="DD19" s="19"/>
      <c r="DE19" s="19"/>
      <c r="DF19" s="19">
        <v>-0.54382352494823905</v>
      </c>
      <c r="DH19" s="19"/>
      <c r="DI19" s="19"/>
      <c r="DJ19" s="19">
        <v>-0.53865177885253024</v>
      </c>
      <c r="DL19" s="19"/>
      <c r="DM19" s="19"/>
      <c r="DN19" s="19">
        <v>-0.52434093835076712</v>
      </c>
      <c r="DP19" s="19"/>
      <c r="DQ19" s="19"/>
      <c r="DR19" s="19">
        <v>-0.51346742482513186</v>
      </c>
      <c r="DT19" s="19"/>
      <c r="DU19" s="19"/>
      <c r="DV19" s="19">
        <v>-0.55043819738223365</v>
      </c>
      <c r="DX19" s="19"/>
      <c r="DY19" s="19"/>
      <c r="DZ19" s="19">
        <v>-0.49429201609364526</v>
      </c>
      <c r="EB19" s="19"/>
      <c r="EC19" s="19"/>
      <c r="ED19" s="19">
        <v>-0.48783705657620213</v>
      </c>
      <c r="EF19" s="19"/>
      <c r="EG19" s="19"/>
      <c r="EH19" s="19">
        <v>-0.54542456862102096</v>
      </c>
      <c r="EJ19" s="19"/>
      <c r="EK19" s="19"/>
      <c r="EL19" s="19">
        <v>-0.47977621757892386</v>
      </c>
      <c r="EN19" s="19"/>
      <c r="EO19" s="19"/>
      <c r="EP19" s="19">
        <v>-0.40604579026844445</v>
      </c>
      <c r="ER19" s="19"/>
      <c r="ES19" s="19"/>
      <c r="ET19" s="19">
        <v>-0.44658967653742399</v>
      </c>
      <c r="EV19" s="19"/>
      <c r="EW19" s="19"/>
      <c r="EX19" s="19">
        <v>-0.46521238498347517</v>
      </c>
      <c r="EZ19" s="19"/>
      <c r="FA19" s="19"/>
      <c r="FB19" s="19">
        <v>-0.47541755633100291</v>
      </c>
      <c r="FD19" s="19"/>
      <c r="FE19" s="19"/>
      <c r="FF19" s="19">
        <v>-0.45977166896883304</v>
      </c>
      <c r="FH19" s="19"/>
      <c r="FI19" s="19"/>
      <c r="FJ19" s="19">
        <v>-0.40325850911016659</v>
      </c>
      <c r="FL19" s="19"/>
      <c r="FM19" s="19"/>
      <c r="FN19" s="19">
        <v>-0.43637936170940517</v>
      </c>
      <c r="FP19" s="22"/>
      <c r="FQ19" s="22"/>
      <c r="FR19" s="22">
        <v>-0.59758821306311471</v>
      </c>
      <c r="FT19" s="22"/>
      <c r="FU19" s="22"/>
      <c r="FV19" s="19">
        <v>-0.6102308790588481</v>
      </c>
      <c r="FX19" s="22"/>
      <c r="FY19" s="22"/>
      <c r="FZ19" s="19">
        <v>-0.68040709662197507</v>
      </c>
      <c r="GB19" s="22"/>
      <c r="GC19" s="22"/>
      <c r="GD19" s="19">
        <v>-0.66213022170036928</v>
      </c>
      <c r="GF19" s="22"/>
      <c r="GG19" s="22"/>
      <c r="GH19" s="19">
        <v>-0.57528001592826949</v>
      </c>
      <c r="GJ19" s="22"/>
      <c r="GK19" s="22"/>
      <c r="GL19" s="19">
        <v>-0.52241979957763274</v>
      </c>
      <c r="GN19" s="22"/>
      <c r="GO19" s="22"/>
      <c r="GP19" s="19">
        <v>-0.52610040390365032</v>
      </c>
      <c r="GR19" s="22"/>
      <c r="GS19" s="22"/>
      <c r="GT19" s="19">
        <v>-0.45065380529141053</v>
      </c>
      <c r="GV19" s="22"/>
      <c r="GW19" s="22"/>
      <c r="GX19" s="19">
        <v>-0.49399291494309494</v>
      </c>
      <c r="GZ19" s="22"/>
      <c r="HA19" s="22"/>
      <c r="HB19" s="19">
        <v>-0.50312335637500305</v>
      </c>
      <c r="HD19" s="22"/>
      <c r="HE19" s="22"/>
      <c r="HF19" s="19">
        <v>-0.47905452992980657</v>
      </c>
      <c r="HH19" s="22"/>
      <c r="HI19" s="22"/>
      <c r="HJ19" s="19">
        <v>-0.51090469225745327</v>
      </c>
      <c r="HL19" s="22"/>
      <c r="HM19" s="22"/>
      <c r="HN19" s="19">
        <v>-0.4706870776103329</v>
      </c>
      <c r="HP19" s="22"/>
      <c r="HQ19" s="22"/>
      <c r="HR19" s="19">
        <v>-0.43033982366776879</v>
      </c>
      <c r="HT19" s="22"/>
      <c r="HU19" s="22"/>
      <c r="HV19" s="19">
        <v>-0.35459504238274864</v>
      </c>
      <c r="HX19" s="22"/>
      <c r="HY19" s="22"/>
      <c r="HZ19" s="19">
        <v>-0.43189625542915722</v>
      </c>
      <c r="IB19" s="22"/>
      <c r="IC19" s="22"/>
      <c r="ID19" s="19">
        <v>-0.38499559926530869</v>
      </c>
      <c r="IF19" s="23"/>
      <c r="IG19" s="23"/>
      <c r="IH19" s="23">
        <v>-0.40767509933285462</v>
      </c>
      <c r="IJ19" s="23"/>
      <c r="IK19" s="23"/>
      <c r="IL19" s="23">
        <v>-0.40108065506922386</v>
      </c>
      <c r="IN19" s="24"/>
      <c r="IO19" s="24"/>
      <c r="IP19" s="24">
        <v>-0.40884262817669825</v>
      </c>
      <c r="IR19" s="24"/>
      <c r="IS19" s="24"/>
      <c r="IT19" s="24">
        <v>-0.41377750994178952</v>
      </c>
      <c r="IV19" s="25"/>
      <c r="IW19" s="25"/>
      <c r="IX19" s="25">
        <v>-0.41927915875667066</v>
      </c>
      <c r="IZ19" s="25"/>
      <c r="JA19" s="25"/>
      <c r="JB19" s="25">
        <v>-0.41832504071782128</v>
      </c>
      <c r="JD19" s="24"/>
      <c r="JE19" s="24"/>
      <c r="JF19" s="24">
        <v>-0.40174034144356907</v>
      </c>
      <c r="JH19" s="24"/>
      <c r="JI19" s="24"/>
      <c r="JJ19" s="24">
        <v>-0.41202156429253978</v>
      </c>
      <c r="JL19" s="24"/>
      <c r="JM19" s="24"/>
      <c r="JN19" s="24">
        <v>-0.46415827563476342</v>
      </c>
      <c r="JP19" s="24"/>
      <c r="JQ19" s="24"/>
      <c r="JR19" s="24">
        <v>-0.40417802470091557</v>
      </c>
      <c r="JT19" s="24"/>
      <c r="JU19" s="24"/>
      <c r="JV19" s="24">
        <v>-0.39414149204716897</v>
      </c>
      <c r="JX19" s="24"/>
      <c r="JY19" s="24"/>
      <c r="JZ19" s="24">
        <v>-0.38916042154278119</v>
      </c>
      <c r="KB19" s="24"/>
      <c r="KC19" s="24"/>
      <c r="KD19" s="24">
        <v>-0.38904647687342608</v>
      </c>
      <c r="KF19" s="24"/>
      <c r="KG19" s="24"/>
      <c r="KH19" s="24">
        <v>-0.46691629972702109</v>
      </c>
      <c r="KJ19" s="24"/>
      <c r="KK19" s="24"/>
      <c r="KL19" s="24">
        <v>-0.37680837212893836</v>
      </c>
      <c r="KN19" s="26"/>
      <c r="KO19" s="26"/>
      <c r="KP19" s="26">
        <v>-0.35708124183795142</v>
      </c>
      <c r="KR19" s="26"/>
      <c r="KS19" s="26"/>
      <c r="KT19" s="26">
        <v>-0.42903264110158801</v>
      </c>
      <c r="KV19" s="26"/>
      <c r="KW19" s="26"/>
      <c r="KX19" s="26">
        <v>-0.34251555339508555</v>
      </c>
      <c r="KZ19" s="26"/>
      <c r="LA19" s="26"/>
      <c r="LB19" s="26">
        <v>-0.30823635804301464</v>
      </c>
      <c r="LD19" s="26"/>
      <c r="LE19" s="26"/>
      <c r="LF19" s="26">
        <v>-0.28295776978054876</v>
      </c>
      <c r="LH19" s="26"/>
      <c r="LI19" s="26"/>
      <c r="LJ19" s="26">
        <v>-0.32871473466444467</v>
      </c>
      <c r="LL19" s="26"/>
      <c r="LM19" s="26"/>
      <c r="LN19" s="26">
        <v>-0.33277690609411137</v>
      </c>
      <c r="LP19" s="26"/>
      <c r="LQ19" s="26"/>
      <c r="LR19" s="26">
        <v>-0.32113764254430344</v>
      </c>
      <c r="LT19" s="26"/>
      <c r="LU19" s="26"/>
      <c r="LV19" s="26">
        <v>-0.29914634682924024</v>
      </c>
      <c r="LX19" s="26"/>
      <c r="LY19" s="26"/>
      <c r="LZ19" s="26">
        <v>-0.23875467794503524</v>
      </c>
    </row>
    <row r="21" spans="1:338" x14ac:dyDescent="0.25">
      <c r="A21" s="6" t="s">
        <v>180</v>
      </c>
      <c r="B21" s="6" t="s">
        <v>181</v>
      </c>
      <c r="D21" s="18"/>
      <c r="E21" s="18"/>
      <c r="F21" s="18">
        <v>-0.20399999999999999</v>
      </c>
      <c r="H21" s="18"/>
      <c r="I21" s="18"/>
      <c r="J21" s="18">
        <v>-0.68899999999999995</v>
      </c>
      <c r="L21" s="18"/>
      <c r="M21" s="18"/>
      <c r="N21" s="18">
        <v>-0.92950923630236559</v>
      </c>
      <c r="P21" s="19"/>
      <c r="Q21" s="19"/>
      <c r="R21" s="19">
        <v>-0.96979449559896902</v>
      </c>
      <c r="T21" s="19"/>
      <c r="U21" s="19"/>
      <c r="V21" s="19">
        <v>-0.97660300885709606</v>
      </c>
      <c r="X21" s="19"/>
      <c r="Y21" s="19"/>
      <c r="Z21" s="19">
        <v>-0.97605146356260886</v>
      </c>
      <c r="AB21" s="19"/>
      <c r="AC21" s="19"/>
      <c r="AD21" s="19">
        <v>-0.97392428248223128</v>
      </c>
      <c r="AF21" s="19"/>
      <c r="AG21" s="19"/>
      <c r="AH21" s="19">
        <v>-0.96786487130238241</v>
      </c>
      <c r="AJ21" s="19"/>
      <c r="AK21" s="19"/>
      <c r="AL21" s="19">
        <v>-0.95648707882156259</v>
      </c>
      <c r="AN21" s="19"/>
      <c r="AO21" s="19"/>
      <c r="AP21" s="19">
        <v>-0.96222786083637246</v>
      </c>
      <c r="AR21" s="19"/>
      <c r="AS21" s="19"/>
      <c r="AT21" s="19">
        <v>-0.96090172858655609</v>
      </c>
      <c r="AV21" s="19"/>
      <c r="AW21" s="19"/>
      <c r="AX21" s="19">
        <v>-0.95810055865921784</v>
      </c>
      <c r="AZ21" s="19"/>
      <c r="BA21" s="19"/>
      <c r="BB21" s="20">
        <v>-0.94360067954676474</v>
      </c>
      <c r="BD21" s="19"/>
      <c r="BE21" s="19"/>
      <c r="BF21" s="20">
        <v>-0.92969516527387763</v>
      </c>
      <c r="BG21" s="21"/>
      <c r="BH21" s="19"/>
      <c r="BI21" s="19"/>
      <c r="BJ21" s="20">
        <v>-0.92255136656579173</v>
      </c>
      <c r="BL21" s="19"/>
      <c r="BM21" s="19"/>
      <c r="BN21" s="19">
        <v>-0.92476634481539599</v>
      </c>
      <c r="BP21" s="19"/>
      <c r="BQ21" s="19"/>
      <c r="BR21" s="19">
        <v>-0.90795133849598442</v>
      </c>
      <c r="BT21" s="19"/>
      <c r="BU21" s="19"/>
      <c r="BV21" s="19">
        <v>-0.8871746512363895</v>
      </c>
      <c r="BX21" s="19"/>
      <c r="BY21" s="19"/>
      <c r="BZ21" s="19">
        <v>-0.88693301973405958</v>
      </c>
      <c r="CB21" s="19"/>
      <c r="CC21" s="19"/>
      <c r="CD21" s="19">
        <v>-0.8812306545616414</v>
      </c>
      <c r="CF21" s="19"/>
      <c r="CG21" s="19"/>
      <c r="CH21" s="19">
        <v>-0.86592010932766195</v>
      </c>
      <c r="CJ21" s="19"/>
      <c r="CK21" s="19"/>
      <c r="CL21" s="19">
        <v>-0.85203335057448393</v>
      </c>
      <c r="CN21" s="19"/>
      <c r="CO21" s="19"/>
      <c r="CP21" s="19">
        <v>-0.83494590095713694</v>
      </c>
      <c r="CR21" s="19"/>
      <c r="CS21" s="19"/>
      <c r="CT21" s="19">
        <v>-0.82458836341080644</v>
      </c>
      <c r="CV21" s="19"/>
      <c r="CW21" s="19"/>
      <c r="CX21" s="19">
        <v>-0.74910552880096026</v>
      </c>
      <c r="CZ21" s="19"/>
      <c r="DA21" s="19"/>
      <c r="DB21" s="19">
        <v>-0.76947326686716111</v>
      </c>
      <c r="DD21" s="19"/>
      <c r="DE21" s="19"/>
      <c r="DF21" s="19">
        <v>-0.77962313994237564</v>
      </c>
      <c r="DH21" s="19"/>
      <c r="DI21" s="19"/>
      <c r="DJ21" s="19">
        <v>-0.79248546124900221</v>
      </c>
      <c r="DL21" s="19"/>
      <c r="DM21" s="19"/>
      <c r="DN21" s="19">
        <v>-0.78164251439769827</v>
      </c>
      <c r="DP21" s="19"/>
      <c r="DQ21" s="19"/>
      <c r="DR21" s="19">
        <v>-0.70671486000070094</v>
      </c>
      <c r="DT21" s="19"/>
      <c r="DU21" s="19"/>
      <c r="DV21" s="19">
        <v>-0.6893083905058166</v>
      </c>
      <c r="DX21" s="19"/>
      <c r="DY21" s="19"/>
      <c r="DZ21" s="19">
        <v>-0.67823411819629154</v>
      </c>
      <c r="EB21" s="19"/>
      <c r="EC21" s="19"/>
      <c r="ED21" s="19">
        <v>-0.66847331442412794</v>
      </c>
      <c r="EF21" s="19"/>
      <c r="EG21" s="19"/>
      <c r="EH21" s="19">
        <v>-0.62219598583234947</v>
      </c>
      <c r="EJ21" s="19"/>
      <c r="EK21" s="19"/>
      <c r="EL21" s="19">
        <v>-0.59070209238327553</v>
      </c>
      <c r="EN21" s="19"/>
      <c r="EO21" s="19"/>
      <c r="EP21" s="19">
        <v>-0.59019467049625018</v>
      </c>
      <c r="ER21" s="19"/>
      <c r="ES21" s="19"/>
      <c r="ET21" s="19">
        <v>-0.56567438085884358</v>
      </c>
      <c r="EV21" s="19"/>
      <c r="EW21" s="19"/>
      <c r="EX21" s="19">
        <v>-0.55748427503957831</v>
      </c>
      <c r="EZ21" s="19"/>
      <c r="FA21" s="19"/>
      <c r="FB21" s="19">
        <v>-0.550110653021333</v>
      </c>
      <c r="FD21" s="19"/>
      <c r="FE21" s="19"/>
      <c r="FF21" s="19">
        <v>-0.54194757299145069</v>
      </c>
      <c r="FH21" s="19"/>
      <c r="FI21" s="19"/>
      <c r="FJ21" s="19">
        <v>-0.52403238091833537</v>
      </c>
      <c r="FL21" s="19"/>
      <c r="FM21" s="19"/>
      <c r="FN21" s="19">
        <v>-0.53324240945245149</v>
      </c>
      <c r="FP21" s="22"/>
      <c r="FQ21" s="22"/>
      <c r="FR21" s="22">
        <v>-0.61899535744541034</v>
      </c>
      <c r="FT21" s="22"/>
      <c r="FU21" s="22"/>
      <c r="FV21" s="19">
        <v>-0.6157170852247269</v>
      </c>
      <c r="FX21" s="22"/>
      <c r="FY21" s="22"/>
      <c r="FZ21" s="19">
        <v>-0.58290619161596635</v>
      </c>
      <c r="GB21" s="22"/>
      <c r="GC21" s="22"/>
      <c r="GD21" s="19">
        <v>-0.62638843162390168</v>
      </c>
      <c r="GF21" s="22"/>
      <c r="GG21" s="22"/>
      <c r="GH21" s="19">
        <v>-0.63442724870661893</v>
      </c>
      <c r="GJ21" s="22"/>
      <c r="GK21" s="22"/>
      <c r="GL21" s="19">
        <v>-0.61443779340269311</v>
      </c>
      <c r="GN21" s="22"/>
      <c r="GO21" s="22"/>
      <c r="GP21" s="19">
        <v>-0.60912997674925862</v>
      </c>
      <c r="GR21" s="22"/>
      <c r="GS21" s="22"/>
      <c r="GT21" s="19">
        <v>-0.57342921837886363</v>
      </c>
      <c r="GV21" s="22"/>
      <c r="GW21" s="22"/>
      <c r="GX21" s="19">
        <v>-0.54290136499228614</v>
      </c>
      <c r="GZ21" s="22"/>
      <c r="HA21" s="22"/>
      <c r="HB21" s="19">
        <v>-0.53704256815965845</v>
      </c>
      <c r="HD21" s="22"/>
      <c r="HE21" s="22"/>
      <c r="HF21" s="19">
        <v>-0.52218431722769632</v>
      </c>
      <c r="HH21" s="22"/>
      <c r="HI21" s="22"/>
      <c r="HJ21" s="19">
        <v>-0.4855676980175706</v>
      </c>
      <c r="HL21" s="22"/>
      <c r="HM21" s="22"/>
      <c r="HN21" s="19">
        <v>-0.48127653570374929</v>
      </c>
      <c r="HP21" s="22"/>
      <c r="HQ21" s="22"/>
      <c r="HR21" s="19">
        <v>-0.46565027333092113</v>
      </c>
      <c r="HT21" s="22"/>
      <c r="HU21" s="22"/>
      <c r="HV21" s="19">
        <v>-0.4640199875675417</v>
      </c>
      <c r="HX21" s="22"/>
      <c r="HY21" s="22"/>
      <c r="HZ21" s="19">
        <v>-0.4620969235334409</v>
      </c>
      <c r="IB21" s="22"/>
      <c r="IC21" s="22"/>
      <c r="ID21" s="19">
        <v>-0.45192955463123541</v>
      </c>
      <c r="IF21" s="23"/>
      <c r="IG21" s="23"/>
      <c r="IH21" s="23">
        <v>-0.39387182930564391</v>
      </c>
      <c r="IJ21" s="19"/>
      <c r="IK21" s="19"/>
      <c r="IL21" s="19">
        <v>-0.38049848970744427</v>
      </c>
      <c r="IN21" s="24"/>
      <c r="IO21" s="24"/>
      <c r="IP21" s="24">
        <v>-0.38112530166666325</v>
      </c>
      <c r="IR21" s="24"/>
      <c r="IS21" s="24"/>
      <c r="IT21" s="24">
        <v>-0.37952345792760789</v>
      </c>
      <c r="IV21" s="25"/>
      <c r="IW21" s="25"/>
      <c r="IX21" s="25">
        <v>-0.38635316728268942</v>
      </c>
      <c r="IZ21" s="25"/>
      <c r="JA21" s="25"/>
      <c r="JB21" s="25">
        <v>-0.36973823573914355</v>
      </c>
      <c r="JD21" s="24"/>
      <c r="JE21" s="24"/>
      <c r="JF21" s="24">
        <v>-0.34145183300140147</v>
      </c>
      <c r="JH21" s="24"/>
      <c r="JI21" s="24"/>
      <c r="JJ21" s="24">
        <v>-0.29165488749026669</v>
      </c>
      <c r="JL21" s="24"/>
      <c r="JM21" s="24"/>
      <c r="JN21" s="24">
        <v>-0.32095092959463578</v>
      </c>
      <c r="JP21" s="24"/>
      <c r="JQ21" s="24"/>
      <c r="JR21" s="24">
        <v>-0.33168399944037685</v>
      </c>
      <c r="JT21" s="24"/>
      <c r="JU21" s="24"/>
      <c r="JV21" s="24">
        <v>-0.32293267063624109</v>
      </c>
      <c r="JX21" s="24"/>
      <c r="JY21" s="24"/>
      <c r="JZ21" s="24">
        <v>-0.32848104451451954</v>
      </c>
      <c r="KB21" s="24"/>
      <c r="KC21" s="24"/>
      <c r="KD21" s="24">
        <v>-0.29388995513490568</v>
      </c>
      <c r="KF21" s="24"/>
      <c r="KG21" s="24"/>
      <c r="KH21" s="24">
        <v>-0.30780332399339805</v>
      </c>
      <c r="KJ21" s="24"/>
      <c r="KK21" s="24"/>
      <c r="KL21" s="24">
        <v>-0.28393635794251637</v>
      </c>
      <c r="KN21" s="26"/>
      <c r="KO21" s="26"/>
      <c r="KP21" s="26">
        <v>-0.25549035116610608</v>
      </c>
      <c r="KR21" s="26"/>
      <c r="KS21" s="26"/>
      <c r="KT21" s="26">
        <v>-0.25165655158690681</v>
      </c>
      <c r="KV21" s="26"/>
      <c r="KW21" s="26"/>
      <c r="KX21" s="26">
        <v>-0.24993081869026246</v>
      </c>
      <c r="KZ21" s="26"/>
      <c r="LA21" s="26"/>
      <c r="LB21" s="26">
        <v>-0.21894192436159898</v>
      </c>
      <c r="LD21" s="26"/>
      <c r="LE21" s="26"/>
      <c r="LF21" s="26">
        <v>-0.22234102250867716</v>
      </c>
      <c r="LH21" s="26"/>
      <c r="LI21" s="26"/>
      <c r="LJ21" s="26">
        <v>-0.22636329287405454</v>
      </c>
      <c r="LL21" s="26"/>
      <c r="LM21" s="26"/>
      <c r="LN21" s="26">
        <v>-0.20789920257778205</v>
      </c>
      <c r="LP21" s="26"/>
      <c r="LQ21" s="26"/>
      <c r="LR21" s="26">
        <v>-0.17704920219269193</v>
      </c>
      <c r="LT21" s="26"/>
      <c r="LU21" s="26"/>
      <c r="LV21" s="26">
        <v>-0.18468242202973839</v>
      </c>
      <c r="LX21" s="26"/>
      <c r="LY21" s="26"/>
      <c r="LZ21" s="26">
        <v>-0.20730833073748978</v>
      </c>
    </row>
    <row r="26" spans="1:338" x14ac:dyDescent="0.25">
      <c r="P26" s="27"/>
      <c r="Q26" s="27"/>
    </row>
    <row r="28" spans="1:338" ht="15" customHeight="1" x14ac:dyDescent="0.25">
      <c r="C28" s="28" t="s">
        <v>182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</row>
    <row r="29" spans="1:338" s="4" customFormat="1" outlineLevel="1" x14ac:dyDescent="0.25">
      <c r="A29" s="29"/>
      <c r="D29" s="2" t="s">
        <v>183</v>
      </c>
      <c r="E29" s="3"/>
      <c r="F29" s="3"/>
      <c r="H29" s="3" t="s">
        <v>184</v>
      </c>
      <c r="I29" s="3"/>
      <c r="J29" s="3"/>
      <c r="L29" s="3" t="s">
        <v>185</v>
      </c>
      <c r="M29" s="3"/>
      <c r="N29" s="3"/>
      <c r="P29" s="3" t="s">
        <v>186</v>
      </c>
      <c r="Q29" s="3"/>
      <c r="R29" s="3"/>
      <c r="T29" s="3" t="s">
        <v>187</v>
      </c>
      <c r="U29" s="3"/>
      <c r="V29" s="3"/>
      <c r="X29" s="3" t="s">
        <v>188</v>
      </c>
      <c r="Y29" s="3"/>
      <c r="Z29" s="3"/>
      <c r="AB29" s="3" t="s">
        <v>189</v>
      </c>
      <c r="AC29" s="3"/>
      <c r="AD29" s="3"/>
      <c r="AF29" s="3" t="s">
        <v>190</v>
      </c>
      <c r="AG29" s="3"/>
      <c r="AH29" s="3"/>
      <c r="AJ29" s="3" t="s">
        <v>191</v>
      </c>
      <c r="AK29" s="3"/>
      <c r="AL29" s="3"/>
      <c r="AN29" s="3" t="s">
        <v>192</v>
      </c>
      <c r="AO29" s="3"/>
      <c r="AP29" s="3"/>
      <c r="AR29" s="3" t="s">
        <v>193</v>
      </c>
      <c r="AS29" s="3"/>
      <c r="AT29" s="3"/>
      <c r="AV29" s="3" t="s">
        <v>193</v>
      </c>
      <c r="AW29" s="3"/>
      <c r="AX29" s="3"/>
      <c r="AZ29" s="3" t="s">
        <v>45</v>
      </c>
      <c r="BA29" s="3"/>
      <c r="BB29" s="3"/>
      <c r="BD29" s="3" t="s">
        <v>46</v>
      </c>
      <c r="BE29" s="3"/>
      <c r="BF29" s="3"/>
      <c r="BH29" s="3" t="s">
        <v>47</v>
      </c>
      <c r="BI29" s="3"/>
      <c r="BJ29" s="3"/>
      <c r="BL29" s="3" t="s">
        <v>48</v>
      </c>
      <c r="BM29" s="3"/>
      <c r="BN29" s="3"/>
      <c r="BP29" s="3" t="s">
        <v>49</v>
      </c>
      <c r="BQ29" s="3"/>
      <c r="BR29" s="3"/>
      <c r="BT29" s="3" t="s">
        <v>50</v>
      </c>
      <c r="BU29" s="3"/>
      <c r="BV29" s="3"/>
      <c r="BX29" s="3" t="s">
        <v>51</v>
      </c>
      <c r="BY29" s="3"/>
      <c r="BZ29" s="3"/>
      <c r="CB29" s="3" t="s">
        <v>52</v>
      </c>
      <c r="CC29" s="3"/>
      <c r="CD29" s="3"/>
      <c r="CF29" s="3" t="s">
        <v>53</v>
      </c>
      <c r="CG29" s="3"/>
      <c r="CH29" s="3"/>
      <c r="CJ29" s="3" t="s">
        <v>54</v>
      </c>
      <c r="CK29" s="3"/>
      <c r="CL29" s="3"/>
      <c r="CN29" s="3" t="s">
        <v>55</v>
      </c>
      <c r="CO29" s="3"/>
      <c r="CP29" s="3"/>
      <c r="CR29" s="3" t="s">
        <v>56</v>
      </c>
      <c r="CS29" s="3"/>
      <c r="CT29" s="3"/>
      <c r="CV29" s="3" t="s">
        <v>57</v>
      </c>
      <c r="CW29" s="3"/>
      <c r="CX29" s="3"/>
      <c r="CZ29" s="3" t="s">
        <v>57</v>
      </c>
      <c r="DA29" s="3"/>
      <c r="DB29" s="3"/>
      <c r="DD29" s="3" t="s">
        <v>59</v>
      </c>
      <c r="DE29" s="3"/>
      <c r="DF29" s="3"/>
      <c r="DH29" s="3" t="s">
        <v>141</v>
      </c>
      <c r="DI29" s="3"/>
      <c r="DJ29" s="3"/>
      <c r="DL29" s="3" t="s">
        <v>194</v>
      </c>
      <c r="DM29" s="3"/>
      <c r="DN29" s="3"/>
      <c r="DP29" s="3" t="s">
        <v>195</v>
      </c>
      <c r="DQ29" s="3"/>
      <c r="DR29" s="3"/>
      <c r="DT29" s="3" t="s">
        <v>63</v>
      </c>
      <c r="DU29" s="3"/>
      <c r="DV29" s="3"/>
      <c r="DX29" s="3" t="s">
        <v>64</v>
      </c>
      <c r="DY29" s="3"/>
      <c r="DZ29" s="3"/>
      <c r="EB29" s="3" t="s">
        <v>196</v>
      </c>
      <c r="EC29" s="3"/>
      <c r="ED29" s="3"/>
      <c r="EF29" s="3" t="s">
        <v>66</v>
      </c>
      <c r="EG29" s="3"/>
      <c r="EH29" s="3"/>
      <c r="EJ29" s="3" t="s">
        <v>67</v>
      </c>
      <c r="EK29" s="3"/>
      <c r="EL29" s="3"/>
      <c r="EN29" s="3" t="s">
        <v>68</v>
      </c>
      <c r="EO29" s="3"/>
      <c r="EP29" s="3"/>
      <c r="ER29" s="3" t="s">
        <v>68</v>
      </c>
      <c r="ES29" s="3"/>
      <c r="ET29" s="3"/>
      <c r="EV29" s="3" t="s">
        <v>70</v>
      </c>
      <c r="EW29" s="3"/>
      <c r="EX29" s="3"/>
      <c r="EZ29" s="3" t="s">
        <v>71</v>
      </c>
      <c r="FA29" s="3"/>
      <c r="FB29" s="3"/>
      <c r="FD29" s="3" t="s">
        <v>72</v>
      </c>
      <c r="FE29" s="3"/>
      <c r="FF29" s="3"/>
      <c r="FH29" s="3" t="s">
        <v>73</v>
      </c>
      <c r="FI29" s="3"/>
      <c r="FJ29" s="3"/>
      <c r="FL29" s="3" t="s">
        <v>74</v>
      </c>
      <c r="FM29" s="3"/>
      <c r="FN29" s="3"/>
      <c r="FP29" s="3" t="s">
        <v>75</v>
      </c>
      <c r="FQ29" s="3"/>
      <c r="FR29" s="3"/>
      <c r="FT29" s="3" t="s">
        <v>76</v>
      </c>
      <c r="FU29" s="3"/>
      <c r="FV29" s="3"/>
      <c r="FX29" s="3" t="s">
        <v>77</v>
      </c>
      <c r="FY29" s="3"/>
      <c r="FZ29" s="3"/>
      <c r="GB29" s="3" t="s">
        <v>78</v>
      </c>
      <c r="GC29" s="3"/>
      <c r="GD29" s="5"/>
      <c r="GF29" s="3" t="str">
        <f>LD3</f>
        <v>19 - 25 Nov/21</v>
      </c>
      <c r="GG29" s="3"/>
      <c r="GH29" s="5"/>
      <c r="GJ29" s="3" t="str">
        <f>LH3</f>
        <v>26 - 02 Dec/21</v>
      </c>
      <c r="GK29" s="3"/>
      <c r="GL29" s="5"/>
      <c r="GN29" s="3" t="str">
        <f>LL3</f>
        <v>03 - 09 Dec/21</v>
      </c>
      <c r="GO29" s="3"/>
      <c r="GP29" s="5"/>
      <c r="GR29" s="3" t="str">
        <f>LP3</f>
        <v>10 - 16 Dec/21</v>
      </c>
      <c r="GS29" s="3"/>
      <c r="GT29" s="5"/>
      <c r="GV29" s="3" t="str">
        <f>LT3</f>
        <v>17 - 23 Dec/21</v>
      </c>
      <c r="GW29" s="3"/>
      <c r="GX29" s="5"/>
      <c r="GZ29" s="3" t="str">
        <f>LX3</f>
        <v>24 - 30 Dec/21</v>
      </c>
      <c r="HA29" s="3"/>
      <c r="HB29" s="5"/>
    </row>
    <row r="30" spans="1:338" ht="15" customHeight="1" x14ac:dyDescent="0.25">
      <c r="A30" s="6" t="s">
        <v>197</v>
      </c>
      <c r="B30" s="6" t="s">
        <v>198</v>
      </c>
      <c r="D30" s="1" t="s">
        <v>199</v>
      </c>
      <c r="E30" s="1"/>
      <c r="F30" s="1"/>
      <c r="H30" s="1" t="s">
        <v>200</v>
      </c>
      <c r="I30" s="1"/>
      <c r="J30" s="1"/>
      <c r="L30" s="1" t="s">
        <v>201</v>
      </c>
      <c r="M30" s="1"/>
      <c r="N30" s="1"/>
      <c r="P30" s="1" t="s">
        <v>202</v>
      </c>
      <c r="Q30" s="1"/>
      <c r="R30" s="1"/>
      <c r="T30" s="1" t="s">
        <v>203</v>
      </c>
      <c r="U30" s="1"/>
      <c r="V30" s="1"/>
      <c r="X30" s="1" t="s">
        <v>204</v>
      </c>
      <c r="Y30" s="1"/>
      <c r="Z30" s="1"/>
      <c r="AB30" s="1" t="s">
        <v>205</v>
      </c>
      <c r="AC30" s="1"/>
      <c r="AD30" s="1"/>
      <c r="AF30" s="1" t="s">
        <v>206</v>
      </c>
      <c r="AG30" s="1"/>
      <c r="AH30" s="1"/>
      <c r="AJ30" s="1" t="s">
        <v>207</v>
      </c>
      <c r="AK30" s="1"/>
      <c r="AL30" s="1"/>
      <c r="AN30" s="1" t="s">
        <v>208</v>
      </c>
      <c r="AO30" s="1"/>
      <c r="AP30" s="1"/>
      <c r="AR30" s="1" t="s">
        <v>209</v>
      </c>
      <c r="AS30" s="1"/>
      <c r="AT30" s="1"/>
      <c r="AV30" s="1" t="s">
        <v>210</v>
      </c>
      <c r="AW30" s="1"/>
      <c r="AX30" s="1"/>
      <c r="AZ30" s="1" t="s">
        <v>131</v>
      </c>
      <c r="BA30" s="1"/>
      <c r="BB30" s="1"/>
      <c r="BD30" s="1" t="s">
        <v>132</v>
      </c>
      <c r="BE30" s="1"/>
      <c r="BF30" s="1"/>
      <c r="BH30" s="1" t="s">
        <v>133</v>
      </c>
      <c r="BI30" s="1"/>
      <c r="BJ30" s="1"/>
      <c r="BL30" s="1" t="s">
        <v>134</v>
      </c>
      <c r="BM30" s="1"/>
      <c r="BN30" s="1"/>
      <c r="BP30" s="1" t="s">
        <v>135</v>
      </c>
      <c r="BQ30" s="1"/>
      <c r="BR30" s="1"/>
      <c r="BT30" s="1" t="s">
        <v>211</v>
      </c>
      <c r="BU30" s="1"/>
      <c r="BV30" s="1"/>
      <c r="BX30" s="1" t="s">
        <v>137</v>
      </c>
      <c r="BY30" s="1"/>
      <c r="BZ30" s="1"/>
      <c r="CB30" s="1" t="s">
        <v>138</v>
      </c>
      <c r="CC30" s="1"/>
      <c r="CD30" s="1"/>
      <c r="CF30" s="1" t="s">
        <v>139</v>
      </c>
      <c r="CG30" s="1"/>
      <c r="CH30" s="1"/>
      <c r="CJ30" s="1" t="s">
        <v>140</v>
      </c>
      <c r="CK30" s="1"/>
      <c r="CL30" s="1"/>
      <c r="CN30" s="1" t="s">
        <v>55</v>
      </c>
      <c r="CO30" s="1"/>
      <c r="CP30" s="1"/>
      <c r="CR30" s="1" t="s">
        <v>56</v>
      </c>
      <c r="CS30" s="1"/>
      <c r="CT30" s="1"/>
      <c r="CV30" s="1" t="s">
        <v>57</v>
      </c>
      <c r="CW30" s="1"/>
      <c r="CX30" s="1"/>
      <c r="CZ30" s="1" t="s">
        <v>58</v>
      </c>
      <c r="DA30" s="1"/>
      <c r="DB30" s="1"/>
      <c r="DD30" s="1" t="s">
        <v>59</v>
      </c>
      <c r="DE30" s="1"/>
      <c r="DF30" s="1"/>
      <c r="DH30" s="1" t="s">
        <v>141</v>
      </c>
      <c r="DI30" s="1"/>
      <c r="DJ30" s="1"/>
      <c r="DL30" s="1" t="s">
        <v>194</v>
      </c>
      <c r="DM30" s="1"/>
      <c r="DN30" s="1"/>
      <c r="DP30" s="1" t="s">
        <v>195</v>
      </c>
      <c r="DQ30" s="1"/>
      <c r="DR30" s="1"/>
      <c r="DT30" s="1" t="s">
        <v>142</v>
      </c>
      <c r="DU30" s="1"/>
      <c r="DV30" s="1"/>
      <c r="DX30" s="1" t="s">
        <v>143</v>
      </c>
      <c r="DY30" s="1"/>
      <c r="DZ30" s="1"/>
      <c r="EB30" s="1" t="s">
        <v>144</v>
      </c>
      <c r="EC30" s="1"/>
      <c r="ED30" s="1"/>
      <c r="EF30" s="1" t="s">
        <v>145</v>
      </c>
      <c r="EG30" s="1"/>
      <c r="EH30" s="1"/>
      <c r="EJ30" s="1" t="s">
        <v>146</v>
      </c>
      <c r="EK30" s="1"/>
      <c r="EL30" s="1"/>
      <c r="EN30" s="1" t="s">
        <v>147</v>
      </c>
      <c r="EO30" s="1"/>
      <c r="EP30" s="1"/>
      <c r="ER30" s="1" t="s">
        <v>212</v>
      </c>
      <c r="ES30" s="1"/>
      <c r="ET30" s="1"/>
      <c r="EV30" s="1" t="s">
        <v>213</v>
      </c>
      <c r="EW30" s="1"/>
      <c r="EX30" s="1"/>
      <c r="EZ30" s="1" t="s">
        <v>214</v>
      </c>
      <c r="FA30" s="1"/>
      <c r="FB30" s="1"/>
      <c r="FD30" s="1" t="s">
        <v>151</v>
      </c>
      <c r="FE30" s="1"/>
      <c r="FF30" s="1"/>
      <c r="FH30" s="1" t="s">
        <v>152</v>
      </c>
      <c r="FI30" s="1"/>
      <c r="FJ30" s="1"/>
      <c r="FL30" s="1" t="s">
        <v>153</v>
      </c>
      <c r="FM30" s="1"/>
      <c r="FN30" s="1"/>
      <c r="FP30" s="1" t="s">
        <v>215</v>
      </c>
      <c r="FQ30" s="1"/>
      <c r="FR30" s="1"/>
      <c r="FT30" s="1" t="s">
        <v>76</v>
      </c>
      <c r="FU30" s="1"/>
      <c r="FV30" s="1"/>
      <c r="FX30" s="1" t="s">
        <v>216</v>
      </c>
      <c r="FY30" s="1"/>
      <c r="FZ30" s="1"/>
      <c r="GB30" s="1" t="s">
        <v>217</v>
      </c>
      <c r="GC30" s="1"/>
      <c r="GD30" s="1"/>
      <c r="GF30" s="3" t="str">
        <f>LD4</f>
        <v>19 - 25 Nov/21</v>
      </c>
      <c r="GG30" s="3"/>
      <c r="GH30" s="5"/>
      <c r="GJ30" s="3" t="str">
        <f>LH4</f>
        <v>26 - 02 Dez/21</v>
      </c>
      <c r="GK30" s="3"/>
      <c r="GL30" s="5"/>
      <c r="GN30" s="3" t="str">
        <f>LL4</f>
        <v>03 - 09 Dez/21</v>
      </c>
      <c r="GO30" s="3"/>
      <c r="GP30" s="5"/>
      <c r="GR30" s="3" t="str">
        <f>LP4</f>
        <v>10 - 16 Dez/21</v>
      </c>
      <c r="GS30" s="3"/>
      <c r="GT30" s="5"/>
      <c r="GV30" s="3" t="str">
        <f>LT4</f>
        <v>17 - 23 Dez/21</v>
      </c>
      <c r="GW30" s="3"/>
      <c r="GX30" s="5"/>
      <c r="GZ30" s="3" t="str">
        <f>LX4</f>
        <v>24 - 30 Dez/21</v>
      </c>
      <c r="HA30" s="3"/>
      <c r="HB30" s="5"/>
    </row>
    <row r="31" spans="1:338" ht="2.1" customHeight="1" x14ac:dyDescent="0.25">
      <c r="A31" s="6"/>
      <c r="B31" s="6"/>
    </row>
    <row r="32" spans="1:338" ht="21" customHeight="1" x14ac:dyDescent="0.25">
      <c r="A32" s="6" t="s">
        <v>160</v>
      </c>
      <c r="B32" s="6" t="s">
        <v>161</v>
      </c>
      <c r="D32" s="7" t="s">
        <v>162</v>
      </c>
      <c r="E32" s="7" t="s">
        <v>163</v>
      </c>
      <c r="F32" s="7" t="s">
        <v>164</v>
      </c>
      <c r="H32" s="7" t="s">
        <v>162</v>
      </c>
      <c r="I32" s="7" t="s">
        <v>163</v>
      </c>
      <c r="J32" s="7" t="s">
        <v>164</v>
      </c>
      <c r="L32" s="7" t="s">
        <v>162</v>
      </c>
      <c r="M32" s="7" t="s">
        <v>163</v>
      </c>
      <c r="N32" s="7" t="s">
        <v>164</v>
      </c>
      <c r="P32" s="7" t="s">
        <v>162</v>
      </c>
      <c r="Q32" s="7" t="s">
        <v>163</v>
      </c>
      <c r="R32" s="7" t="s">
        <v>164</v>
      </c>
      <c r="T32" s="7" t="s">
        <v>162</v>
      </c>
      <c r="U32" s="7" t="s">
        <v>163</v>
      </c>
      <c r="V32" s="7" t="s">
        <v>164</v>
      </c>
      <c r="X32" s="7" t="s">
        <v>162</v>
      </c>
      <c r="Y32" s="7" t="s">
        <v>163</v>
      </c>
      <c r="Z32" s="7" t="s">
        <v>164</v>
      </c>
      <c r="AB32" s="7" t="s">
        <v>162</v>
      </c>
      <c r="AC32" s="7" t="s">
        <v>163</v>
      </c>
      <c r="AD32" s="7" t="s">
        <v>164</v>
      </c>
      <c r="AF32" s="7" t="s">
        <v>162</v>
      </c>
      <c r="AG32" s="7" t="s">
        <v>163</v>
      </c>
      <c r="AH32" s="7" t="s">
        <v>164</v>
      </c>
      <c r="AJ32" s="7" t="s">
        <v>162</v>
      </c>
      <c r="AK32" s="7" t="s">
        <v>163</v>
      </c>
      <c r="AL32" s="7" t="s">
        <v>164</v>
      </c>
      <c r="AN32" s="7" t="s">
        <v>162</v>
      </c>
      <c r="AO32" s="7" t="s">
        <v>163</v>
      </c>
      <c r="AP32" s="7" t="s">
        <v>164</v>
      </c>
      <c r="AR32" s="7" t="s">
        <v>162</v>
      </c>
      <c r="AS32" s="7" t="s">
        <v>163</v>
      </c>
      <c r="AT32" s="7" t="s">
        <v>164</v>
      </c>
      <c r="AV32" s="7" t="s">
        <v>162</v>
      </c>
      <c r="AW32" s="7" t="s">
        <v>163</v>
      </c>
      <c r="AX32" s="7" t="s">
        <v>164</v>
      </c>
      <c r="AZ32" s="7" t="s">
        <v>162</v>
      </c>
      <c r="BA32" s="7" t="s">
        <v>163</v>
      </c>
      <c r="BB32" s="7" t="s">
        <v>164</v>
      </c>
      <c r="BD32" s="7" t="s">
        <v>162</v>
      </c>
      <c r="BE32" s="7" t="s">
        <v>163</v>
      </c>
      <c r="BF32" s="7" t="s">
        <v>164</v>
      </c>
      <c r="BH32" s="7" t="s">
        <v>162</v>
      </c>
      <c r="BI32" s="7" t="s">
        <v>163</v>
      </c>
      <c r="BJ32" s="7" t="s">
        <v>164</v>
      </c>
      <c r="BL32" s="7" t="s">
        <v>162</v>
      </c>
      <c r="BM32" s="7" t="s">
        <v>163</v>
      </c>
      <c r="BN32" s="7" t="s">
        <v>164</v>
      </c>
      <c r="BP32" s="7" t="s">
        <v>162</v>
      </c>
      <c r="BQ32" s="7" t="s">
        <v>163</v>
      </c>
      <c r="BR32" s="7" t="s">
        <v>164</v>
      </c>
      <c r="BT32" s="7" t="s">
        <v>162</v>
      </c>
      <c r="BU32" s="7" t="s">
        <v>163</v>
      </c>
      <c r="BV32" s="7" t="s">
        <v>164</v>
      </c>
      <c r="BX32" s="7" t="s">
        <v>162</v>
      </c>
      <c r="BY32" s="7" t="s">
        <v>163</v>
      </c>
      <c r="BZ32" s="7" t="s">
        <v>164</v>
      </c>
      <c r="CB32" s="7" t="s">
        <v>162</v>
      </c>
      <c r="CC32" s="7" t="s">
        <v>163</v>
      </c>
      <c r="CD32" s="7" t="s">
        <v>164</v>
      </c>
      <c r="CF32" s="7" t="s">
        <v>162</v>
      </c>
      <c r="CG32" s="7" t="s">
        <v>163</v>
      </c>
      <c r="CH32" s="7" t="s">
        <v>164</v>
      </c>
      <c r="CJ32" s="7" t="s">
        <v>162</v>
      </c>
      <c r="CK32" s="7" t="s">
        <v>163</v>
      </c>
      <c r="CL32" s="7" t="s">
        <v>164</v>
      </c>
      <c r="CN32" s="7" t="s">
        <v>162</v>
      </c>
      <c r="CO32" s="7" t="s">
        <v>163</v>
      </c>
      <c r="CP32" s="7" t="s">
        <v>164</v>
      </c>
      <c r="CR32" s="7" t="s">
        <v>162</v>
      </c>
      <c r="CS32" s="7" t="s">
        <v>163</v>
      </c>
      <c r="CT32" s="7" t="s">
        <v>164</v>
      </c>
      <c r="CV32" s="7" t="s">
        <v>162</v>
      </c>
      <c r="CW32" s="7" t="s">
        <v>163</v>
      </c>
      <c r="CX32" s="7" t="s">
        <v>164</v>
      </c>
      <c r="CZ32" s="7" t="s">
        <v>162</v>
      </c>
      <c r="DA32" s="7" t="s">
        <v>163</v>
      </c>
      <c r="DB32" s="7" t="s">
        <v>164</v>
      </c>
      <c r="DD32" s="7" t="s">
        <v>162</v>
      </c>
      <c r="DE32" s="7" t="s">
        <v>163</v>
      </c>
      <c r="DF32" s="7" t="s">
        <v>164</v>
      </c>
      <c r="DH32" s="7" t="s">
        <v>162</v>
      </c>
      <c r="DI32" s="7" t="s">
        <v>163</v>
      </c>
      <c r="DJ32" s="7" t="s">
        <v>164</v>
      </c>
      <c r="DL32" s="7" t="s">
        <v>162</v>
      </c>
      <c r="DM32" s="7" t="s">
        <v>163</v>
      </c>
      <c r="DN32" s="7" t="s">
        <v>164</v>
      </c>
      <c r="DP32" s="7" t="s">
        <v>162</v>
      </c>
      <c r="DQ32" s="7" t="s">
        <v>163</v>
      </c>
      <c r="DR32" s="7" t="s">
        <v>164</v>
      </c>
      <c r="DT32" s="7" t="s">
        <v>162</v>
      </c>
      <c r="DU32" s="7" t="s">
        <v>163</v>
      </c>
      <c r="DV32" s="7" t="s">
        <v>164</v>
      </c>
      <c r="DX32" s="7" t="s">
        <v>162</v>
      </c>
      <c r="DY32" s="7" t="s">
        <v>163</v>
      </c>
      <c r="DZ32" s="7" t="s">
        <v>164</v>
      </c>
      <c r="EB32" s="7" t="s">
        <v>162</v>
      </c>
      <c r="EC32" s="7" t="s">
        <v>163</v>
      </c>
      <c r="ED32" s="7" t="s">
        <v>164</v>
      </c>
      <c r="EF32" s="7" t="s">
        <v>162</v>
      </c>
      <c r="EG32" s="7" t="s">
        <v>163</v>
      </c>
      <c r="EH32" s="7" t="s">
        <v>164</v>
      </c>
      <c r="EJ32" s="7" t="s">
        <v>162</v>
      </c>
      <c r="EK32" s="7" t="s">
        <v>163</v>
      </c>
      <c r="EL32" s="7" t="s">
        <v>164</v>
      </c>
      <c r="EN32" s="7" t="s">
        <v>162</v>
      </c>
      <c r="EO32" s="7" t="s">
        <v>163</v>
      </c>
      <c r="EP32" s="7" t="s">
        <v>164</v>
      </c>
      <c r="ER32" s="7" t="s">
        <v>162</v>
      </c>
      <c r="ES32" s="7" t="s">
        <v>163</v>
      </c>
      <c r="ET32" s="7" t="s">
        <v>164</v>
      </c>
      <c r="EV32" s="7" t="s">
        <v>162</v>
      </c>
      <c r="EW32" s="7" t="s">
        <v>163</v>
      </c>
      <c r="EX32" s="7" t="s">
        <v>164</v>
      </c>
      <c r="EZ32" s="7" t="s">
        <v>162</v>
      </c>
      <c r="FA32" s="7" t="s">
        <v>163</v>
      </c>
      <c r="FB32" s="7" t="s">
        <v>164</v>
      </c>
      <c r="FD32" s="7" t="s">
        <v>162</v>
      </c>
      <c r="FE32" s="7" t="s">
        <v>163</v>
      </c>
      <c r="FF32" s="7" t="s">
        <v>164</v>
      </c>
      <c r="FH32" s="7" t="s">
        <v>162</v>
      </c>
      <c r="FI32" s="7" t="s">
        <v>163</v>
      </c>
      <c r="FJ32" s="7" t="s">
        <v>164</v>
      </c>
      <c r="FL32" s="7" t="s">
        <v>162</v>
      </c>
      <c r="FM32" s="7" t="s">
        <v>163</v>
      </c>
      <c r="FN32" s="7" t="s">
        <v>164</v>
      </c>
      <c r="FP32" s="7" t="s">
        <v>162</v>
      </c>
      <c r="FQ32" s="7" t="s">
        <v>163</v>
      </c>
      <c r="FR32" s="7" t="s">
        <v>164</v>
      </c>
      <c r="FT32" s="7" t="s">
        <v>162</v>
      </c>
      <c r="FU32" s="7" t="s">
        <v>163</v>
      </c>
      <c r="FV32" s="7" t="s">
        <v>164</v>
      </c>
      <c r="FX32" s="7" t="s">
        <v>162</v>
      </c>
      <c r="FY32" s="7" t="s">
        <v>163</v>
      </c>
      <c r="FZ32" s="7" t="s">
        <v>164</v>
      </c>
      <c r="GB32" s="7" t="s">
        <v>162</v>
      </c>
      <c r="GC32" s="7" t="s">
        <v>163</v>
      </c>
      <c r="GD32" s="7" t="s">
        <v>164</v>
      </c>
      <c r="GF32" s="7" t="s">
        <v>162</v>
      </c>
      <c r="GG32" s="7" t="s">
        <v>163</v>
      </c>
      <c r="GH32" s="7" t="s">
        <v>164</v>
      </c>
      <c r="GJ32" s="7" t="s">
        <v>162</v>
      </c>
      <c r="GK32" s="7" t="s">
        <v>163</v>
      </c>
      <c r="GL32" s="7" t="s">
        <v>164</v>
      </c>
      <c r="GN32" s="7" t="s">
        <v>162</v>
      </c>
      <c r="GO32" s="7" t="s">
        <v>163</v>
      </c>
      <c r="GP32" s="7" t="s">
        <v>164</v>
      </c>
      <c r="GR32" s="7" t="s">
        <v>162</v>
      </c>
      <c r="GS32" s="7" t="s">
        <v>163</v>
      </c>
      <c r="GT32" s="7" t="s">
        <v>164</v>
      </c>
      <c r="GV32" s="7" t="s">
        <v>162</v>
      </c>
      <c r="GW32" s="7" t="s">
        <v>163</v>
      </c>
      <c r="GX32" s="7" t="s">
        <v>164</v>
      </c>
      <c r="GZ32" s="7" t="s">
        <v>162</v>
      </c>
      <c r="HA32" s="7" t="s">
        <v>163</v>
      </c>
      <c r="HB32" s="7" t="s">
        <v>164</v>
      </c>
    </row>
    <row r="33" spans="1:210" x14ac:dyDescent="0.25">
      <c r="A33" s="8" t="s">
        <v>165</v>
      </c>
      <c r="B33" s="8" t="s">
        <v>165</v>
      </c>
      <c r="D33" s="9">
        <v>-8.8670164409298757E-2</v>
      </c>
      <c r="E33" s="9">
        <v>0.1934069322366978</v>
      </c>
      <c r="F33" s="9">
        <v>2.40721846412848E-2</v>
      </c>
      <c r="H33" s="9">
        <v>-7.9214728057458439E-2</v>
      </c>
      <c r="I33" s="9">
        <v>0.17326726739512455</v>
      </c>
      <c r="J33" s="9">
        <v>4.5888467159378443E-2</v>
      </c>
      <c r="L33" s="9">
        <v>-0.10835721697618095</v>
      </c>
      <c r="M33" s="9">
        <v>0.14440245210278868</v>
      </c>
      <c r="N33" s="9">
        <v>1.8881462241133296E-2</v>
      </c>
      <c r="P33" s="9">
        <v>-9.1014915526304474E-2</v>
      </c>
      <c r="Q33" s="9">
        <v>0.11908419410177551</v>
      </c>
      <c r="R33" s="9">
        <v>1.7404180204884545E-2</v>
      </c>
      <c r="T33" s="9">
        <v>-7.9484441187715249E-2</v>
      </c>
      <c r="U33" s="9">
        <v>0.10515223165132492</v>
      </c>
      <c r="V33" s="9">
        <v>1.8544121923332213E-2</v>
      </c>
      <c r="X33" s="9">
        <v>-3.5642230397123664E-2</v>
      </c>
      <c r="Y33" s="9">
        <v>0.11144959971094881</v>
      </c>
      <c r="Z33" s="9">
        <v>4.3690254296866682E-2</v>
      </c>
      <c r="AB33" s="9">
        <v>-2.8881594018066448E-2</v>
      </c>
      <c r="AC33" s="9">
        <v>-4.2364995573397124E-2</v>
      </c>
      <c r="AD33" s="9">
        <v>-3.6281696976486644E-2</v>
      </c>
      <c r="AF33" s="9">
        <v>-0.17542312429758611</v>
      </c>
      <c r="AG33" s="9">
        <v>0.18446449897748018</v>
      </c>
      <c r="AH33" s="9">
        <v>5.0541943202824235E-3</v>
      </c>
      <c r="AJ33" s="9">
        <v>-0.23084230866934075</v>
      </c>
      <c r="AK33" s="9">
        <v>-6.2650591615915352E-2</v>
      </c>
      <c r="AL33" s="9">
        <v>-0.13571371427091239</v>
      </c>
      <c r="AN33" s="9">
        <v>-0.25131200516415331</v>
      </c>
      <c r="AO33" s="9">
        <v>4.1975184895715278E-2</v>
      </c>
      <c r="AP33" s="9">
        <v>-8.7570673186016301E-2</v>
      </c>
      <c r="AR33" s="9">
        <v>-0.22762554676301439</v>
      </c>
      <c r="AS33" s="9">
        <v>2.2800980133125259E-2</v>
      </c>
      <c r="AT33" s="9">
        <v>-8.1328876960219953E-2</v>
      </c>
      <c r="AV33" s="9">
        <v>0.33665435990462722</v>
      </c>
      <c r="AW33" s="9">
        <v>0.11097981361585063</v>
      </c>
      <c r="AX33" s="9">
        <v>0.17842586846556308</v>
      </c>
      <c r="AZ33" s="9">
        <v>0.76863245497835142</v>
      </c>
      <c r="BA33" s="9">
        <v>0.23169207110248125</v>
      </c>
      <c r="BB33" s="9">
        <v>0.37760765198335222</v>
      </c>
      <c r="BD33" s="9">
        <v>0.56186175934801974</v>
      </c>
      <c r="BE33" s="9">
        <v>9.9797614412979296E-2</v>
      </c>
      <c r="BF33" s="9">
        <v>0.24035808052235952</v>
      </c>
      <c r="BH33" s="9">
        <v>0.59979585233079669</v>
      </c>
      <c r="BI33" s="9">
        <v>0.4774014320142399</v>
      </c>
      <c r="BJ33" s="9">
        <v>0.5193193432515415</v>
      </c>
      <c r="BL33" s="9">
        <v>0.58414996236026329</v>
      </c>
      <c r="BM33" s="9">
        <v>0.29817561148770455</v>
      </c>
      <c r="BN33" s="9">
        <v>0.39403356718881111</v>
      </c>
      <c r="BP33" s="9">
        <v>0.54489237149864578</v>
      </c>
      <c r="BQ33" s="9">
        <v>0.2050268744691004</v>
      </c>
      <c r="BR33" s="9">
        <v>0.31447015716646676</v>
      </c>
      <c r="BT33" s="9">
        <v>0.57149901747466947</v>
      </c>
      <c r="BU33" s="9">
        <v>0.31648017140977158</v>
      </c>
      <c r="BV33" s="9">
        <v>0.40719231500828723</v>
      </c>
      <c r="BX33" s="9">
        <v>0.6122363327885465</v>
      </c>
      <c r="BY33" s="9">
        <v>0.17702910189512444</v>
      </c>
      <c r="BZ33" s="9">
        <v>0.32278387800361097</v>
      </c>
      <c r="CB33" s="9">
        <v>0.55710604558887367</v>
      </c>
      <c r="CC33" s="9">
        <v>0.16596503583255395</v>
      </c>
      <c r="CD33" s="9">
        <v>0.29303743401299931</v>
      </c>
      <c r="CF33" s="9">
        <v>0.54840367853047023</v>
      </c>
      <c r="CG33" s="9">
        <v>0.20947247744766528</v>
      </c>
      <c r="CH33" s="9">
        <v>0.32105987561555427</v>
      </c>
      <c r="CJ33" s="9">
        <v>0.42204821104352996</v>
      </c>
      <c r="CK33" s="9">
        <v>8.2396824712738015E-2</v>
      </c>
      <c r="CL33" s="9">
        <v>0.19901001491180792</v>
      </c>
      <c r="CN33" s="9">
        <v>0.32853367487737084</v>
      </c>
      <c r="CO33" s="9">
        <v>7.9873352079307569E-2</v>
      </c>
      <c r="CP33" s="9">
        <v>0.1702388521335505</v>
      </c>
      <c r="CR33" s="9">
        <v>0.27583227212498151</v>
      </c>
      <c r="CS33" s="9">
        <v>0.21074662829932067</v>
      </c>
      <c r="CT33" s="9">
        <v>0.23572795585747608</v>
      </c>
      <c r="CV33" s="9">
        <v>0.23401626543486254</v>
      </c>
      <c r="CW33" s="9">
        <v>6.235383033415931E-2</v>
      </c>
      <c r="CX33" s="9">
        <v>0.12423891195235481</v>
      </c>
      <c r="CZ33" s="9">
        <v>0.30499109560540161</v>
      </c>
      <c r="DA33" s="9">
        <v>8.143625675286259E-2</v>
      </c>
      <c r="DB33" s="9">
        <v>0.16086296138019196</v>
      </c>
      <c r="DD33" s="9">
        <v>0.29972104816374356</v>
      </c>
      <c r="DE33" s="9">
        <v>8.723069726071353E-2</v>
      </c>
      <c r="DF33" s="9">
        <v>0.16620659789351544</v>
      </c>
      <c r="DH33" s="9">
        <v>0.30549882489622626</v>
      </c>
      <c r="DI33" s="9">
        <v>2.5433416538083398E-2</v>
      </c>
      <c r="DJ33" s="9">
        <v>0.13118455450457556</v>
      </c>
      <c r="DL33" s="9">
        <v>0.25394143683664505</v>
      </c>
      <c r="DM33" s="9">
        <v>4.2291743809401483E-2</v>
      </c>
      <c r="DN33" s="9">
        <v>0.12200575032120065</v>
      </c>
      <c r="DP33" s="9">
        <v>0.24563649584145741</v>
      </c>
      <c r="DQ33" s="9">
        <v>2.7546075574133688E-2</v>
      </c>
      <c r="DR33" s="9">
        <v>0.10922887633931788</v>
      </c>
      <c r="DT33" s="9">
        <v>0.23541950875546691</v>
      </c>
      <c r="DU33" s="9">
        <v>0.12619526283825921</v>
      </c>
      <c r="DV33" s="9">
        <v>0.16740370028460139</v>
      </c>
      <c r="DX33" s="9">
        <v>0.19703943110601063</v>
      </c>
      <c r="DY33" s="9">
        <v>0.10209107661250449</v>
      </c>
      <c r="DZ33" s="9">
        <v>0.1398842681888357</v>
      </c>
      <c r="EB33" s="9">
        <v>0.20349781480752793</v>
      </c>
      <c r="EC33" s="9">
        <v>0.10267657561446764</v>
      </c>
      <c r="ED33" s="9">
        <v>0.1409925895108346</v>
      </c>
      <c r="EF33" s="9">
        <v>0.31214161306184374</v>
      </c>
      <c r="EG33" s="9">
        <v>0.15939698867817231</v>
      </c>
      <c r="EH33" s="9">
        <v>0.21623111952926122</v>
      </c>
      <c r="EJ33" s="9">
        <v>0.11286337037799354</v>
      </c>
      <c r="EK33" s="9">
        <v>0.10820984682952428</v>
      </c>
      <c r="EL33" s="9">
        <v>0.1100087092048383</v>
      </c>
      <c r="EN33" s="9">
        <v>8.1379991902020388E-2</v>
      </c>
      <c r="EO33" s="9">
        <v>-8.4009292216132958E-2</v>
      </c>
      <c r="EP33" s="9">
        <v>-7.9524923003039261E-3</v>
      </c>
      <c r="ER33" s="9">
        <v>0.10799341046437494</v>
      </c>
      <c r="ES33" s="9">
        <v>8.4448948975877514E-2</v>
      </c>
      <c r="ET33" s="9">
        <v>9.3641257899172992E-2</v>
      </c>
      <c r="EV33" s="9">
        <v>0.18265194870583512</v>
      </c>
      <c r="EW33" s="9">
        <v>0.10510612128226593</v>
      </c>
      <c r="EX33" s="9">
        <v>0.13558493533725202</v>
      </c>
      <c r="EZ33" s="9">
        <v>0.11350175120322969</v>
      </c>
      <c r="FA33" s="9">
        <v>0.12797301796759375</v>
      </c>
      <c r="FB33" s="9">
        <v>0.12223037818461746</v>
      </c>
      <c r="FD33" s="9">
        <v>9.3754420554352569E-2</v>
      </c>
      <c r="FE33" s="9">
        <v>0.10844584770593824</v>
      </c>
      <c r="FF33" s="9">
        <v>0.10253092048650791</v>
      </c>
      <c r="FH33" s="9">
        <v>1.1219288108615277E-2</v>
      </c>
      <c r="FI33" s="9">
        <v>9.1791771813493073E-2</v>
      </c>
      <c r="FJ33" s="9">
        <v>5.2889139996849188E-2</v>
      </c>
      <c r="FL33" s="9">
        <v>7.5498175060074502E-2</v>
      </c>
      <c r="FM33" s="9">
        <v>7.1496023985183621E-2</v>
      </c>
      <c r="FN33" s="9">
        <v>7.310479019884264E-2</v>
      </c>
      <c r="FP33" s="9">
        <v>0.16426570231113091</v>
      </c>
      <c r="FQ33" s="9">
        <v>0.19883892418169746</v>
      </c>
      <c r="FR33" s="9">
        <v>0.18499641733371774</v>
      </c>
      <c r="FT33" s="9">
        <v>3.5133884368970802E-2</v>
      </c>
      <c r="FU33" s="9">
        <v>7.7816823638242605E-2</v>
      </c>
      <c r="FV33" s="9">
        <v>5.7960466588657278E-2</v>
      </c>
      <c r="FX33" s="9">
        <v>7.6292382185797258E-2</v>
      </c>
      <c r="FY33" s="9">
        <v>8.134022451092493E-2</v>
      </c>
      <c r="FZ33" s="9">
        <v>7.9278630644300074E-2</v>
      </c>
      <c r="GB33" s="9">
        <v>0.32316913306620454</v>
      </c>
      <c r="GC33" s="9">
        <v>1.2104652868580867E-3</v>
      </c>
      <c r="GD33" s="9">
        <v>0.13165358311493591</v>
      </c>
      <c r="GF33" s="9">
        <v>3.1767211762372183E-2</v>
      </c>
      <c r="GG33" s="9">
        <v>0.14600946271811077</v>
      </c>
      <c r="GH33" s="9">
        <v>9.7371350809403179E-2</v>
      </c>
      <c r="GJ33" s="9">
        <v>6.0064486431003594E-2</v>
      </c>
      <c r="GK33" s="9">
        <v>2.7281744888536075E-2</v>
      </c>
      <c r="GL33" s="9">
        <v>4.0731382434064489E-2</v>
      </c>
      <c r="GN33" s="9">
        <v>8.3256969655289836E-2</v>
      </c>
      <c r="GO33" s="9">
        <v>-9.2353962475875129E-3</v>
      </c>
      <c r="GP33" s="9">
        <v>2.9301393681649079E-2</v>
      </c>
      <c r="GR33" s="9">
        <v>9.6818111947747365E-2</v>
      </c>
      <c r="GS33" s="9">
        <v>-2.3878152135054065E-2</v>
      </c>
      <c r="GT33" s="9">
        <v>2.6552203536873265E-2</v>
      </c>
      <c r="GV33" s="9">
        <v>7.5343547931590926E-2</v>
      </c>
      <c r="GW33" s="9">
        <v>-4.0848833525769401E-2</v>
      </c>
      <c r="GX33" s="9">
        <v>1.3134949007969077E-2</v>
      </c>
      <c r="GZ33" s="9">
        <v>0.1451956809396564</v>
      </c>
      <c r="HA33" s="9">
        <v>8.4290041413645378E-2</v>
      </c>
      <c r="HB33" s="9">
        <v>0.12017373405576404</v>
      </c>
    </row>
    <row r="34" spans="1:210" ht="17.25" x14ac:dyDescent="0.25">
      <c r="A34" s="8" t="s">
        <v>166</v>
      </c>
      <c r="B34" s="8" t="s">
        <v>167</v>
      </c>
      <c r="D34" s="10">
        <v>-0.15195487904476135</v>
      </c>
      <c r="E34" s="10">
        <v>0.12828668797766807</v>
      </c>
      <c r="F34" s="10">
        <v>-3.7218645644157E-2</v>
      </c>
      <c r="H34" s="10">
        <v>-0.11776998600847499</v>
      </c>
      <c r="I34" s="10">
        <v>0.10813105372396192</v>
      </c>
      <c r="J34" s="10">
        <v>-3.1744489220010275E-3</v>
      </c>
      <c r="L34" s="10">
        <v>-0.13427867609944</v>
      </c>
      <c r="M34" s="10">
        <v>7.9673358660537152E-2</v>
      </c>
      <c r="N34" s="10">
        <v>-2.3811038558386843E-2</v>
      </c>
      <c r="P34" s="10">
        <v>-0.11536680921638565</v>
      </c>
      <c r="Q34" s="10">
        <v>5.7301879677185807E-2</v>
      </c>
      <c r="R34" s="10">
        <v>-2.4132382476829473E-2</v>
      </c>
      <c r="T34" s="10">
        <v>-0.1126057568220119</v>
      </c>
      <c r="U34" s="10">
        <v>4.7735371559215256E-2</v>
      </c>
      <c r="V34" s="10">
        <v>-2.5359953474063612E-2</v>
      </c>
      <c r="X34" s="10">
        <v>-4.9195909537400717E-2</v>
      </c>
      <c r="Y34" s="10">
        <v>7.3790208895190945E-2</v>
      </c>
      <c r="Z34" s="10">
        <v>1.8850765672542513E-2</v>
      </c>
      <c r="AB34" s="10">
        <v>-5.7839186250587593E-2</v>
      </c>
      <c r="AC34" s="10">
        <v>-4.144237256761496E-2</v>
      </c>
      <c r="AD34" s="10">
        <v>-4.8684461629105225E-2</v>
      </c>
      <c r="AF34" s="10">
        <v>-0.14182492509217792</v>
      </c>
      <c r="AG34" s="10">
        <v>0.18943290896554332</v>
      </c>
      <c r="AH34" s="10">
        <v>2.9821742709722709E-2</v>
      </c>
      <c r="AJ34" s="10">
        <v>-0.21174030347154293</v>
      </c>
      <c r="AK34" s="10">
        <v>-5.8333809307233642E-2</v>
      </c>
      <c r="AL34" s="10">
        <v>-0.12409150182229745</v>
      </c>
      <c r="AN34" s="10">
        <v>-0.23431952590329885</v>
      </c>
      <c r="AO34" s="10">
        <v>4.2849696357132538E-2</v>
      </c>
      <c r="AP34" s="10">
        <v>-7.8597395065177822E-2</v>
      </c>
      <c r="AR34" s="10">
        <v>-0.21080491466793416</v>
      </c>
      <c r="AS34" s="10">
        <v>2.8435217975554483E-2</v>
      </c>
      <c r="AT34" s="10">
        <v>-6.979557900098865E-2</v>
      </c>
      <c r="AV34" s="10">
        <v>0.33133921411021494</v>
      </c>
      <c r="AW34" s="10">
        <v>0.11039540951556903</v>
      </c>
      <c r="AX34" s="10">
        <v>0.17633366568907549</v>
      </c>
      <c r="AZ34" s="10">
        <v>0.74640754922334951</v>
      </c>
      <c r="BA34" s="10">
        <v>0.22005394548165214</v>
      </c>
      <c r="BB34" s="10">
        <v>0.362463235348091</v>
      </c>
      <c r="BD34" s="10">
        <v>0.53149870765045892</v>
      </c>
      <c r="BE34" s="10">
        <v>9.0442078613166998E-2</v>
      </c>
      <c r="BF34" s="10">
        <v>0.22362602483054261</v>
      </c>
      <c r="BH34" s="10">
        <v>0.61714327869608376</v>
      </c>
      <c r="BI34" s="10">
        <v>0.46801504961638818</v>
      </c>
      <c r="BJ34" s="10">
        <v>0.51844042527350176</v>
      </c>
      <c r="BL34" s="10">
        <v>0.60999577748892042</v>
      </c>
      <c r="BM34" s="10">
        <v>0.29544049041351905</v>
      </c>
      <c r="BN34" s="10">
        <v>0.39944688292462449</v>
      </c>
      <c r="BP34" s="10">
        <v>0.57520428164686521</v>
      </c>
      <c r="BQ34" s="10">
        <v>0.20164678264280367</v>
      </c>
      <c r="BR34" s="10">
        <v>0.3204897055814997</v>
      </c>
      <c r="BT34" s="10">
        <v>0.60089703021807961</v>
      </c>
      <c r="BU34" s="10">
        <v>0.30645297709070873</v>
      </c>
      <c r="BV34" s="10">
        <v>0.40938022418305486</v>
      </c>
      <c r="BX34" s="10">
        <v>0.6304347775207082</v>
      </c>
      <c r="BY34" s="10">
        <v>0.16375581277509288</v>
      </c>
      <c r="BZ34" s="10">
        <v>0.31831773174835565</v>
      </c>
      <c r="CB34" s="10">
        <v>0.5843563065958135</v>
      </c>
      <c r="CC34" s="10">
        <v>0.15282138396886791</v>
      </c>
      <c r="CD34" s="10">
        <v>0.29117678070254027</v>
      </c>
      <c r="CF34" s="10">
        <v>0.57566946067267533</v>
      </c>
      <c r="CG34" s="10">
        <v>0.19903684817766254</v>
      </c>
      <c r="CH34" s="10">
        <v>0.32204213971772777</v>
      </c>
      <c r="CJ34" s="10">
        <v>0.43680527280409165</v>
      </c>
      <c r="CK34" s="10">
        <v>7.0096199346279642E-2</v>
      </c>
      <c r="CL34" s="10">
        <v>0.19460243986799752</v>
      </c>
      <c r="CN34" s="10">
        <v>0.33184894479138927</v>
      </c>
      <c r="CO34" s="10">
        <v>6.706011048617766E-2</v>
      </c>
      <c r="CP34" s="10">
        <v>0.16260109301399961</v>
      </c>
      <c r="CR34" s="10">
        <v>0.29508439064475733</v>
      </c>
      <c r="CS34" s="10">
        <v>0.19364400003758364</v>
      </c>
      <c r="CT34" s="10">
        <v>0.23213818382868179</v>
      </c>
      <c r="CV34" s="10">
        <v>0.25473293381109752</v>
      </c>
      <c r="CW34" s="10">
        <v>4.9096207543381176E-2</v>
      </c>
      <c r="CX34" s="10">
        <v>0.12274459205078747</v>
      </c>
      <c r="CZ34" s="10">
        <v>0.31805520051651293</v>
      </c>
      <c r="DA34" s="10">
        <v>6.7648317193587326E-2</v>
      </c>
      <c r="DB34" s="10">
        <v>0.15656813214300702</v>
      </c>
      <c r="DD34" s="10">
        <v>0.29675505214156361</v>
      </c>
      <c r="DE34" s="10">
        <v>7.195008640647349E-2</v>
      </c>
      <c r="DF34" s="10">
        <v>0.15554561786892451</v>
      </c>
      <c r="DH34" s="10">
        <v>0.2980135047619259</v>
      </c>
      <c r="DI34" s="10">
        <v>1.027911808232207E-2</v>
      </c>
      <c r="DJ34" s="10">
        <v>0.11916103118920818</v>
      </c>
      <c r="DL34" s="10">
        <v>0.26033611029907933</v>
      </c>
      <c r="DM34" s="10">
        <v>2.9188015728250249E-2</v>
      </c>
      <c r="DN34" s="10">
        <v>0.11576806906421444</v>
      </c>
      <c r="DP34" s="10">
        <v>0.22917545607881351</v>
      </c>
      <c r="DQ34" s="10">
        <v>1.335593977647398E-2</v>
      </c>
      <c r="DR34" s="10">
        <v>9.4320076510507445E-2</v>
      </c>
      <c r="DT34" s="10">
        <v>0.15801977127893285</v>
      </c>
      <c r="DU34" s="10">
        <v>3.15907814061962E-2</v>
      </c>
      <c r="DV34" s="10">
        <v>7.9181909797765737E-2</v>
      </c>
      <c r="DX34" s="10">
        <v>0.12862075782713811</v>
      </c>
      <c r="DY34" s="10">
        <v>8.4423119533034718E-3</v>
      </c>
      <c r="DZ34" s="10">
        <v>5.6100899584612618E-2</v>
      </c>
      <c r="EB34" s="10">
        <v>0.13360353992937224</v>
      </c>
      <c r="EC34" s="10">
        <v>1.1798007854860959E-2</v>
      </c>
      <c r="ED34" s="10">
        <v>5.8270291966635801E-2</v>
      </c>
      <c r="EF34" s="10">
        <v>0.25103281573451963</v>
      </c>
      <c r="EG34" s="10">
        <v>7.4995640422760967E-2</v>
      </c>
      <c r="EH34" s="10">
        <v>0.14084781251139966</v>
      </c>
      <c r="EJ34" s="10">
        <v>4.3336443997276985E-2</v>
      </c>
      <c r="EK34" s="10">
        <v>1.5301421690971262E-2</v>
      </c>
      <c r="EL34" s="10">
        <v>2.6233961409722228E-2</v>
      </c>
      <c r="EN34" s="10">
        <v>1.5991539454175197E-2</v>
      </c>
      <c r="EO34" s="10">
        <v>-0.14164491888278863</v>
      </c>
      <c r="EP34" s="10">
        <v>-6.9158863969702056E-2</v>
      </c>
      <c r="ER34" s="10">
        <v>3.8113529535033441E-2</v>
      </c>
      <c r="ES34" s="10">
        <v>-1.0229353067213176E-2</v>
      </c>
      <c r="ET34" s="10">
        <v>8.831153492351751E-3</v>
      </c>
      <c r="EV34" s="10">
        <v>8.8499154247882128E-2</v>
      </c>
      <c r="EW34" s="10">
        <v>2.3879185702415873E-2</v>
      </c>
      <c r="EX34" s="10">
        <v>4.9349904926957899E-2</v>
      </c>
      <c r="EZ34" s="10">
        <v>5.1763366260775934E-2</v>
      </c>
      <c r="FA34" s="10">
        <v>3.6155612581475038E-2</v>
      </c>
      <c r="FB34" s="10">
        <v>4.2399463314831909E-2</v>
      </c>
      <c r="FD34" s="10">
        <v>2.5891849676278333E-2</v>
      </c>
      <c r="FE34" s="10">
        <v>1.8950049294782501E-2</v>
      </c>
      <c r="FF34" s="10">
        <v>2.1779180252283759E-2</v>
      </c>
      <c r="FH34" s="10">
        <v>-3.1684672437466088E-2</v>
      </c>
      <c r="FI34" s="10">
        <v>4.6224757881860867E-3</v>
      </c>
      <c r="FJ34" s="10">
        <v>-1.2669202587027195E-2</v>
      </c>
      <c r="FL34" s="10">
        <v>2.5682058673009545E-2</v>
      </c>
      <c r="FM34" s="10">
        <v>-1.3804965003029857E-2</v>
      </c>
      <c r="FN34" s="10">
        <v>2.13127868826124E-3</v>
      </c>
      <c r="FP34" s="10">
        <v>3.0754698518815626E-2</v>
      </c>
      <c r="FQ34" s="10">
        <v>8.9929145541336464E-3</v>
      </c>
      <c r="FR34" s="10">
        <v>1.7755549289916184E-2</v>
      </c>
      <c r="FT34" s="10">
        <v>-1.7913564386311087E-2</v>
      </c>
      <c r="FU34" s="10">
        <v>-1.2828991301687687E-2</v>
      </c>
      <c r="FV34" s="10">
        <v>-1.5154576550697962E-2</v>
      </c>
      <c r="FX34" s="10">
        <v>2.0961604976393211E-2</v>
      </c>
      <c r="FY34" s="10">
        <v>-7.3971870595950229E-3</v>
      </c>
      <c r="FZ34" s="10">
        <v>4.2511490227981064E-3</v>
      </c>
      <c r="GB34" s="10">
        <v>0.19572713933507968</v>
      </c>
      <c r="GC34" s="10">
        <v>-7.7390159799374914E-2</v>
      </c>
      <c r="GD34" s="10">
        <v>3.3945701319800126E-2</v>
      </c>
      <c r="GF34" s="10">
        <v>-1.7770409269506127E-2</v>
      </c>
      <c r="GG34" s="10">
        <v>5.6978340341226508E-2</v>
      </c>
      <c r="GH34" s="10">
        <v>2.500417891564144E-2</v>
      </c>
      <c r="GJ34" s="10">
        <v>2.6112066962584057E-2</v>
      </c>
      <c r="GK34" s="10">
        <v>1.7652600993171452E-2</v>
      </c>
      <c r="GL34" s="10">
        <v>2.1347627478080611E-2</v>
      </c>
      <c r="GN34" s="10">
        <v>6.1122402647342033E-2</v>
      </c>
      <c r="GO34" s="10">
        <v>2.491268194982621E-2</v>
      </c>
      <c r="GP34" s="10">
        <v>4.09694751001215E-2</v>
      </c>
      <c r="GR34" s="10">
        <v>7.71672669364174E-2</v>
      </c>
      <c r="GS34" s="10">
        <v>7.5645667147472562E-3</v>
      </c>
      <c r="GT34" s="10">
        <v>3.8434611464171375E-2</v>
      </c>
      <c r="GV34" s="10">
        <v>5.4774473327086515E-2</v>
      </c>
      <c r="GW34" s="10">
        <v>-8.6809772451457157E-3</v>
      </c>
      <c r="GX34" s="10">
        <v>2.2043981501304932E-2</v>
      </c>
      <c r="GZ34" s="10">
        <v>0.12981944681835089</v>
      </c>
      <c r="HA34" s="10">
        <v>0.12914808966217395</v>
      </c>
      <c r="HB34" s="10">
        <v>0.12954325628328167</v>
      </c>
    </row>
    <row r="35" spans="1:210" x14ac:dyDescent="0.25">
      <c r="A35" s="11"/>
      <c r="B35" s="11"/>
      <c r="D35" s="12"/>
      <c r="E35" s="12"/>
      <c r="F35" s="12"/>
      <c r="H35" s="12"/>
      <c r="I35" s="12"/>
      <c r="J35" s="12"/>
      <c r="L35" s="12"/>
      <c r="M35" s="12"/>
      <c r="N35" s="12"/>
      <c r="P35" s="12"/>
      <c r="Q35" s="12"/>
      <c r="R35" s="12"/>
      <c r="T35" s="12"/>
      <c r="U35" s="12"/>
      <c r="V35" s="12"/>
      <c r="X35" s="12"/>
      <c r="Y35" s="12"/>
      <c r="Z35" s="12"/>
      <c r="AB35" s="12"/>
      <c r="AC35" s="12"/>
      <c r="AD35" s="12"/>
      <c r="AF35" s="12"/>
      <c r="AG35" s="12"/>
      <c r="AH35" s="12"/>
      <c r="AJ35" s="12"/>
      <c r="AK35" s="12"/>
      <c r="AL35" s="12"/>
      <c r="AN35" s="12"/>
      <c r="AO35" s="12"/>
      <c r="AP35" s="12"/>
      <c r="AR35" s="12"/>
      <c r="AS35" s="12"/>
      <c r="AT35" s="12"/>
      <c r="AV35" s="12"/>
      <c r="AW35" s="12"/>
      <c r="AX35" s="12"/>
      <c r="AZ35" s="12"/>
      <c r="BA35" s="12"/>
      <c r="BB35" s="12"/>
      <c r="BD35" s="12"/>
      <c r="BE35" s="12"/>
      <c r="BF35" s="12"/>
      <c r="BH35" s="12"/>
      <c r="BI35" s="12"/>
      <c r="BJ35" s="12"/>
      <c r="BL35" s="12"/>
      <c r="BM35" s="12"/>
      <c r="BN35" s="12"/>
      <c r="BP35" s="12"/>
      <c r="BQ35" s="12"/>
      <c r="BR35" s="12"/>
      <c r="BT35" s="12"/>
      <c r="BU35" s="12"/>
      <c r="BV35" s="12"/>
      <c r="BX35" s="12"/>
      <c r="BY35" s="12"/>
      <c r="BZ35" s="12"/>
      <c r="CB35" s="12"/>
      <c r="CC35" s="12"/>
      <c r="CD35" s="12"/>
      <c r="CF35" s="12"/>
      <c r="CG35" s="12"/>
      <c r="CH35" s="12"/>
      <c r="CJ35" s="12"/>
      <c r="CK35" s="12"/>
      <c r="CL35" s="12"/>
      <c r="CN35" s="12"/>
      <c r="CO35" s="12"/>
      <c r="CP35" s="12"/>
      <c r="CR35" s="12"/>
      <c r="CS35" s="12"/>
      <c r="CT35" s="12"/>
      <c r="CV35" s="12"/>
      <c r="CW35" s="12"/>
      <c r="CX35" s="12"/>
      <c r="CZ35" s="12"/>
      <c r="DA35" s="12"/>
      <c r="DB35" s="12"/>
      <c r="DD35" s="12"/>
      <c r="DE35" s="12"/>
      <c r="DF35" s="12"/>
      <c r="DH35" s="12"/>
      <c r="DI35" s="12"/>
      <c r="DJ35" s="12"/>
      <c r="DL35" s="12"/>
      <c r="DM35" s="12"/>
      <c r="DN35" s="12"/>
      <c r="DP35" s="12"/>
      <c r="DQ35" s="12"/>
      <c r="DR35" s="12"/>
      <c r="DT35" s="12"/>
      <c r="DU35" s="12"/>
      <c r="DV35" s="12"/>
      <c r="DX35" s="12"/>
      <c r="DY35" s="12"/>
      <c r="DZ35" s="12"/>
      <c r="EB35" s="12"/>
      <c r="EC35" s="12"/>
      <c r="ED35" s="12"/>
      <c r="EF35" s="12"/>
      <c r="EG35" s="12"/>
      <c r="EH35" s="12"/>
      <c r="EJ35" s="12"/>
      <c r="EK35" s="12"/>
      <c r="EL35" s="12"/>
      <c r="EN35" s="12"/>
      <c r="EO35" s="12"/>
      <c r="EP35" s="12"/>
      <c r="ER35" s="12"/>
      <c r="ES35" s="12"/>
      <c r="ET35" s="12"/>
      <c r="EV35" s="12"/>
      <c r="EW35" s="12"/>
      <c r="EX35" s="12"/>
      <c r="EZ35" s="12"/>
      <c r="FA35" s="12"/>
      <c r="FB35" s="12"/>
      <c r="FD35" s="12"/>
      <c r="FE35" s="12"/>
      <c r="FF35" s="12"/>
      <c r="FH35" s="12"/>
      <c r="FI35" s="12"/>
      <c r="FJ35" s="12"/>
      <c r="FL35" s="12"/>
      <c r="FM35" s="12"/>
      <c r="FN35" s="12"/>
      <c r="FP35" s="12"/>
      <c r="FQ35" s="12"/>
      <c r="FR35" s="12"/>
      <c r="FT35" s="12"/>
      <c r="FU35" s="12"/>
      <c r="FV35" s="12"/>
      <c r="FX35" s="12"/>
      <c r="FY35" s="12"/>
      <c r="FZ35" s="12"/>
      <c r="GB35" s="12"/>
      <c r="GC35" s="12"/>
      <c r="GD35" s="12"/>
      <c r="GF35" s="12"/>
      <c r="GG35" s="12"/>
      <c r="GH35" s="12"/>
      <c r="GJ35" s="12"/>
      <c r="GK35" s="12"/>
      <c r="GL35" s="12"/>
      <c r="GN35" s="12"/>
      <c r="GO35" s="12"/>
      <c r="GP35" s="12"/>
      <c r="GR35" s="12"/>
      <c r="GS35" s="12"/>
      <c r="GT35" s="12"/>
      <c r="GV35" s="12"/>
      <c r="GW35" s="12"/>
      <c r="GX35" s="12"/>
      <c r="GZ35" s="12"/>
      <c r="HA35" s="12"/>
      <c r="HB35" s="12"/>
    </row>
    <row r="36" spans="1:210" ht="17.25" x14ac:dyDescent="0.25">
      <c r="A36" s="8" t="s">
        <v>168</v>
      </c>
      <c r="B36" s="8" t="s">
        <v>168</v>
      </c>
      <c r="D36" s="9">
        <v>-0.14429479505884479</v>
      </c>
      <c r="E36" s="9">
        <v>0.14432904125334933</v>
      </c>
      <c r="F36" s="9">
        <v>-3.4499634039392713E-2</v>
      </c>
      <c r="H36" s="9">
        <v>-0.11887919227525134</v>
      </c>
      <c r="I36" s="9">
        <v>0.11152204807603416</v>
      </c>
      <c r="J36" s="9">
        <v>-1.1785848880441874E-2</v>
      </c>
      <c r="L36" s="9">
        <v>-0.14085351268362101</v>
      </c>
      <c r="M36" s="9">
        <v>8.3835486130749537E-2</v>
      </c>
      <c r="N36" s="9">
        <v>-3.4773562827071669E-2</v>
      </c>
      <c r="P36" s="9">
        <v>-0.12825860911403886</v>
      </c>
      <c r="Q36" s="9">
        <v>6.4800960112070927E-2</v>
      </c>
      <c r="R36" s="9">
        <v>-3.6496902713636259E-2</v>
      </c>
      <c r="T36" s="9">
        <v>-0.13343319912867513</v>
      </c>
      <c r="U36" s="9">
        <v>5.8070882665111068E-2</v>
      </c>
      <c r="V36" s="9">
        <v>-3.9513773338449076E-2</v>
      </c>
      <c r="X36" s="9">
        <v>-5.7889146950055537E-2</v>
      </c>
      <c r="Y36" s="9">
        <v>9.9426166568631791E-2</v>
      </c>
      <c r="Z36" s="9">
        <v>2.0513427919703897E-2</v>
      </c>
      <c r="AB36" s="9">
        <v>-0.10403954629494594</v>
      </c>
      <c r="AC36" s="9">
        <v>-2.2698874482472098E-2</v>
      </c>
      <c r="AD36" s="9">
        <v>-6.3153592019200788E-2</v>
      </c>
      <c r="AF36" s="9">
        <v>-0.13032589256983429</v>
      </c>
      <c r="AG36" s="9">
        <v>0.23149450555665885</v>
      </c>
      <c r="AH36" s="9">
        <v>3.900056895592563E-2</v>
      </c>
      <c r="AJ36" s="9">
        <v>-0.21447795699058558</v>
      </c>
      <c r="AK36" s="9">
        <v>-4.5143201865163851E-2</v>
      </c>
      <c r="AL36" s="9">
        <v>-0.12645904094112903</v>
      </c>
      <c r="AN36" s="9">
        <v>-0.25586406473991741</v>
      </c>
      <c r="AO36" s="9">
        <v>5.7760830630266158E-2</v>
      </c>
      <c r="AP36" s="9">
        <v>-9.7035528827891682E-2</v>
      </c>
      <c r="AR36" s="9">
        <v>-0.23348321455470344</v>
      </c>
      <c r="AS36" s="9">
        <v>2.5876032683249006E-2</v>
      </c>
      <c r="AT36" s="9">
        <v>-9.3360544246101851E-2</v>
      </c>
      <c r="AV36" s="9">
        <v>0.30369408204292525</v>
      </c>
      <c r="AW36" s="9">
        <v>8.8973762856071392E-2</v>
      </c>
      <c r="AX36" s="9">
        <v>0.16164188637275001</v>
      </c>
      <c r="AZ36" s="9">
        <v>0.71358035007540144</v>
      </c>
      <c r="BA36" s="9">
        <v>0.18988086664467363</v>
      </c>
      <c r="BB36" s="9">
        <v>0.3510101222226889</v>
      </c>
      <c r="BD36" s="9">
        <v>0.49962999462004465</v>
      </c>
      <c r="BE36" s="9">
        <v>7.0795570822979048E-2</v>
      </c>
      <c r="BF36" s="9">
        <v>0.21611197426924322</v>
      </c>
      <c r="BH36" s="9">
        <v>0.61760992581419227</v>
      </c>
      <c r="BI36" s="9">
        <v>0.45231295519825343</v>
      </c>
      <c r="BJ36" s="9">
        <v>0.51444095501676679</v>
      </c>
      <c r="BL36" s="9">
        <v>0.59916751073295771</v>
      </c>
      <c r="BM36" s="9">
        <v>0.29855274513152041</v>
      </c>
      <c r="BN36" s="9">
        <v>0.41077496063457408</v>
      </c>
      <c r="BP36" s="9">
        <v>0.55947514366754314</v>
      </c>
      <c r="BQ36" s="9">
        <v>0.20380961384365492</v>
      </c>
      <c r="BR36" s="9">
        <v>0.33276731363913692</v>
      </c>
      <c r="BT36" s="9">
        <v>0.60918418015615017</v>
      </c>
      <c r="BU36" s="9">
        <v>0.29517465238603968</v>
      </c>
      <c r="BV36" s="9">
        <v>0.4179536267896844</v>
      </c>
      <c r="BX36" s="9">
        <v>0.63352906893509697</v>
      </c>
      <c r="BY36" s="9">
        <v>0.16370817615296507</v>
      </c>
      <c r="BZ36" s="9">
        <v>0.33887697429806929</v>
      </c>
      <c r="CB36" s="9">
        <v>0.57549759041676052</v>
      </c>
      <c r="CC36" s="9">
        <v>0.14586150570375778</v>
      </c>
      <c r="CD36" s="9">
        <v>0.30157688902506274</v>
      </c>
      <c r="CF36" s="9">
        <v>0.57302786855101351</v>
      </c>
      <c r="CG36" s="9">
        <v>0.21987526327397355</v>
      </c>
      <c r="CH36" s="9">
        <v>0.35168470327173673</v>
      </c>
      <c r="CJ36" s="9">
        <v>0.41154097192937433</v>
      </c>
      <c r="CK36" s="9">
        <v>6.1869078814028367E-2</v>
      </c>
      <c r="CL36" s="9">
        <v>0.1968054513317361</v>
      </c>
      <c r="CN36" s="9">
        <v>0.31276117004178716</v>
      </c>
      <c r="CO36" s="9">
        <v>7.2006402745549591E-2</v>
      </c>
      <c r="CP36" s="9">
        <v>0.16958936426151494</v>
      </c>
      <c r="CR36" s="9">
        <v>0.30124885170566018</v>
      </c>
      <c r="CS36" s="9">
        <v>0.19556543749065813</v>
      </c>
      <c r="CT36" s="9">
        <v>0.24037026460061073</v>
      </c>
      <c r="CV36" s="9">
        <v>0.2543975157650189</v>
      </c>
      <c r="CW36" s="9">
        <v>5.7519458280489655E-2</v>
      </c>
      <c r="CX36" s="9">
        <v>0.13731211230536777</v>
      </c>
      <c r="CZ36" s="9">
        <v>0.3095427475211292</v>
      </c>
      <c r="DA36" s="9">
        <v>6.391270531294313E-2</v>
      </c>
      <c r="DB36" s="9">
        <v>0.16297735194171037</v>
      </c>
      <c r="DD36" s="9">
        <v>0.29117612148447392</v>
      </c>
      <c r="DE36" s="9">
        <v>5.9987625839451608E-2</v>
      </c>
      <c r="DF36" s="9">
        <v>0.15709187107889688</v>
      </c>
      <c r="DH36" s="9">
        <v>0.27372507294424997</v>
      </c>
      <c r="DI36" s="9">
        <v>-2.0242904212973034E-2</v>
      </c>
      <c r="DJ36" s="9">
        <v>0.10566753102789805</v>
      </c>
      <c r="DL36" s="9">
        <v>0.23934135054029171</v>
      </c>
      <c r="DM36" s="9">
        <v>1.6459373118830944E-2</v>
      </c>
      <c r="DN36" s="9">
        <v>0.11081544766411078</v>
      </c>
      <c r="DP36" s="9">
        <v>0.21578574786221671</v>
      </c>
      <c r="DQ36" s="9">
        <v>-1.9930143596143091E-2</v>
      </c>
      <c r="DR36" s="9">
        <v>7.9577852356381484E-2</v>
      </c>
      <c r="DT36" s="9">
        <v>0.15625612786991172</v>
      </c>
      <c r="DU36" s="9">
        <v>1.9799050291742226E-3</v>
      </c>
      <c r="DV36" s="9">
        <v>6.7369022550806124E-2</v>
      </c>
      <c r="DX36" s="9">
        <v>0.13636437409890756</v>
      </c>
      <c r="DY36" s="9">
        <v>-2.4447731352995938E-2</v>
      </c>
      <c r="DZ36" s="9">
        <v>4.6698563235593848E-2</v>
      </c>
      <c r="EB36" s="9">
        <v>0.14095087118929195</v>
      </c>
      <c r="EC36" s="9">
        <v>-2.0379965617716711E-2</v>
      </c>
      <c r="ED36" s="9">
        <v>4.8829075704709624E-2</v>
      </c>
      <c r="EF36" s="9">
        <v>0.21291015029347093</v>
      </c>
      <c r="EG36" s="9">
        <v>2.435015564133014E-2</v>
      </c>
      <c r="EH36" s="9">
        <v>0.10393054562865789</v>
      </c>
      <c r="EJ36" s="9">
        <v>5.0990352062835198E-2</v>
      </c>
      <c r="EK36" s="9">
        <v>-8.2960916807889307E-3</v>
      </c>
      <c r="EL36" s="9">
        <v>1.7616613172672269E-2</v>
      </c>
      <c r="EN36" s="9">
        <v>2.6617310576029896E-2</v>
      </c>
      <c r="EO36" s="9">
        <v>-0.14294266417828971</v>
      </c>
      <c r="EP36" s="9">
        <v>-5.8559540419730882E-2</v>
      </c>
      <c r="ER36" s="9">
        <v>4.6871210951361597E-2</v>
      </c>
      <c r="ES36" s="9">
        <v>-2.4752323641783813E-2</v>
      </c>
      <c r="ET36" s="9">
        <v>6.7704146691061062E-3</v>
      </c>
      <c r="EV36" s="9">
        <v>8.3293622821742463E-2</v>
      </c>
      <c r="EW36" s="9">
        <v>1.7725757234776651E-3</v>
      </c>
      <c r="EX36" s="9">
        <v>3.8108250069407879E-2</v>
      </c>
      <c r="EZ36" s="9">
        <v>5.1670366708463034E-2</v>
      </c>
      <c r="FA36" s="9">
        <v>4.7754542854132609E-3</v>
      </c>
      <c r="FB36" s="9">
        <v>2.5832660601856405E-2</v>
      </c>
      <c r="FD36" s="9">
        <v>2.8384135691046808E-2</v>
      </c>
      <c r="FE36" s="9">
        <v>-1.836922430700183E-2</v>
      </c>
      <c r="FF36" s="9">
        <v>2.8619979212429758E-3</v>
      </c>
      <c r="FH36" s="9">
        <v>-2.8432680612786476E-2</v>
      </c>
      <c r="FI36" s="9">
        <v>-3.3941197723705296E-2</v>
      </c>
      <c r="FJ36" s="9">
        <v>-3.1081373954148117E-2</v>
      </c>
      <c r="FL36" s="9">
        <v>3.215140455605292E-2</v>
      </c>
      <c r="FM36" s="9">
        <v>-4.1712304612198547E-2</v>
      </c>
      <c r="FN36" s="9">
        <v>-8.5004295945833031E-3</v>
      </c>
      <c r="FP36" s="9">
        <v>3.3521138761325453E-2</v>
      </c>
      <c r="FQ36" s="9">
        <v>-1.9186710707218779E-2</v>
      </c>
      <c r="FR36" s="9">
        <v>4.6018602315371915E-3</v>
      </c>
      <c r="FT36" s="9">
        <v>-9.2006681683987068E-3</v>
      </c>
      <c r="FU36" s="9">
        <v>-5.6756655781282084E-2</v>
      </c>
      <c r="FV36" s="9">
        <v>-3.2826820475241658E-2</v>
      </c>
      <c r="FX36" s="9">
        <v>2.3063124192638451E-2</v>
      </c>
      <c r="FY36" s="9">
        <v>-3.9385176755040496E-2</v>
      </c>
      <c r="FZ36" s="9">
        <v>-1.0817488939816933E-2</v>
      </c>
      <c r="GB36" s="9">
        <v>0.16495529126602815</v>
      </c>
      <c r="GC36" s="9">
        <v>-0.10019144264055324</v>
      </c>
      <c r="GD36" s="9">
        <v>2.0013031226300937E-2</v>
      </c>
      <c r="GF36" s="9">
        <v>-1.0023245540691339E-2</v>
      </c>
      <c r="GG36" s="9">
        <v>4.825582434542186E-2</v>
      </c>
      <c r="GH36" s="9">
        <v>2.0402474706815887E-2</v>
      </c>
      <c r="GJ36" s="9">
        <v>3.4853051367437882E-2</v>
      </c>
      <c r="GK36" s="9">
        <v>8.7271459605622326E-3</v>
      </c>
      <c r="GL36" s="9">
        <v>2.080536479412487E-2</v>
      </c>
      <c r="GN36" s="9">
        <v>5.8175297671457349E-2</v>
      </c>
      <c r="GO36" s="9">
        <v>1.7323262537736861E-2</v>
      </c>
      <c r="GP36" s="9">
        <v>3.6554912159484365E-2</v>
      </c>
      <c r="GR36" s="9">
        <v>7.0161163263311677E-2</v>
      </c>
      <c r="GS36" s="9">
        <v>-7.9897367032045752E-3</v>
      </c>
      <c r="GT36" s="9">
        <v>2.8830250386632672E-2</v>
      </c>
      <c r="GV36" s="9">
        <v>4.594474655020564E-2</v>
      </c>
      <c r="GW36" s="9">
        <v>-1.8006007314758543E-2</v>
      </c>
      <c r="GX36" s="9">
        <v>1.4383741025050911E-2</v>
      </c>
      <c r="GZ36" s="9">
        <v>0.11229404362423434</v>
      </c>
      <c r="HA36" s="9">
        <v>0.11484840650376382</v>
      </c>
      <c r="HB36" s="9">
        <v>0.1133013353931267</v>
      </c>
    </row>
    <row r="37" spans="1:210" x14ac:dyDescent="0.25">
      <c r="A37" s="13" t="s">
        <v>169</v>
      </c>
      <c r="B37" s="13" t="s">
        <v>169</v>
      </c>
      <c r="D37" s="14">
        <v>-0.16583430103641905</v>
      </c>
      <c r="E37" s="14">
        <v>0.16667978130696359</v>
      </c>
      <c r="F37" s="14">
        <v>-3.1150474034162268E-2</v>
      </c>
      <c r="H37" s="14">
        <v>-0.15459927378405491</v>
      </c>
      <c r="I37" s="14">
        <v>0.13850911034889646</v>
      </c>
      <c r="J37" s="14">
        <v>-1.1134808115877304E-2</v>
      </c>
      <c r="L37" s="14">
        <v>-0.17643526451443214</v>
      </c>
      <c r="M37" s="14">
        <v>0.10400261454666015</v>
      </c>
      <c r="N37" s="14">
        <v>-3.6873314185635886E-2</v>
      </c>
      <c r="P37" s="14">
        <v>-0.15528059323408294</v>
      </c>
      <c r="Q37" s="14">
        <v>9.7169939501703828E-2</v>
      </c>
      <c r="R37" s="14">
        <v>-2.8210766337783078E-2</v>
      </c>
      <c r="T37" s="14">
        <v>-0.17640672968906945</v>
      </c>
      <c r="U37" s="14">
        <v>6.4654809070218366E-2</v>
      </c>
      <c r="V37" s="14">
        <v>-5.0180370579101519E-2</v>
      </c>
      <c r="X37" s="14">
        <v>-9.0765040069160641E-2</v>
      </c>
      <c r="Y37" s="14">
        <v>9.2466463375794339E-2</v>
      </c>
      <c r="Z37" s="14">
        <v>7.3668375599034164E-3</v>
      </c>
      <c r="AB37" s="14">
        <v>-0.13177272484025315</v>
      </c>
      <c r="AC37" s="14">
        <v>-1.2819498641653326E-2</v>
      </c>
      <c r="AD37" s="14">
        <v>-6.8071297912116302E-2</v>
      </c>
      <c r="AF37" s="14">
        <v>-0.16064099767825368</v>
      </c>
      <c r="AG37" s="14">
        <v>0.23899799201172578</v>
      </c>
      <c r="AH37" s="14">
        <v>3.8110216566503485E-2</v>
      </c>
      <c r="AJ37" s="14">
        <v>-0.24754938292243467</v>
      </c>
      <c r="AK37" s="14">
        <v>-2.529603276583603E-2</v>
      </c>
      <c r="AL37" s="14">
        <v>-0.12550160184091241</v>
      </c>
      <c r="AN37" s="14">
        <v>-0.30154083998541237</v>
      </c>
      <c r="AO37" s="14">
        <v>8.407467015830572E-2</v>
      </c>
      <c r="AP37" s="14">
        <v>-9.5949867974107872E-2</v>
      </c>
      <c r="AR37" s="14">
        <v>-0.26999340612463674</v>
      </c>
      <c r="AS37" s="14">
        <v>4.4550478777831026E-2</v>
      </c>
      <c r="AT37" s="14">
        <v>-9.0384329404016084E-2</v>
      </c>
      <c r="AV37" s="14">
        <v>0.2885606768348965</v>
      </c>
      <c r="AW37" s="14">
        <v>8.7703715231413737E-2</v>
      </c>
      <c r="AX37" s="14">
        <v>0.14779272262708654</v>
      </c>
      <c r="AZ37" s="14">
        <v>0.78780610704775911</v>
      </c>
      <c r="BA37" s="14">
        <v>0.2143319456319368</v>
      </c>
      <c r="BB37" s="14">
        <v>0.36552953235661167</v>
      </c>
      <c r="BD37" s="14">
        <v>0.57015852414451618</v>
      </c>
      <c r="BE37" s="14">
        <v>0.10173443414983652</v>
      </c>
      <c r="BF37" s="14">
        <v>0.23849256005838271</v>
      </c>
      <c r="BH37" s="14">
        <v>0.68353351382096728</v>
      </c>
      <c r="BI37" s="14">
        <v>0.45840602022341836</v>
      </c>
      <c r="BJ37" s="14">
        <v>0.53100250124210935</v>
      </c>
      <c r="BL37" s="14">
        <v>0.68365218433750585</v>
      </c>
      <c r="BM37" s="14">
        <v>0.30199458240638366</v>
      </c>
      <c r="BN37" s="14">
        <v>0.42426775725073473</v>
      </c>
      <c r="BP37" s="14">
        <v>0.62738934632313681</v>
      </c>
      <c r="BQ37" s="14">
        <v>0.20386606067124347</v>
      </c>
      <c r="BR37" s="14">
        <v>0.33622967709740892</v>
      </c>
      <c r="BT37" s="14">
        <v>0.683183974238599</v>
      </c>
      <c r="BU37" s="14">
        <v>0.27356929273150832</v>
      </c>
      <c r="BV37" s="14">
        <v>0.41093139540070434</v>
      </c>
      <c r="BX37" s="14">
        <v>0.72856942980687789</v>
      </c>
      <c r="BY37" s="14">
        <v>0.14645546380620855</v>
      </c>
      <c r="BZ37" s="14">
        <v>0.33162045457956957</v>
      </c>
      <c r="CB37" s="14">
        <v>0.66094141387055161</v>
      </c>
      <c r="CC37" s="14">
        <v>0.12932688783349255</v>
      </c>
      <c r="CD37" s="14">
        <v>0.29209360794755912</v>
      </c>
      <c r="CF37" s="14">
        <v>0.6613932705850829</v>
      </c>
      <c r="CG37" s="14">
        <v>0.17981191826229281</v>
      </c>
      <c r="CH37" s="14">
        <v>0.33123742127416489</v>
      </c>
      <c r="CJ37" s="14">
        <v>0.4845108135322298</v>
      </c>
      <c r="CK37" s="14">
        <v>4.0604069542934607E-2</v>
      </c>
      <c r="CL37" s="14">
        <v>0.18688501173248451</v>
      </c>
      <c r="CN37" s="14">
        <v>0.36652172396031801</v>
      </c>
      <c r="CO37" s="14">
        <v>3.4870721869613597E-2</v>
      </c>
      <c r="CP37" s="14">
        <v>0.15049592501188425</v>
      </c>
      <c r="CR37" s="14">
        <v>0.3400449358445039</v>
      </c>
      <c r="CS37" s="14">
        <v>0.16170244002118817</v>
      </c>
      <c r="CT37" s="14">
        <v>0.22694546748830025</v>
      </c>
      <c r="CV37" s="14">
        <v>0.30227850183554361</v>
      </c>
      <c r="CW37" s="14">
        <v>2.7907602741647608E-2</v>
      </c>
      <c r="CX37" s="14">
        <v>0.12357853043641676</v>
      </c>
      <c r="CZ37" s="14">
        <v>0.35768077578966118</v>
      </c>
      <c r="DA37" s="14">
        <v>1.6212066716412288E-2</v>
      </c>
      <c r="DB37" s="14">
        <v>0.13410133794487589</v>
      </c>
      <c r="DD37" s="14">
        <v>0.35798928100940608</v>
      </c>
      <c r="DE37" s="14">
        <v>3.1890222230791299E-2</v>
      </c>
      <c r="DF37" s="14">
        <v>0.15051478436247967</v>
      </c>
      <c r="DH37" s="14">
        <v>0.34216976500501928</v>
      </c>
      <c r="DI37" s="14">
        <v>-4.0902084683379525E-2</v>
      </c>
      <c r="DJ37" s="14">
        <v>0.10202886650364174</v>
      </c>
      <c r="DL37" s="14">
        <v>0.31207280862035147</v>
      </c>
      <c r="DM37" s="14">
        <v>-1.0305333173129982E-2</v>
      </c>
      <c r="DN37" s="14">
        <v>0.10824904841556648</v>
      </c>
      <c r="DP37" s="14">
        <v>0.28412810560919755</v>
      </c>
      <c r="DQ37" s="14">
        <v>-4.3349701960000431E-2</v>
      </c>
      <c r="DR37" s="14">
        <v>7.6510149855698595E-2</v>
      </c>
      <c r="DT37" s="14">
        <v>0.20731657366552891</v>
      </c>
      <c r="DU37" s="14">
        <v>-1.5602686259534759E-2</v>
      </c>
      <c r="DV37" s="14">
        <v>6.6744787852155651E-2</v>
      </c>
      <c r="DX37" s="14">
        <v>0.16998905489176241</v>
      </c>
      <c r="DY37" s="14">
        <v>-3.990013407924542E-2</v>
      </c>
      <c r="DZ37" s="14">
        <v>4.2019642343774422E-2</v>
      </c>
      <c r="EB37" s="14">
        <v>0.17472977565997816</v>
      </c>
      <c r="EC37" s="14">
        <v>-4.2702222365188391E-2</v>
      </c>
      <c r="ED37" s="14">
        <v>3.9034842926512159E-2</v>
      </c>
      <c r="EF37" s="14">
        <v>0.22280577494972809</v>
      </c>
      <c r="EG37" s="14">
        <v>-4.2059582833753328E-4</v>
      </c>
      <c r="EH37" s="14">
        <v>8.2623288180856402E-2</v>
      </c>
      <c r="EJ37" s="14">
        <v>8.6847578325616404E-2</v>
      </c>
      <c r="EK37" s="14">
        <v>-1.3212950885715946E-3</v>
      </c>
      <c r="EL37" s="14">
        <v>3.295559261704506E-2</v>
      </c>
      <c r="EN37" s="14">
        <v>6.0620071559607247E-2</v>
      </c>
      <c r="EO37" s="14">
        <v>-0.14477468091519974</v>
      </c>
      <c r="EP37" s="14">
        <v>-5.2186333481537228E-2</v>
      </c>
      <c r="ER37" s="14">
        <v>7.4969327761716276E-2</v>
      </c>
      <c r="ES37" s="14">
        <v>-2.2370535364890864E-2</v>
      </c>
      <c r="ET37" s="14">
        <v>1.5867455005759146E-2</v>
      </c>
      <c r="EV37" s="14">
        <v>0.12160121724053385</v>
      </c>
      <c r="EW37" s="14">
        <v>1.3052472884123034E-3</v>
      </c>
      <c r="EX37" s="14">
        <v>4.9253896742371683E-2</v>
      </c>
      <c r="EZ37" s="14">
        <v>8.4237016318209346E-2</v>
      </c>
      <c r="FA37" s="14">
        <v>7.0525542446635558E-3</v>
      </c>
      <c r="FB37" s="14">
        <v>3.8171909996216558E-2</v>
      </c>
      <c r="FD37" s="14">
        <v>6.2356878290003914E-2</v>
      </c>
      <c r="FE37" s="14">
        <v>-9.0813160653988589E-3</v>
      </c>
      <c r="FF37" s="14">
        <v>2.0079498324588441E-2</v>
      </c>
      <c r="FH37" s="14">
        <v>-1.091243608031256E-3</v>
      </c>
      <c r="FI37" s="14">
        <v>-3.6608928054502776E-2</v>
      </c>
      <c r="FJ37" s="14">
        <v>-1.9747625033814442E-2</v>
      </c>
      <c r="FL37" s="14">
        <v>6.5066305535947944E-2</v>
      </c>
      <c r="FM37" s="14">
        <v>-4.0160802784423022E-2</v>
      </c>
      <c r="FN37" s="14">
        <v>2.5191766271099869E-3</v>
      </c>
      <c r="FP37" s="14">
        <v>6.863054005248892E-2</v>
      </c>
      <c r="FQ37" s="14">
        <v>-2.2140154052189276E-2</v>
      </c>
      <c r="FR37" s="14">
        <v>1.475354305376908E-2</v>
      </c>
      <c r="FT37" s="14">
        <v>-4.0130691403260643E-3</v>
      </c>
      <c r="FU37" s="14">
        <v>-7.7087297552740908E-2</v>
      </c>
      <c r="FV37" s="14">
        <v>-4.3202082560102273E-2</v>
      </c>
      <c r="FX37" s="14">
        <v>4.7802513927402313E-2</v>
      </c>
      <c r="FY37" s="14">
        <v>-6.6329823532141341E-2</v>
      </c>
      <c r="FZ37" s="14">
        <v>-1.9315344403003976E-2</v>
      </c>
      <c r="GB37" s="14">
        <v>0.22638967011367073</v>
      </c>
      <c r="GC37" s="14">
        <v>-0.10155211544502085</v>
      </c>
      <c r="GD37" s="14">
        <v>3.2294078047676811E-2</v>
      </c>
      <c r="GF37" s="14">
        <v>7.7622103701129319E-3</v>
      </c>
      <c r="GG37" s="14">
        <v>4.0233207143093974E-2</v>
      </c>
      <c r="GH37" s="14">
        <v>2.6091395247853644E-2</v>
      </c>
      <c r="GJ37" s="14">
        <v>6.3365509836864176E-2</v>
      </c>
      <c r="GK37" s="14">
        <v>4.5748064069912608E-3</v>
      </c>
      <c r="GL37" s="14">
        <v>2.9089777849463427E-2</v>
      </c>
      <c r="GN37" s="14">
        <v>8.5122043096454547E-2</v>
      </c>
      <c r="GO37" s="14">
        <v>7.302300405058082E-3</v>
      </c>
      <c r="GP37" s="14">
        <v>4.0488371470383644E-2</v>
      </c>
      <c r="GR37" s="14">
        <v>0.10434232140076238</v>
      </c>
      <c r="GS37" s="14">
        <v>-1.1864527903781119E-2</v>
      </c>
      <c r="GT37" s="14">
        <v>3.762462120679877E-2</v>
      </c>
      <c r="GV37" s="14">
        <v>8.0878466010820826E-2</v>
      </c>
      <c r="GW37" s="14">
        <v>-3.3830229683022406E-2</v>
      </c>
      <c r="GX37" s="14">
        <v>1.9519688556559833E-2</v>
      </c>
      <c r="GZ37" s="14">
        <v>0.14968973794969043</v>
      </c>
      <c r="HA37" s="14">
        <v>8.8425328858754426E-2</v>
      </c>
      <c r="HB37" s="14">
        <v>0.12281568329907055</v>
      </c>
    </row>
    <row r="38" spans="1:210" x14ac:dyDescent="0.25">
      <c r="A38" s="15" t="s">
        <v>170</v>
      </c>
      <c r="B38" s="15" t="s">
        <v>170</v>
      </c>
      <c r="D38" s="14">
        <v>-0.12397421459680735</v>
      </c>
      <c r="E38" s="14">
        <v>0.13500341439055341</v>
      </c>
      <c r="F38" s="14">
        <v>-4.4261221521456284E-2</v>
      </c>
      <c r="H38" s="14">
        <v>-9.7101632572700436E-2</v>
      </c>
      <c r="I38" s="14">
        <v>9.7853615335887767E-2</v>
      </c>
      <c r="J38" s="14">
        <v>-2.3558158151678832E-2</v>
      </c>
      <c r="L38" s="14">
        <v>-0.11276305750923554</v>
      </c>
      <c r="M38" s="14">
        <v>7.0964685836392372E-2</v>
      </c>
      <c r="N38" s="14">
        <v>-4.2209595200589645E-2</v>
      </c>
      <c r="P38" s="14">
        <v>-0.10150391314044171</v>
      </c>
      <c r="Q38" s="14">
        <v>5.4095798346489143E-2</v>
      </c>
      <c r="R38" s="14">
        <v>-4.1375342521360881E-2</v>
      </c>
      <c r="T38" s="14">
        <v>-0.10422065266363412</v>
      </c>
      <c r="U38" s="14">
        <v>2.9384497331405024E-2</v>
      </c>
      <c r="V38" s="14">
        <v>-5.1233099475978983E-2</v>
      </c>
      <c r="X38" s="14">
        <v>4.3638231549156803E-3</v>
      </c>
      <c r="Y38" s="14">
        <v>0.16076360163144798</v>
      </c>
      <c r="Z38" s="14">
        <v>6.7095269686381576E-2</v>
      </c>
      <c r="AB38" s="14">
        <v>-9.4255743705075612E-2</v>
      </c>
      <c r="AC38" s="14">
        <v>-1.0754688835814985E-2</v>
      </c>
      <c r="AD38" s="14">
        <v>-6.0242243041458199E-2</v>
      </c>
      <c r="AF38" s="14">
        <v>-6.1595429042117233E-2</v>
      </c>
      <c r="AG38" s="14">
        <v>0.22637760532429363</v>
      </c>
      <c r="AH38" s="14">
        <v>4.9999826113367174E-2</v>
      </c>
      <c r="AJ38" s="14">
        <v>-0.17778966073989533</v>
      </c>
      <c r="AK38" s="14">
        <v>-4.1421675267464431E-2</v>
      </c>
      <c r="AL38" s="14">
        <v>-0.11847348222220055</v>
      </c>
      <c r="AN38" s="14">
        <v>-0.23743338388333535</v>
      </c>
      <c r="AO38" s="14">
        <v>5.2086947461908117E-2</v>
      </c>
      <c r="AP38" s="14">
        <v>-0.11606150119710046</v>
      </c>
      <c r="AR38" s="14">
        <v>-0.19302946294245671</v>
      </c>
      <c r="AS38" s="14">
        <v>2.275643611524103E-2</v>
      </c>
      <c r="AT38" s="14">
        <v>-9.4332369975525299E-2</v>
      </c>
      <c r="AV38" s="14">
        <v>0.38608834956092331</v>
      </c>
      <c r="AW38" s="14">
        <v>0.12220267993982681</v>
      </c>
      <c r="AX38" s="14">
        <v>0.23348264133603536</v>
      </c>
      <c r="AZ38" s="14">
        <v>0.75674784354823332</v>
      </c>
      <c r="BA38" s="14">
        <v>0.18714905680745009</v>
      </c>
      <c r="BB38" s="14">
        <v>0.41025978690720488</v>
      </c>
      <c r="BD38" s="14">
        <v>0.52021611227376408</v>
      </c>
      <c r="BE38" s="14">
        <v>6.2838068883607656E-2</v>
      </c>
      <c r="BF38" s="14">
        <v>0.25732209708028897</v>
      </c>
      <c r="BH38" s="14">
        <v>0.65302584105236017</v>
      </c>
      <c r="BI38" s="14">
        <v>0.46723262325190218</v>
      </c>
      <c r="BJ38" s="14">
        <v>0.55489149841702679</v>
      </c>
      <c r="BL38" s="14">
        <v>0.62039014490225153</v>
      </c>
      <c r="BM38" s="14">
        <v>0.31985314339145265</v>
      </c>
      <c r="BN38" s="14">
        <v>0.46142809270472918</v>
      </c>
      <c r="BP38" s="14">
        <v>0.58013675965470757</v>
      </c>
      <c r="BQ38" s="14">
        <v>0.23119731740916949</v>
      </c>
      <c r="BR38" s="14">
        <v>0.39121564978584589</v>
      </c>
      <c r="BT38" s="14">
        <v>0.63659868670505482</v>
      </c>
      <c r="BU38" s="14">
        <v>0.33216439743820425</v>
      </c>
      <c r="BV38" s="14">
        <v>0.48138808164474622</v>
      </c>
      <c r="BX38" s="14">
        <v>0.67593753111882626</v>
      </c>
      <c r="BY38" s="14">
        <v>0.20502743878054108</v>
      </c>
      <c r="BZ38" s="14">
        <v>0.42600061110374554</v>
      </c>
      <c r="CB38" s="14">
        <v>0.6271272608499272</v>
      </c>
      <c r="CC38" s="14">
        <v>0.18642189477003224</v>
      </c>
      <c r="CD38" s="14">
        <v>0.38867894943159542</v>
      </c>
      <c r="CF38" s="14">
        <v>0.58904290411078208</v>
      </c>
      <c r="CG38" s="14">
        <v>0.27469478116555068</v>
      </c>
      <c r="CH38" s="14">
        <v>0.42456123960698333</v>
      </c>
      <c r="CJ38" s="14">
        <v>0.43485860580190705</v>
      </c>
      <c r="CK38" s="14">
        <v>9.8414431930927027E-2</v>
      </c>
      <c r="CL38" s="14">
        <v>0.26195660326044279</v>
      </c>
      <c r="CN38" s="14">
        <v>0.34301983903076905</v>
      </c>
      <c r="CO38" s="14">
        <v>0.13920921340444714</v>
      </c>
      <c r="CP38" s="14">
        <v>0.24255535673301387</v>
      </c>
      <c r="CR38" s="14">
        <v>0.34256169109942003</v>
      </c>
      <c r="CS38" s="14">
        <v>0.25856519473631701</v>
      </c>
      <c r="CT38" s="14">
        <v>0.30293239971885155</v>
      </c>
      <c r="CV38" s="14">
        <v>0.26545540598502781</v>
      </c>
      <c r="CW38" s="14">
        <v>0.10347566177576151</v>
      </c>
      <c r="CX38" s="14">
        <v>0.18615662664571109</v>
      </c>
      <c r="CZ38" s="14">
        <v>0.34877394472531265</v>
      </c>
      <c r="DA38" s="14">
        <v>0.15994502840568936</v>
      </c>
      <c r="DB38" s="14">
        <v>0.25714595036715138</v>
      </c>
      <c r="DD38" s="14">
        <v>0.27537520320027409</v>
      </c>
      <c r="DE38" s="14">
        <v>0.10729831534156298</v>
      </c>
      <c r="DF38" s="14">
        <v>0.19600580490888309</v>
      </c>
      <c r="DH38" s="14">
        <v>0.24201946978890332</v>
      </c>
      <c r="DI38" s="14">
        <v>-2.116693295792893E-3</v>
      </c>
      <c r="DJ38" s="14">
        <v>0.12868188819048409</v>
      </c>
      <c r="DL38" s="14">
        <v>0.21654293151357851</v>
      </c>
      <c r="DM38" s="14">
        <v>5.4435879890951222E-2</v>
      </c>
      <c r="DN38" s="14">
        <v>0.14064550033286882</v>
      </c>
      <c r="DP38" s="14">
        <v>0.18748240176318354</v>
      </c>
      <c r="DQ38" s="14">
        <v>2.7901806960064057E-2</v>
      </c>
      <c r="DR38" s="14">
        <v>0.1128112519904132</v>
      </c>
      <c r="DT38" s="14">
        <v>0.14401868861231848</v>
      </c>
      <c r="DU38" s="14">
        <v>1.3360110519581081E-2</v>
      </c>
      <c r="DV38" s="14">
        <v>8.3006414219311653E-2</v>
      </c>
      <c r="DX38" s="14">
        <v>0.13739293119576512</v>
      </c>
      <c r="DY38" s="14">
        <v>-8.6935218121387825E-3</v>
      </c>
      <c r="DZ38" s="14">
        <v>7.157576394948606E-2</v>
      </c>
      <c r="EB38" s="14">
        <v>0.1489511974402602</v>
      </c>
      <c r="EC38" s="14">
        <v>1.8640853803553847E-2</v>
      </c>
      <c r="ED38" s="14">
        <v>8.876274731445144E-2</v>
      </c>
      <c r="EF38" s="14">
        <v>0.21805185474335698</v>
      </c>
      <c r="EG38" s="14">
        <v>4.9973772538721706E-2</v>
      </c>
      <c r="EH38" s="14">
        <v>0.13942544360793585</v>
      </c>
      <c r="EJ38" s="14">
        <v>3.8600249712898105E-2</v>
      </c>
      <c r="EK38" s="14">
        <v>-1.0051828954355413E-2</v>
      </c>
      <c r="EL38" s="14">
        <v>1.637833209373829E-2</v>
      </c>
      <c r="EN38" s="14">
        <v>2.7846158566019019E-2</v>
      </c>
      <c r="EO38" s="14">
        <v>-0.12604664926281661</v>
      </c>
      <c r="EP38" s="14">
        <v>-3.4361028410768268E-2</v>
      </c>
      <c r="ER38" s="14">
        <v>4.8088268160609626E-2</v>
      </c>
      <c r="ES38" s="14">
        <v>-6.0744069550651147E-3</v>
      </c>
      <c r="ET38" s="14">
        <v>2.3573943521590923E-2</v>
      </c>
      <c r="EV38" s="14">
        <v>8.7277814072669768E-2</v>
      </c>
      <c r="EW38" s="14">
        <v>2.4377293164486558E-2</v>
      </c>
      <c r="EX38" s="14">
        <v>5.921976376893423E-2</v>
      </c>
      <c r="EZ38" s="14">
        <v>4.875864756834325E-2</v>
      </c>
      <c r="FA38" s="14">
        <v>1.4709507849349546E-2</v>
      </c>
      <c r="FB38" s="14">
        <v>3.3652598358256069E-2</v>
      </c>
      <c r="FD38" s="14">
        <v>2.0229440962470147E-2</v>
      </c>
      <c r="FE38" s="14">
        <v>-1.2222989631773262E-2</v>
      </c>
      <c r="FF38" s="14">
        <v>5.9725533554702004E-3</v>
      </c>
      <c r="FH38" s="14">
        <v>-3.0518038341835307E-2</v>
      </c>
      <c r="FI38" s="14">
        <v>-7.6853332571820143E-3</v>
      </c>
      <c r="FJ38" s="14">
        <v>-2.1787505397057316E-2</v>
      </c>
      <c r="FL38" s="14">
        <v>2.6129122718291153E-2</v>
      </c>
      <c r="FM38" s="14">
        <v>-3.1132350861142744E-2</v>
      </c>
      <c r="FN38" s="14">
        <v>5.3973919479344268E-4</v>
      </c>
      <c r="FP38" s="14">
        <v>3.3079505969574319E-2</v>
      </c>
      <c r="FQ38" s="14">
        <v>-5.6799702992391676E-3</v>
      </c>
      <c r="FR38" s="14">
        <v>1.585018126821014E-2</v>
      </c>
      <c r="FT38" s="14">
        <v>2.9900347923875747E-2</v>
      </c>
      <c r="FU38" s="14">
        <v>-1.666450164232558E-2</v>
      </c>
      <c r="FV38" s="14">
        <v>1.1069366466386121E-2</v>
      </c>
      <c r="FX38" s="14">
        <v>2.3849534593012534E-2</v>
      </c>
      <c r="FY38" s="14">
        <v>2.6997694612542755E-3</v>
      </c>
      <c r="FZ38" s="14">
        <v>1.4594183648502179E-2</v>
      </c>
      <c r="GB38" s="16">
        <v>0.13042428249233962</v>
      </c>
      <c r="GC38" s="16">
        <v>-8.9657568167846424E-2</v>
      </c>
      <c r="GD38" s="16">
        <v>3.3141696758175243E-2</v>
      </c>
      <c r="GF38" s="16">
        <v>4.5963471216137197E-3</v>
      </c>
      <c r="GG38" s="16">
        <v>0.11215927547393423</v>
      </c>
      <c r="GH38" s="16">
        <v>4.8834412887629242E-2</v>
      </c>
      <c r="GJ38" s="16">
        <v>3.7565119085811949E-2</v>
      </c>
      <c r="GK38" s="16">
        <v>4.7543300980359193E-2</v>
      </c>
      <c r="GL38" s="16">
        <v>4.1843333817681572E-2</v>
      </c>
      <c r="GN38" s="16">
        <v>5.1104530595144526E-2</v>
      </c>
      <c r="GO38" s="16">
        <v>5.206202587110953E-2</v>
      </c>
      <c r="GP38" s="16">
        <v>5.1506344337156174E-2</v>
      </c>
      <c r="GR38" s="16">
        <v>6.235488391448385E-2</v>
      </c>
      <c r="GS38" s="16">
        <v>1.4377519561268315E-2</v>
      </c>
      <c r="GT38" s="16">
        <v>4.2179328503352043E-2</v>
      </c>
      <c r="GV38" s="16">
        <v>4.0883308793929984E-2</v>
      </c>
      <c r="GW38" s="16">
        <v>4.081547894072779E-3</v>
      </c>
      <c r="GX38" s="16">
        <v>2.6244840611337583E-2</v>
      </c>
      <c r="GZ38" s="16">
        <v>0.10529160955043704</v>
      </c>
      <c r="HA38" s="16">
        <v>0.15951340070919984</v>
      </c>
      <c r="HB38" s="16">
        <v>0.12176662475691868</v>
      </c>
    </row>
    <row r="39" spans="1:210" ht="17.25" x14ac:dyDescent="0.25">
      <c r="A39" s="8" t="s">
        <v>171</v>
      </c>
      <c r="B39" s="8" t="s">
        <v>171</v>
      </c>
      <c r="D39" s="9">
        <v>8.2654526742762524E-3</v>
      </c>
      <c r="E39" s="9">
        <v>0.26285513516416281</v>
      </c>
      <c r="F39" s="9">
        <v>0.11788179465484849</v>
      </c>
      <c r="H39" s="9">
        <v>3.6766290742029639E-4</v>
      </c>
      <c r="I39" s="9">
        <v>0.26217924478798849</v>
      </c>
      <c r="J39" s="9">
        <v>0.14371913787676616</v>
      </c>
      <c r="L39" s="9">
        <v>-4.0842480776426937E-2</v>
      </c>
      <c r="M39" s="9">
        <v>0.23360983180390393</v>
      </c>
      <c r="N39" s="9">
        <v>0.11225566452412972</v>
      </c>
      <c r="P39" s="9">
        <v>-8.8789108930418248E-3</v>
      </c>
      <c r="Q39" s="9">
        <v>0.19545059020818201</v>
      </c>
      <c r="R39" s="9">
        <v>0.11101886281888218</v>
      </c>
      <c r="T39" s="9">
        <v>4.1291975893661403E-2</v>
      </c>
      <c r="U39" s="9">
        <v>0.17228188964074431</v>
      </c>
      <c r="V39" s="9">
        <v>0.12011867896069739</v>
      </c>
      <c r="X39" s="9">
        <v>1.0715982265883328E-2</v>
      </c>
      <c r="Y39" s="9">
        <v>0.1276116924455164</v>
      </c>
      <c r="Z39" s="9">
        <v>8.1592987488434687E-2</v>
      </c>
      <c r="AB39" s="9">
        <v>0.12910173687302762</v>
      </c>
      <c r="AC39" s="9">
        <v>-6.7700108487321442E-2</v>
      </c>
      <c r="AD39" s="9">
        <v>6.5910166390881209E-3</v>
      </c>
      <c r="AF39" s="9">
        <v>-0.25392293508873576</v>
      </c>
      <c r="AG39" s="9">
        <v>0.12571791199325677</v>
      </c>
      <c r="AH39" s="9">
        <v>-4.4846015715870102E-2</v>
      </c>
      <c r="AJ39" s="9">
        <v>-0.26552671255748472</v>
      </c>
      <c r="AK39" s="9">
        <v>-8.5376677637801324E-2</v>
      </c>
      <c r="AL39" s="9">
        <v>-0.15047406551506548</v>
      </c>
      <c r="AN39" s="9">
        <v>-0.24091450921987012</v>
      </c>
      <c r="AO39" s="9">
        <v>2.1506128387414947E-2</v>
      </c>
      <c r="AP39" s="9">
        <v>-7.1968645613704307E-2</v>
      </c>
      <c r="AR39" s="9">
        <v>-0.21489737721635105</v>
      </c>
      <c r="AS39" s="9">
        <v>1.8677419281394103E-2</v>
      </c>
      <c r="AT39" s="9">
        <v>-6.1748200105435247E-2</v>
      </c>
      <c r="AV39" s="9">
        <v>0.4134857987644085</v>
      </c>
      <c r="AW39" s="9">
        <v>0.1417591022096607</v>
      </c>
      <c r="AX39" s="9">
        <v>0.20557640802744825</v>
      </c>
      <c r="AZ39" s="9">
        <v>0.89719728732345372</v>
      </c>
      <c r="BA39" s="9">
        <v>0.29134677613663307</v>
      </c>
      <c r="BB39" s="9">
        <v>0.42071621155919892</v>
      </c>
      <c r="BD39" s="9">
        <v>0.70148328556928718</v>
      </c>
      <c r="BE39" s="9">
        <v>0.14153409171992415</v>
      </c>
      <c r="BF39" s="9">
        <v>0.28007642547971034</v>
      </c>
      <c r="BH39" s="9">
        <v>0.56241729402946028</v>
      </c>
      <c r="BI39" s="9">
        <v>0.51288078408570947</v>
      </c>
      <c r="BJ39" s="9">
        <v>0.52718165541035655</v>
      </c>
      <c r="BL39" s="9">
        <v>0.55278281787083139</v>
      </c>
      <c r="BM39" s="9">
        <v>0.29767078337626662</v>
      </c>
      <c r="BN39" s="9">
        <v>0.36815414040764871</v>
      </c>
      <c r="BP39" s="9">
        <v>0.51283642490736447</v>
      </c>
      <c r="BQ39" s="9">
        <v>0.20666644917838517</v>
      </c>
      <c r="BR39" s="9">
        <v>0.28579929270526372</v>
      </c>
      <c r="BT39" s="9">
        <v>0.4938801693116559</v>
      </c>
      <c r="BU39" s="9">
        <v>0.34576358893374537</v>
      </c>
      <c r="BV39" s="9">
        <v>0.39018970741970715</v>
      </c>
      <c r="BX39" s="9">
        <v>0.56634500588057768</v>
      </c>
      <c r="BY39" s="9">
        <v>0.19531772277344439</v>
      </c>
      <c r="BZ39" s="9">
        <v>0.2972310269144085</v>
      </c>
      <c r="CB39" s="9">
        <v>0.51687768408786328</v>
      </c>
      <c r="CC39" s="9">
        <v>0.19383192933346005</v>
      </c>
      <c r="CD39" s="9">
        <v>0.27938838843379599</v>
      </c>
      <c r="CF39" s="9">
        <v>0.49490415171856617</v>
      </c>
      <c r="CG39" s="9">
        <v>0.19599149630984458</v>
      </c>
      <c r="CH39" s="9">
        <v>0.27433580376688527</v>
      </c>
      <c r="CJ39" s="9">
        <v>0.44542281112572035</v>
      </c>
      <c r="CK39" s="9">
        <v>0.11005756317785709</v>
      </c>
      <c r="CL39" s="9">
        <v>0.20251372110679933</v>
      </c>
      <c r="CN39" s="9">
        <v>0.36422656193501668</v>
      </c>
      <c r="CO39" s="9">
        <v>9.0776527915328975E-2</v>
      </c>
      <c r="CP39" s="9">
        <v>0.17130676034642778</v>
      </c>
      <c r="CR39" s="9">
        <v>0.22139790956364602</v>
      </c>
      <c r="CS39" s="9">
        <v>0.23145268547028097</v>
      </c>
      <c r="CT39" s="9">
        <v>0.22824394336109854</v>
      </c>
      <c r="CV39" s="9">
        <v>0.18829113804751341</v>
      </c>
      <c r="CW39" s="9">
        <v>6.8819192224450987E-2</v>
      </c>
      <c r="CX39" s="9">
        <v>0.10333305261475667</v>
      </c>
      <c r="CZ39" s="9">
        <v>0.2943037089877969</v>
      </c>
      <c r="DA39" s="9">
        <v>0.10483650097789043</v>
      </c>
      <c r="DB39" s="9">
        <v>0.15744496170442202</v>
      </c>
      <c r="DD39" s="9">
        <v>0.319952872410733</v>
      </c>
      <c r="DE39" s="9">
        <v>0.12397568171269424</v>
      </c>
      <c r="DF39" s="9">
        <v>0.18121279076512731</v>
      </c>
      <c r="DH39" s="9">
        <v>0.37969040203734639</v>
      </c>
      <c r="DI39" s="9">
        <v>8.5231187382357909E-2</v>
      </c>
      <c r="DJ39" s="9">
        <v>0.17233354322062011</v>
      </c>
      <c r="DL39" s="9">
        <v>0.28670601389938266</v>
      </c>
      <c r="DM39" s="9">
        <v>7.6437395961796772E-2</v>
      </c>
      <c r="DN39" s="9">
        <v>0.13991297454809781</v>
      </c>
      <c r="DP39" s="9">
        <v>0.31377505460572386</v>
      </c>
      <c r="DQ39" s="9">
        <v>9.0471478877493849E-2</v>
      </c>
      <c r="DR39" s="9">
        <v>0.1569824649180529</v>
      </c>
      <c r="DT39" s="9">
        <v>0.41410496923089735</v>
      </c>
      <c r="DU39" s="9">
        <v>0.29134664477218997</v>
      </c>
      <c r="DV39" s="9">
        <v>0.32845883070253135</v>
      </c>
      <c r="DX39" s="9">
        <v>0.3309989149209478</v>
      </c>
      <c r="DY39" s="9">
        <v>0.27229203098888877</v>
      </c>
      <c r="DZ39" s="9">
        <v>0.29142283314603379</v>
      </c>
      <c r="EB39" s="9">
        <v>0.345476745646627</v>
      </c>
      <c r="EC39" s="9">
        <v>0.26343564207563985</v>
      </c>
      <c r="ED39" s="9">
        <v>0.28820018567301942</v>
      </c>
      <c r="EF39" s="9">
        <v>0.5538371810837206</v>
      </c>
      <c r="EG39" s="9">
        <v>0.34232704616473786</v>
      </c>
      <c r="EH39" s="9">
        <v>0.4034148510793174</v>
      </c>
      <c r="EJ39" s="9">
        <v>0.25437963024711174</v>
      </c>
      <c r="EK39" s="9">
        <v>0.25934585913861263</v>
      </c>
      <c r="EL39" s="9">
        <v>0.25782750221988815</v>
      </c>
      <c r="EN39" s="9">
        <v>0.18929700469670818</v>
      </c>
      <c r="EO39" s="9">
        <v>-5.8563690717783334E-3</v>
      </c>
      <c r="EP39" s="9">
        <v>7.2205412049773932E-2</v>
      </c>
      <c r="ER39" s="9">
        <v>0.24850999564844578</v>
      </c>
      <c r="ES39" s="9">
        <v>0.22790741833626305</v>
      </c>
      <c r="ET39" s="9">
        <v>0.23429348892966995</v>
      </c>
      <c r="EV39" s="9">
        <v>0.40775968472855806</v>
      </c>
      <c r="EW39" s="9">
        <v>0.23592189212699988</v>
      </c>
      <c r="EX39" s="9">
        <v>0.28919629421734316</v>
      </c>
      <c r="EZ39" s="9">
        <v>0.25473854638857785</v>
      </c>
      <c r="FA39" s="9">
        <v>0.28570705190862755</v>
      </c>
      <c r="FB39" s="9">
        <v>0.27599636575253328</v>
      </c>
      <c r="FD39" s="9">
        <v>0.24849153358224618</v>
      </c>
      <c r="FE39" s="9">
        <v>0.27623952735679835</v>
      </c>
      <c r="FF39" s="9">
        <v>0.26743220447030813</v>
      </c>
      <c r="FH39" s="9">
        <v>8.6195448330133484E-2</v>
      </c>
      <c r="FI39" s="9">
        <v>0.25547506744190884</v>
      </c>
      <c r="FJ39" s="9">
        <v>0.18329459190510922</v>
      </c>
      <c r="FL39" s="9">
        <v>0.17153584634949115</v>
      </c>
      <c r="FM39" s="9">
        <v>0.2196689886976313</v>
      </c>
      <c r="FN39" s="9">
        <v>0.20400043593429684</v>
      </c>
      <c r="FP39" s="9">
        <v>0.46175098941336623</v>
      </c>
      <c r="FQ39" s="9">
        <v>0.48076638843132424</v>
      </c>
      <c r="FR39" s="9">
        <v>0.47470879299407387</v>
      </c>
      <c r="FT39" s="9">
        <v>0.11893767840564995</v>
      </c>
      <c r="FU39" s="9">
        <v>0.25027128848218183</v>
      </c>
      <c r="FV39" s="9">
        <v>0.19680386718776344</v>
      </c>
      <c r="FX39" s="9">
        <v>0.19820341226975313</v>
      </c>
      <c r="FY39" s="9">
        <v>0.2413162526873105</v>
      </c>
      <c r="FZ39" s="9">
        <v>0.22717999045561932</v>
      </c>
      <c r="GB39" s="9">
        <v>0.68803081208249073</v>
      </c>
      <c r="GC39" s="9">
        <v>0.137210962706795</v>
      </c>
      <c r="GD39" s="9">
        <v>0.31643799336304279</v>
      </c>
      <c r="GF39" s="9">
        <v>0.12436970590067253</v>
      </c>
      <c r="GG39" s="9">
        <v>0.26943133814650744</v>
      </c>
      <c r="GH39" s="9">
        <v>0.21970368727183698</v>
      </c>
      <c r="GJ39" s="9">
        <v>0.11762332341646231</v>
      </c>
      <c r="GK39" s="9">
        <v>5.1153487076004645E-2</v>
      </c>
      <c r="GL39" s="9">
        <v>7.2848168706892258E-2</v>
      </c>
      <c r="GN39" s="9">
        <v>0.14118855528435592</v>
      </c>
      <c r="GO39" s="9">
        <v>-4.3084434930034332E-2</v>
      </c>
      <c r="GP39" s="9">
        <v>1.758456759864746E-2</v>
      </c>
      <c r="GR39" s="9">
        <v>0.15730711407305331</v>
      </c>
      <c r="GS39" s="9">
        <v>-4.4034318061139888E-2</v>
      </c>
      <c r="GT39" s="9">
        <v>2.2904465436361265E-2</v>
      </c>
      <c r="GV39" s="9">
        <v>0.13448597848699451</v>
      </c>
      <c r="GW39" s="9">
        <v>-7.049648273268283E-2</v>
      </c>
      <c r="GX39" s="9">
        <v>1.1159041457685648E-2</v>
      </c>
      <c r="GZ39" s="9">
        <v>0.1953231604240584</v>
      </c>
      <c r="HA39" s="9">
        <v>4.4804760280946265E-2</v>
      </c>
      <c r="HB39" s="9">
        <v>0.12995347938172475</v>
      </c>
    </row>
    <row r="40" spans="1:210" ht="17.25" x14ac:dyDescent="0.25">
      <c r="A40" s="8" t="s">
        <v>172</v>
      </c>
      <c r="B40" s="8" t="s">
        <v>173</v>
      </c>
      <c r="D40" s="10">
        <v>-0.16893946617276834</v>
      </c>
      <c r="E40" s="10">
        <v>0.10315629958313122</v>
      </c>
      <c r="F40" s="10">
        <v>-4.2424722064559273E-2</v>
      </c>
      <c r="H40" s="10">
        <v>-0.11482683734008459</v>
      </c>
      <c r="I40" s="10">
        <v>0.10276729793120754</v>
      </c>
      <c r="J40" s="10">
        <v>1.4202767393236559E-2</v>
      </c>
      <c r="L40" s="10">
        <v>-0.11571301349941965</v>
      </c>
      <c r="M40" s="10">
        <v>7.2919383574625352E-2</v>
      </c>
      <c r="N40" s="10">
        <v>-8.7142774157944469E-4</v>
      </c>
      <c r="P40" s="10">
        <v>-7.6665543646627365E-2</v>
      </c>
      <c r="Q40" s="10">
        <v>4.5742721214512727E-2</v>
      </c>
      <c r="R40" s="10">
        <v>1.4597300790317735E-3</v>
      </c>
      <c r="T40" s="10">
        <v>-4.7961084695284817E-2</v>
      </c>
      <c r="U40" s="10">
        <v>3.1579359610458546E-2</v>
      </c>
      <c r="V40" s="10">
        <v>4.2555852884469392E-3</v>
      </c>
      <c r="X40" s="10">
        <v>-2.194414153216373E-2</v>
      </c>
      <c r="Y40" s="10">
        <v>3.4001884750119338E-2</v>
      </c>
      <c r="Z40" s="10">
        <v>1.5394988281662858E-2</v>
      </c>
      <c r="AB40" s="10">
        <v>9.6454982308596726E-2</v>
      </c>
      <c r="AC40" s="10">
        <v>-7.1418310533242546E-2</v>
      </c>
      <c r="AD40" s="10">
        <v>-1.7448573729675898E-2</v>
      </c>
      <c r="AF40" s="10">
        <v>-0.17438287085033044</v>
      </c>
      <c r="AG40" s="10">
        <v>0.12515093707508096</v>
      </c>
      <c r="AH40" s="10">
        <v>1.1245522216631887E-2</v>
      </c>
      <c r="AJ40" s="10">
        <v>-0.20305377763942012</v>
      </c>
      <c r="AK40" s="10">
        <v>-7.9626603190793066E-2</v>
      </c>
      <c r="AL40" s="10">
        <v>-0.11908980580806239</v>
      </c>
      <c r="AN40" s="10">
        <v>-0.16251090722882255</v>
      </c>
      <c r="AO40" s="10">
        <v>1.8976805754882697E-2</v>
      </c>
      <c r="AP40" s="10">
        <v>-3.8894500214738947E-2</v>
      </c>
      <c r="AR40" s="10">
        <v>-0.1382688458817749</v>
      </c>
      <c r="AS40" s="10">
        <v>3.2676288113631324E-2</v>
      </c>
      <c r="AT40" s="10">
        <v>-1.9630360193847007E-2</v>
      </c>
      <c r="AV40" s="10">
        <v>0.41919826713520836</v>
      </c>
      <c r="AW40" s="10">
        <v>0.1472691528231922</v>
      </c>
      <c r="AX40" s="10">
        <v>0.20626655283853679</v>
      </c>
      <c r="AZ40" s="10">
        <v>0.85186871485735649</v>
      </c>
      <c r="BA40" s="10">
        <v>0.27288673534562324</v>
      </c>
      <c r="BB40" s="10">
        <v>0.38578167332428248</v>
      </c>
      <c r="BD40" s="10">
        <v>0.63113444869599755</v>
      </c>
      <c r="BE40" s="10">
        <v>0.12528925925627088</v>
      </c>
      <c r="BF40" s="10">
        <v>0.23924357441914168</v>
      </c>
      <c r="BH40" s="10">
        <v>0.61574075223460545</v>
      </c>
      <c r="BI40" s="10">
        <v>0.49551761056834343</v>
      </c>
      <c r="BJ40" s="10">
        <v>0.52674845713826968</v>
      </c>
      <c r="BL40" s="10">
        <v>0.64294987733083198</v>
      </c>
      <c r="BM40" s="10">
        <v>0.29027175057402932</v>
      </c>
      <c r="BN40" s="10">
        <v>0.37679135459366497</v>
      </c>
      <c r="BP40" s="10">
        <v>0.62593447231838351</v>
      </c>
      <c r="BQ40" s="10">
        <v>0.19802497094245974</v>
      </c>
      <c r="BR40" s="10">
        <v>0.29558918363175701</v>
      </c>
      <c r="BT40" s="10">
        <v>0.57609369415937528</v>
      </c>
      <c r="BU40" s="10">
        <v>0.3254461599201155</v>
      </c>
      <c r="BV40" s="10">
        <v>0.3919640750075184</v>
      </c>
      <c r="BX40" s="10">
        <v>0.62107058658712244</v>
      </c>
      <c r="BY40" s="10">
        <v>0.16383558047838109</v>
      </c>
      <c r="BZ40" s="10">
        <v>0.27701214694910781</v>
      </c>
      <c r="CB40" s="10">
        <v>0.6120268356760572</v>
      </c>
      <c r="CC40" s="10">
        <v>0.16461264295273503</v>
      </c>
      <c r="CD40" s="10">
        <v>0.27005384159764856</v>
      </c>
      <c r="CF40" s="10">
        <v>0.58369795032784877</v>
      </c>
      <c r="CG40" s="10">
        <v>0.16605808008243095</v>
      </c>
      <c r="CH40" s="10">
        <v>0.26490979844906826</v>
      </c>
      <c r="CJ40" s="10">
        <v>0.51623120773142883</v>
      </c>
      <c r="CK40" s="10">
        <v>8.3556178976799789E-2</v>
      </c>
      <c r="CL40" s="10">
        <v>0.19017966778538975</v>
      </c>
      <c r="CN40" s="10">
        <v>0.39165127132066879</v>
      </c>
      <c r="CO40" s="10">
        <v>5.8715808540505066E-2</v>
      </c>
      <c r="CP40" s="10">
        <v>0.14809904172293265</v>
      </c>
      <c r="CR40" s="10">
        <v>0.27662648894499697</v>
      </c>
      <c r="CS40" s="10">
        <v>0.19047014605335111</v>
      </c>
      <c r="CT40" s="10">
        <v>0.21534917547603594</v>
      </c>
      <c r="CV40" s="10">
        <v>0.25578118679487849</v>
      </c>
      <c r="CW40" s="10">
        <v>3.5335580728517391E-2</v>
      </c>
      <c r="CX40" s="10">
        <v>9.3239083348676033E-2</v>
      </c>
      <c r="CZ40" s="10">
        <v>0.34499068822566237</v>
      </c>
      <c r="DA40" s="10">
        <v>7.3718074724808957E-2</v>
      </c>
      <c r="DB40" s="10">
        <v>0.14361209610236103</v>
      </c>
      <c r="DD40" s="10">
        <v>0.3142097469740226</v>
      </c>
      <c r="DE40" s="10">
        <v>9.1422594409541036E-2</v>
      </c>
      <c r="DF40" s="10">
        <v>0.15239350022825815</v>
      </c>
      <c r="DH40" s="10">
        <v>0.37275498794853035</v>
      </c>
      <c r="DI40" s="10">
        <v>5.8680623207145066E-2</v>
      </c>
      <c r="DJ40" s="10">
        <v>0.1461646014164506</v>
      </c>
      <c r="DL40" s="10">
        <v>0.32468582976188087</v>
      </c>
      <c r="DM40" s="10">
        <v>4.9528380273055728E-2</v>
      </c>
      <c r="DN40" s="10">
        <v>0.12569353804896632</v>
      </c>
      <c r="DP40" s="10">
        <v>0.26941312590341959</v>
      </c>
      <c r="DQ40" s="10">
        <v>6.6891701631006217E-2</v>
      </c>
      <c r="DR40" s="10">
        <v>0.12381886410194975</v>
      </c>
      <c r="DT40" s="10">
        <v>0.1634159951578138</v>
      </c>
      <c r="DU40" s="10">
        <v>7.9588113760906909E-2</v>
      </c>
      <c r="DV40" s="10">
        <v>0.10309604245865422</v>
      </c>
      <c r="DX40" s="10">
        <v>0.10545361069216064</v>
      </c>
      <c r="DY40" s="10">
        <v>6.2277785629543114E-2</v>
      </c>
      <c r="DZ40" s="10">
        <v>7.5347275966925142E-2</v>
      </c>
      <c r="EB40" s="10">
        <v>0.11142366359303169</v>
      </c>
      <c r="EC40" s="10">
        <v>6.3591552591951039E-2</v>
      </c>
      <c r="ED40" s="10">
        <v>7.7271987598933611E-2</v>
      </c>
      <c r="EF40" s="10">
        <v>0.38066263196420369</v>
      </c>
      <c r="EG40" s="10">
        <v>0.16214035997206655</v>
      </c>
      <c r="EH40" s="10">
        <v>0.22110157612830283</v>
      </c>
      <c r="EJ40" s="10">
        <v>2.0268996502598835E-2</v>
      </c>
      <c r="EK40" s="10">
        <v>5.3506219286871826E-2</v>
      </c>
      <c r="EL40" s="10">
        <v>4.3723342635398232E-2</v>
      </c>
      <c r="EN40" s="10">
        <v>-1.1755689234307476E-2</v>
      </c>
      <c r="EO40" s="10">
        <v>-0.13951548178770001</v>
      </c>
      <c r="EP40" s="10">
        <v>-9.0497487101714791E-2</v>
      </c>
      <c r="ER40" s="10">
        <v>1.2025557473691162E-2</v>
      </c>
      <c r="ES40" s="10">
        <v>1.3459876374509738E-2</v>
      </c>
      <c r="ET40" s="10">
        <v>1.3028267339767474E-2</v>
      </c>
      <c r="EV40" s="10">
        <v>0.1046706225461651</v>
      </c>
      <c r="EW40" s="10">
        <v>5.8755348128493701E-2</v>
      </c>
      <c r="EX40" s="10">
        <v>7.2068989876207912E-2</v>
      </c>
      <c r="EZ40" s="10">
        <v>5.2046462097542268E-2</v>
      </c>
      <c r="FA40" s="10">
        <v>8.6465523338005612E-2</v>
      </c>
      <c r="FB40" s="10">
        <v>7.6128661049930102E-2</v>
      </c>
      <c r="FD40" s="10">
        <v>1.8240105111986038E-2</v>
      </c>
      <c r="FE40" s="10">
        <v>8.0822248837563615E-2</v>
      </c>
      <c r="FF40" s="10">
        <v>6.1423475364448921E-2</v>
      </c>
      <c r="FH40" s="10">
        <v>-4.0804508026802022E-2</v>
      </c>
      <c r="FI40" s="10">
        <v>6.7765433937660102E-2</v>
      </c>
      <c r="FJ40" s="10">
        <v>2.5786456232525623E-2</v>
      </c>
      <c r="FL40" s="10">
        <v>6.0699809562543283E-3</v>
      </c>
      <c r="FM40" s="10">
        <v>3.2276348985206482E-2</v>
      </c>
      <c r="FN40" s="10">
        <v>2.420592180653558E-2</v>
      </c>
      <c r="FP40" s="10">
        <v>2.2218185332880891E-2</v>
      </c>
      <c r="FQ40" s="10">
        <v>5.4758081345491094E-2</v>
      </c>
      <c r="FR40" s="10">
        <v>4.4926767937143008E-2</v>
      </c>
      <c r="FT40" s="10">
        <v>-4.2849755721234395E-2</v>
      </c>
      <c r="FU40" s="10">
        <v>5.7855135699770965E-2</v>
      </c>
      <c r="FV40" s="10">
        <v>2.1315573388681397E-2</v>
      </c>
      <c r="FX40" s="10">
        <v>1.442551134080583E-2</v>
      </c>
      <c r="FY40" s="10">
        <v>4.6046109242860123E-2</v>
      </c>
      <c r="FZ40" s="10">
        <v>3.6188622521740488E-2</v>
      </c>
      <c r="GB40" s="10">
        <v>0.29216176093210433</v>
      </c>
      <c r="GC40" s="10">
        <v>-3.8719520473081248E-2</v>
      </c>
      <c r="GD40" s="10">
        <v>6.3781279726216056E-2</v>
      </c>
      <c r="GF40" s="10">
        <v>-4.1457025757990595E-2</v>
      </c>
      <c r="GG40" s="10">
        <v>7.0929065808114311E-2</v>
      </c>
      <c r="GH40" s="10">
        <v>3.4536771680999889E-2</v>
      </c>
      <c r="GJ40" s="10">
        <v>-6.3178273319203226E-3</v>
      </c>
      <c r="GK40" s="10">
        <v>3.9557553868384332E-2</v>
      </c>
      <c r="GL40" s="10">
        <v>2.2925359462292016E-2</v>
      </c>
      <c r="GN40" s="10">
        <v>7.2413595129610986E-2</v>
      </c>
      <c r="GO40" s="10">
        <v>4.352188436546145E-2</v>
      </c>
      <c r="GP40" s="10">
        <v>5.4002821920706268E-2</v>
      </c>
      <c r="GR40" s="10">
        <v>0.10396117542784156</v>
      </c>
      <c r="GS40" s="10">
        <v>4.5498791449805287E-2</v>
      </c>
      <c r="GT40" s="10">
        <v>6.6679024377888085E-2</v>
      </c>
      <c r="GV40" s="10">
        <v>8.6416751234946743E-2</v>
      </c>
      <c r="GW40" s="10">
        <v>1.4730231790487158E-2</v>
      </c>
      <c r="GX40" s="10">
        <v>4.4713532676416312E-2</v>
      </c>
      <c r="GZ40" s="10">
        <v>0.18748081970871255</v>
      </c>
      <c r="HA40" s="10">
        <v>0.16492267248408532</v>
      </c>
      <c r="HB40" s="10">
        <v>0.17707503905347144</v>
      </c>
    </row>
    <row r="41" spans="1:210" x14ac:dyDescent="0.25">
      <c r="A41" s="13" t="s">
        <v>174</v>
      </c>
      <c r="B41" s="13" t="s">
        <v>174</v>
      </c>
      <c r="D41" s="14">
        <v>-0.17404807734183003</v>
      </c>
      <c r="E41" s="14">
        <v>9.2467621885034879E-2</v>
      </c>
      <c r="F41" s="14">
        <v>-4.0843702523957637E-2</v>
      </c>
      <c r="H41" s="14">
        <v>-0.11281371293182785</v>
      </c>
      <c r="I41" s="14">
        <v>6.0240840729401057E-2</v>
      </c>
      <c r="J41" s="14">
        <v>-7.1873661414579848E-3</v>
      </c>
      <c r="L41" s="14">
        <v>-0.12821959266914762</v>
      </c>
      <c r="M41" s="14">
        <v>4.7880722453432556E-2</v>
      </c>
      <c r="N41" s="14">
        <v>-1.9134389908355365E-2</v>
      </c>
      <c r="P41" s="14">
        <v>-6.6313474000709194E-2</v>
      </c>
      <c r="Q41" s="14">
        <v>5.7747354365393022E-2</v>
      </c>
      <c r="R41" s="14">
        <v>1.3628613298058978E-2</v>
      </c>
      <c r="T41" s="14">
        <v>-8.8046211745485325E-2</v>
      </c>
      <c r="U41" s="14">
        <v>5.1245602010103308E-2</v>
      </c>
      <c r="V41" s="14">
        <v>4.330042254907962E-3</v>
      </c>
      <c r="X41" s="14">
        <v>-3.3429646149646719E-2</v>
      </c>
      <c r="Y41" s="14">
        <v>6.5823748868628407E-2</v>
      </c>
      <c r="Z41" s="14">
        <v>3.2820852967862857E-2</v>
      </c>
      <c r="AB41" s="14">
        <v>4.8004515154305816E-2</v>
      </c>
      <c r="AC41" s="14">
        <v>-9.9530544672717158E-2</v>
      </c>
      <c r="AD41" s="14">
        <v>-5.1655476564991032E-2</v>
      </c>
      <c r="AF41" s="14">
        <v>-0.15316989933703273</v>
      </c>
      <c r="AG41" s="14">
        <v>0.22288028268879501</v>
      </c>
      <c r="AH41" s="14">
        <v>7.3042797403636728E-2</v>
      </c>
      <c r="AJ41" s="14">
        <v>-0.1821231314263857</v>
      </c>
      <c r="AK41" s="14">
        <v>-8.1190942542677114E-2</v>
      </c>
      <c r="AL41" s="14">
        <v>-0.11429026010096455</v>
      </c>
      <c r="AN41" s="14">
        <v>-0.18635137806096425</v>
      </c>
      <c r="AO41" s="14">
        <v>9.7933338759785826E-3</v>
      </c>
      <c r="AP41" s="14">
        <v>-5.5907938023257775E-2</v>
      </c>
      <c r="AR41" s="14">
        <v>-0.16873389713411746</v>
      </c>
      <c r="AS41" s="14">
        <v>-4.2924905570576044E-3</v>
      </c>
      <c r="AT41" s="14">
        <v>-5.6594146361601538E-2</v>
      </c>
      <c r="AV41" s="14">
        <v>0.37103308424489567</v>
      </c>
      <c r="AW41" s="14">
        <v>0.1227267361243114</v>
      </c>
      <c r="AX41" s="14">
        <v>0.17982873991383075</v>
      </c>
      <c r="AZ41" s="14">
        <v>0.94087164024091496</v>
      </c>
      <c r="BA41" s="14">
        <v>0.32478032891176056</v>
      </c>
      <c r="BB41" s="14">
        <v>0.45419224563601945</v>
      </c>
      <c r="BD41" s="14">
        <v>0.67220696451534168</v>
      </c>
      <c r="BE41" s="14">
        <v>0.26869872327221955</v>
      </c>
      <c r="BF41" s="14">
        <v>0.36837286025745875</v>
      </c>
      <c r="BH41" s="14">
        <v>0.71438363587103759</v>
      </c>
      <c r="BI41" s="14">
        <v>0.73059928721919087</v>
      </c>
      <c r="BJ41" s="14">
        <v>0.72609433444617433</v>
      </c>
      <c r="BL41" s="14">
        <v>0.7155445415283157</v>
      </c>
      <c r="BM41" s="14">
        <v>0.56588962798912723</v>
      </c>
      <c r="BN41" s="14">
        <v>0.60742327517913419</v>
      </c>
      <c r="BP41" s="14">
        <v>0.69603116144956734</v>
      </c>
      <c r="BQ41" s="14">
        <v>0.42076136242409401</v>
      </c>
      <c r="BR41" s="14">
        <v>0.49191717917908284</v>
      </c>
      <c r="BT41" s="14">
        <v>0.72028327632323874</v>
      </c>
      <c r="BU41" s="14">
        <v>0.55794030429431007</v>
      </c>
      <c r="BV41" s="14">
        <v>0.60518004309578033</v>
      </c>
      <c r="BX41" s="14">
        <v>0.73624025417732142</v>
      </c>
      <c r="BY41" s="14">
        <v>0.30322721914082895</v>
      </c>
      <c r="BZ41" s="14">
        <v>0.41830222231919789</v>
      </c>
      <c r="CB41" s="14">
        <v>0.78739851117960824</v>
      </c>
      <c r="CC41" s="14">
        <v>0.26666873846082417</v>
      </c>
      <c r="CD41" s="14">
        <v>0.39702467832843058</v>
      </c>
      <c r="CF41" s="14">
        <v>0.77138724711176176</v>
      </c>
      <c r="CG41" s="14">
        <v>0.31083643978577413</v>
      </c>
      <c r="CH41" s="14">
        <v>0.42831035098221903</v>
      </c>
      <c r="CJ41" s="14">
        <v>0.68650518893846479</v>
      </c>
      <c r="CK41" s="14">
        <v>0.16916579093376316</v>
      </c>
      <c r="CL41" s="14">
        <v>0.30647815383805277</v>
      </c>
      <c r="CN41" s="14">
        <v>0.52812579051778075</v>
      </c>
      <c r="CO41" s="14">
        <v>0.12085522739626753</v>
      </c>
      <c r="CP41" s="14">
        <v>0.23528514124295974</v>
      </c>
      <c r="CR41" s="14">
        <v>0.42716436560536075</v>
      </c>
      <c r="CS41" s="14">
        <v>0.29220890274297151</v>
      </c>
      <c r="CT41" s="14">
        <v>0.3330743712308295</v>
      </c>
      <c r="CV41" s="14">
        <v>0.36057650521407614</v>
      </c>
      <c r="CW41" s="14">
        <v>0.1308978479204248</v>
      </c>
      <c r="CX41" s="14">
        <v>0.19571920748438876</v>
      </c>
      <c r="CZ41" s="14">
        <v>0.4139514306657357</v>
      </c>
      <c r="DA41" s="14">
        <v>0.15076730953166861</v>
      </c>
      <c r="DB41" s="14">
        <v>0.22346675535802341</v>
      </c>
      <c r="DD41" s="14">
        <v>0.37630862038908663</v>
      </c>
      <c r="DE41" s="14">
        <v>0.13553167333221383</v>
      </c>
      <c r="DF41" s="14">
        <v>0.20676364250060031</v>
      </c>
      <c r="DH41" s="14">
        <v>0.43791876443910116</v>
      </c>
      <c r="DI41" s="14">
        <v>3.8722026196255754E-2</v>
      </c>
      <c r="DJ41" s="14">
        <v>0.15821984175037374</v>
      </c>
      <c r="DL41" s="14">
        <v>0.39476689909060125</v>
      </c>
      <c r="DM41" s="14">
        <v>7.08915532261154E-2</v>
      </c>
      <c r="DN41" s="14">
        <v>0.16777686177038253</v>
      </c>
      <c r="DP41" s="14">
        <v>0.33661836508403642</v>
      </c>
      <c r="DQ41" s="14">
        <v>6.8845046440251023E-2</v>
      </c>
      <c r="DR41" s="14">
        <v>0.15024778268116901</v>
      </c>
      <c r="DT41" s="14">
        <v>0.2130821414498556</v>
      </c>
      <c r="DU41" s="14">
        <v>6.6734677112288088E-2</v>
      </c>
      <c r="DV41" s="14">
        <v>0.1114484005697236</v>
      </c>
      <c r="DX41" s="14">
        <v>0.11689645533057158</v>
      </c>
      <c r="DY41" s="14">
        <v>2.5797671048299886E-2</v>
      </c>
      <c r="DZ41" s="14">
        <v>5.4956083740625772E-2</v>
      </c>
      <c r="EB41" s="14">
        <v>0.13252153140296108</v>
      </c>
      <c r="EC41" s="14">
        <v>2.047394830087268E-2</v>
      </c>
      <c r="ED41" s="14">
        <v>5.4818224283845529E-2</v>
      </c>
      <c r="EF41" s="14">
        <v>0.45722299962962532</v>
      </c>
      <c r="EG41" s="14">
        <v>0.13219722165863224</v>
      </c>
      <c r="EH41" s="14">
        <v>0.22185885516478399</v>
      </c>
      <c r="EJ41" s="14">
        <v>2.5470939964391315E-2</v>
      </c>
      <c r="EK41" s="14">
        <v>4.243170628984716E-2</v>
      </c>
      <c r="EL41" s="14">
        <v>3.7104404861825868E-2</v>
      </c>
      <c r="EN41" s="14">
        <v>1.7806196531886309E-2</v>
      </c>
      <c r="EO41" s="14">
        <v>-8.8588283021754033E-2</v>
      </c>
      <c r="EP41" s="14">
        <v>-4.6624340704129574E-2</v>
      </c>
      <c r="ER41" s="14">
        <v>1.9273161758945223E-2</v>
      </c>
      <c r="ES41" s="14">
        <v>2.6547355496437497E-2</v>
      </c>
      <c r="ET41" s="14">
        <v>2.4235830946192305E-2</v>
      </c>
      <c r="EV41" s="14">
        <v>0.10039281765974306</v>
      </c>
      <c r="EW41" s="14">
        <v>2.7989269101824643E-2</v>
      </c>
      <c r="EX41" s="14">
        <v>5.044415073551578E-2</v>
      </c>
      <c r="EZ41" s="14">
        <v>4.2609311676678807E-2</v>
      </c>
      <c r="FA41" s="14">
        <v>2.6401481785648828E-2</v>
      </c>
      <c r="FB41" s="14">
        <v>3.1483146244081439E-2</v>
      </c>
      <c r="FD41" s="14">
        <v>3.2525280534981604E-2</v>
      </c>
      <c r="FE41" s="14">
        <v>3.5211949321146685E-2</v>
      </c>
      <c r="FF41" s="14">
        <v>3.4345230457663911E-2</v>
      </c>
      <c r="FH41" s="14">
        <v>-7.0561444182659638E-3</v>
      </c>
      <c r="FI41" s="14">
        <v>1.7554446141946789E-2</v>
      </c>
      <c r="FJ41" s="14">
        <v>7.9811961776028451E-3</v>
      </c>
      <c r="FL41" s="14">
        <v>9.8854916373165569E-3</v>
      </c>
      <c r="FM41" s="14">
        <v>2.8625925001801722E-3</v>
      </c>
      <c r="FN41" s="14">
        <v>5.1213248267258926E-3</v>
      </c>
      <c r="FP41" s="14">
        <v>2.5955249528635482E-2</v>
      </c>
      <c r="FQ41" s="14">
        <v>1.0573221052994963E-2</v>
      </c>
      <c r="FR41" s="14">
        <v>1.5362995265329582E-2</v>
      </c>
      <c r="FT41" s="14">
        <v>-6.8216542230928878E-3</v>
      </c>
      <c r="FU41" s="14">
        <v>-2.1155143019047085E-3</v>
      </c>
      <c r="FV41" s="14">
        <v>-3.8289843550411984E-3</v>
      </c>
      <c r="FX41" s="14">
        <v>8.1201737242879712E-3</v>
      </c>
      <c r="FY41" s="14">
        <v>-7.1999649019991452E-3</v>
      </c>
      <c r="FZ41" s="14">
        <v>-2.3062848797250624E-3</v>
      </c>
      <c r="GB41" s="14">
        <v>0.31741226236442777</v>
      </c>
      <c r="GC41" s="14">
        <v>-9.1870362437062925E-2</v>
      </c>
      <c r="GD41" s="14">
        <v>3.2781295181461667E-2</v>
      </c>
      <c r="GF41" s="14">
        <v>-6.68730945627104E-2</v>
      </c>
      <c r="GG41" s="14">
        <v>3.6070918985917411E-2</v>
      </c>
      <c r="GH41" s="14">
        <v>1.5028469700835156E-3</v>
      </c>
      <c r="GJ41" s="14">
        <v>2.0113845075119707E-2</v>
      </c>
      <c r="GK41" s="14">
        <v>3.5370648248456149E-4</v>
      </c>
      <c r="GL41" s="14">
        <v>6.5168155871320188E-3</v>
      </c>
      <c r="GN41" s="14">
        <v>5.5400127606657579E-2</v>
      </c>
      <c r="GO41" s="14">
        <v>8.7626853603954835E-3</v>
      </c>
      <c r="GP41" s="14">
        <v>2.3795006431620136E-2</v>
      </c>
      <c r="GR41" s="14">
        <v>9.1274106264439991E-2</v>
      </c>
      <c r="GS41" s="14">
        <v>2.9159478677422968E-3</v>
      </c>
      <c r="GT41" s="14">
        <v>3.1127192061390252E-2</v>
      </c>
      <c r="GV41" s="14">
        <v>7.37938525939692E-2</v>
      </c>
      <c r="GW41" s="14">
        <v>-3.136998493109755E-2</v>
      </c>
      <c r="GX41" s="14">
        <v>6.6365553244618347E-3</v>
      </c>
      <c r="GZ41" s="14">
        <v>0.17160316586055413</v>
      </c>
      <c r="HA41" s="14">
        <v>8.5460623192923135E-2</v>
      </c>
      <c r="HB41" s="14">
        <v>0.12609247668113288</v>
      </c>
    </row>
    <row r="42" spans="1:210" x14ac:dyDescent="0.25">
      <c r="A42" s="15" t="s">
        <v>175</v>
      </c>
      <c r="B42" s="15" t="s">
        <v>175</v>
      </c>
      <c r="D42" s="14">
        <v>-0.17236350354658614</v>
      </c>
      <c r="E42" s="14">
        <v>0.15070242966302061</v>
      </c>
      <c r="F42" s="14">
        <v>-5.541414659614663E-3</v>
      </c>
      <c r="H42" s="14">
        <v>-0.14931687483974942</v>
      </c>
      <c r="I42" s="14">
        <v>0.1214438051118425</v>
      </c>
      <c r="J42" s="14">
        <v>3.6696642919543443E-2</v>
      </c>
      <c r="L42" s="14">
        <v>-0.20780983717122026</v>
      </c>
      <c r="M42" s="14">
        <v>6.3248001460178838E-2</v>
      </c>
      <c r="N42" s="14">
        <v>-1.6948617518729114E-2</v>
      </c>
      <c r="P42" s="14">
        <v>-0.21092555117690914</v>
      </c>
      <c r="Q42" s="14">
        <v>-1.4746268479275293E-2</v>
      </c>
      <c r="R42" s="14">
        <v>-6.5480184346013437E-2</v>
      </c>
      <c r="T42" s="14">
        <v>-0.10167932816984626</v>
      </c>
      <c r="U42" s="14">
        <v>-1.7806761163014606E-2</v>
      </c>
      <c r="V42" s="14">
        <v>-3.7019083753326965E-2</v>
      </c>
      <c r="X42" s="14">
        <v>4.8452670966976363E-3</v>
      </c>
      <c r="Y42" s="14">
        <v>-3.0358639224797979E-2</v>
      </c>
      <c r="Z42" s="14">
        <v>-2.2887608194560705E-2</v>
      </c>
      <c r="AB42" s="14">
        <v>0.29474314999450812</v>
      </c>
      <c r="AC42" s="14">
        <v>-7.1681019532312762E-2</v>
      </c>
      <c r="AD42" s="14">
        <v>1.3616633966975211E-3</v>
      </c>
      <c r="AF42" s="14">
        <v>-0.25950444557479024</v>
      </c>
      <c r="AG42" s="14">
        <v>5.7172382973969427E-2</v>
      </c>
      <c r="AH42" s="14">
        <v>-2.7155438909883922E-2</v>
      </c>
      <c r="AJ42" s="14">
        <v>-0.36181978926097003</v>
      </c>
      <c r="AK42" s="14">
        <v>-7.6018273891283017E-2</v>
      </c>
      <c r="AL42" s="14">
        <v>-0.13353919841529582</v>
      </c>
      <c r="AN42" s="14">
        <v>-0.27795275260330388</v>
      </c>
      <c r="AO42" s="14">
        <v>4.0688292143388205E-2</v>
      </c>
      <c r="AP42" s="14">
        <v>-1.9235253616320724E-2</v>
      </c>
      <c r="AR42" s="14">
        <v>-0.2727724571986867</v>
      </c>
      <c r="AS42" s="14">
        <v>7.0047702253838606E-2</v>
      </c>
      <c r="AT42" s="14">
        <v>6.9240126222029907E-3</v>
      </c>
      <c r="AV42" s="14">
        <v>0.13607378869556008</v>
      </c>
      <c r="AW42" s="14">
        <v>0.16496872466919532</v>
      </c>
      <c r="AX42" s="14">
        <v>0.16141364424166049</v>
      </c>
      <c r="AZ42" s="14">
        <v>0.99779645590516663</v>
      </c>
      <c r="BA42" s="14">
        <v>0.20034692629471129</v>
      </c>
      <c r="BB42" s="14">
        <v>0.27420389132466871</v>
      </c>
      <c r="BD42" s="14">
        <v>0.77447904895357778</v>
      </c>
      <c r="BE42" s="14">
        <v>6.6296662358400482E-4</v>
      </c>
      <c r="BF42" s="14">
        <v>8.7343731276023684E-2</v>
      </c>
      <c r="BH42" s="14">
        <v>0.36251421747744317</v>
      </c>
      <c r="BI42" s="14">
        <v>0.29532969758775951</v>
      </c>
      <c r="BJ42" s="14">
        <v>0.30532843994925463</v>
      </c>
      <c r="BL42" s="14">
        <v>0.43780335182691799</v>
      </c>
      <c r="BM42" s="14">
        <v>6.9382826261349395E-2</v>
      </c>
      <c r="BN42" s="14">
        <v>0.11878044736802451</v>
      </c>
      <c r="BP42" s="14">
        <v>0.44147228232411551</v>
      </c>
      <c r="BQ42" s="14">
        <v>1.2867111146228627E-3</v>
      </c>
      <c r="BR42" s="14">
        <v>5.4628564313584205E-2</v>
      </c>
      <c r="BT42" s="14">
        <v>0.26425244271576664</v>
      </c>
      <c r="BU42" s="14">
        <v>0.12640642017770132</v>
      </c>
      <c r="BV42" s="14">
        <v>0.14889354677153088</v>
      </c>
      <c r="BX42" s="14">
        <v>0.39877581172828647</v>
      </c>
      <c r="BY42" s="14">
        <v>1.2539361950352657E-2</v>
      </c>
      <c r="BZ42" s="14">
        <v>6.979559105231381E-2</v>
      </c>
      <c r="CB42" s="14">
        <v>0.26869307842036161</v>
      </c>
      <c r="CC42" s="14">
        <v>3.4867189055029613E-2</v>
      </c>
      <c r="CD42" s="14">
        <v>6.7178909400251285E-2</v>
      </c>
      <c r="CF42" s="14">
        <v>0.26035393906144866</v>
      </c>
      <c r="CG42" s="14">
        <v>2.2461002451475975E-2</v>
      </c>
      <c r="CH42" s="14">
        <v>5.469715554812149E-2</v>
      </c>
      <c r="CJ42" s="14">
        <v>0.25446138545568298</v>
      </c>
      <c r="CK42" s="14">
        <v>-1.6549029518334923E-2</v>
      </c>
      <c r="CL42" s="14">
        <v>2.1828226091766156E-2</v>
      </c>
      <c r="CN42" s="14">
        <v>0.18746166486191784</v>
      </c>
      <c r="CO42" s="14">
        <v>9.4623800569118011E-3</v>
      </c>
      <c r="CP42" s="14">
        <v>3.8271899990808045E-2</v>
      </c>
      <c r="CR42" s="14">
        <v>1.9112149132938239E-3</v>
      </c>
      <c r="CS42" s="14">
        <v>0.10572237227081471</v>
      </c>
      <c r="CT42" s="14">
        <v>8.6646999771429645E-2</v>
      </c>
      <c r="CV42" s="14">
        <v>9.8614553169587005E-2</v>
      </c>
      <c r="CW42" s="14">
        <v>-5.1099283340142909E-2</v>
      </c>
      <c r="CX42" s="14">
        <v>-2.9314068777413271E-2</v>
      </c>
      <c r="CZ42" s="14">
        <v>0.28152804577742341</v>
      </c>
      <c r="DA42" s="14">
        <v>4.2268876781392795E-3</v>
      </c>
      <c r="DB42" s="14">
        <v>4.2962135839517357E-2</v>
      </c>
      <c r="DD42" s="14">
        <v>0.30772069306764616</v>
      </c>
      <c r="DE42" s="14">
        <v>7.8892387693620059E-2</v>
      </c>
      <c r="DF42" s="14">
        <v>0.11293337966113759</v>
      </c>
      <c r="DH42" s="14">
        <v>0.42809716151164712</v>
      </c>
      <c r="DI42" s="14">
        <v>5.4697046484782019E-2</v>
      </c>
      <c r="DJ42" s="14">
        <v>0.11284789644974547</v>
      </c>
      <c r="DL42" s="14">
        <v>0.34304144874573717</v>
      </c>
      <c r="DM42" s="14">
        <v>-3.1245270943678016E-2</v>
      </c>
      <c r="DN42" s="14">
        <v>2.5912325681360038E-2</v>
      </c>
      <c r="DP42" s="14">
        <v>0.28379426255259577</v>
      </c>
      <c r="DQ42" s="14">
        <v>-4.295940077678051E-2</v>
      </c>
      <c r="DR42" s="14">
        <v>6.7347534544437426E-3</v>
      </c>
      <c r="DT42" s="14">
        <v>0.12509122596808453</v>
      </c>
      <c r="DU42" s="14">
        <v>-6.5629523541939072E-3</v>
      </c>
      <c r="DV42" s="14">
        <v>1.3878475115371991E-2</v>
      </c>
      <c r="DX42" s="14">
        <v>0.10790639430226179</v>
      </c>
      <c r="DY42" s="14">
        <v>-2.2272445401104513E-2</v>
      </c>
      <c r="DZ42" s="14">
        <v>5.0504192888767285E-4</v>
      </c>
      <c r="EB42" s="14">
        <v>0.17037460745578303</v>
      </c>
      <c r="EC42" s="14">
        <v>-1.3259298325919877E-2</v>
      </c>
      <c r="ED42" s="14">
        <v>1.410709628323259E-2</v>
      </c>
      <c r="EF42" s="14">
        <v>0.26176568471063466</v>
      </c>
      <c r="EG42" s="14">
        <v>7.3094888790105061E-2</v>
      </c>
      <c r="EH42" s="14">
        <v>0.1026349754889484</v>
      </c>
      <c r="EJ42" s="14">
        <v>5.0528813020198626E-3</v>
      </c>
      <c r="EK42" s="14">
        <v>-1.6025905521427797E-2</v>
      </c>
      <c r="EL42" s="14">
        <v>-1.2523788316599171E-2</v>
      </c>
      <c r="EN42" s="14">
        <v>-5.4043111874562566E-2</v>
      </c>
      <c r="EO42" s="14">
        <v>-0.23713959042865751</v>
      </c>
      <c r="EP42" s="14">
        <v>-0.18540873336423591</v>
      </c>
      <c r="ER42" s="14">
        <v>-1.4661366091391015E-2</v>
      </c>
      <c r="ES42" s="14">
        <v>-5.0536996601873718E-2</v>
      </c>
      <c r="ET42" s="14">
        <v>-4.4436743729583172E-2</v>
      </c>
      <c r="EV42" s="14">
        <v>6.7894689492083105E-2</v>
      </c>
      <c r="EW42" s="14">
        <v>-1.1561330870869524E-2</v>
      </c>
      <c r="EX42" s="14">
        <v>1.5257221513369501E-3</v>
      </c>
      <c r="EZ42" s="14">
        <v>4.0876382569598135E-2</v>
      </c>
      <c r="FA42" s="14">
        <v>5.5436003808396306E-2</v>
      </c>
      <c r="FB42" s="14">
        <v>5.2888739861223888E-2</v>
      </c>
      <c r="FD42" s="14">
        <v>-3.0776887378591522E-2</v>
      </c>
      <c r="FE42" s="14">
        <v>4.7297349367203978E-2</v>
      </c>
      <c r="FF42" s="14">
        <v>3.3165620397289652E-2</v>
      </c>
      <c r="FH42" s="14">
        <v>-0.14661205016048484</v>
      </c>
      <c r="FI42" s="14">
        <v>7.2942631023036331E-2</v>
      </c>
      <c r="FJ42" s="14">
        <v>8.024422593134295E-3</v>
      </c>
      <c r="FL42" s="14">
        <v>-1.5362484385546438E-2</v>
      </c>
      <c r="FM42" s="14">
        <v>-1.7611792752594946E-2</v>
      </c>
      <c r="FN42" s="14">
        <v>-1.7205897590215402E-2</v>
      </c>
      <c r="FP42" s="14">
        <v>2.4871208134995548E-3</v>
      </c>
      <c r="FQ42" s="14">
        <v>1.8726833935855058E-2</v>
      </c>
      <c r="FR42" s="14">
        <v>1.5869649812777498E-2</v>
      </c>
      <c r="FT42" s="14">
        <v>-0.14633460109429186</v>
      </c>
      <c r="FU42" s="14">
        <v>5.1864897182134051E-2</v>
      </c>
      <c r="FV42" s="14">
        <v>-2.1151403726059614E-3</v>
      </c>
      <c r="FX42" s="14">
        <v>-8.5477260530252286E-3</v>
      </c>
      <c r="FY42" s="14">
        <v>4.133248982728932E-2</v>
      </c>
      <c r="FZ42" s="14">
        <v>3.1960278084952165E-2</v>
      </c>
      <c r="GB42" s="16">
        <v>0.44471900823988753</v>
      </c>
      <c r="GC42" s="16">
        <v>-4.1575267469722732E-2</v>
      </c>
      <c r="GD42" s="16">
        <v>5.5256342391439395E-2</v>
      </c>
      <c r="GF42" s="16">
        <v>-5.6472371135776078E-2</v>
      </c>
      <c r="GG42" s="16">
        <v>0.11754585621049318</v>
      </c>
      <c r="GH42" s="16">
        <v>8.2195105640136434E-2</v>
      </c>
      <c r="GJ42" s="16">
        <v>-0.69715492725062833</v>
      </c>
      <c r="GK42" s="16">
        <v>-0.717567201114233</v>
      </c>
      <c r="GL42" s="16">
        <v>-0.71360807116282743</v>
      </c>
      <c r="GN42" s="16">
        <v>-1</v>
      </c>
      <c r="GO42" s="16">
        <v>-1</v>
      </c>
      <c r="GP42" s="16">
        <v>-1</v>
      </c>
      <c r="GR42" s="16">
        <v>-1</v>
      </c>
      <c r="GS42" s="16">
        <v>-1</v>
      </c>
      <c r="GT42" s="16">
        <v>-1</v>
      </c>
      <c r="GV42" s="16">
        <v>-1</v>
      </c>
      <c r="GW42" s="16">
        <v>-1</v>
      </c>
      <c r="GX42" s="16">
        <v>-1</v>
      </c>
      <c r="GZ42" s="16" t="s">
        <v>176</v>
      </c>
      <c r="HA42" s="16" t="s">
        <v>176</v>
      </c>
      <c r="HB42" s="16" t="s">
        <v>176</v>
      </c>
    </row>
    <row r="43" spans="1:210" x14ac:dyDescent="0.25">
      <c r="A43" s="13" t="s">
        <v>177</v>
      </c>
      <c r="B43" s="13" t="s">
        <v>177</v>
      </c>
      <c r="D43" s="17">
        <v>-0.12973169805765816</v>
      </c>
      <c r="E43" s="17">
        <v>7.2930809878536618E-2</v>
      </c>
      <c r="F43" s="17">
        <v>-1.3262931605450667E-2</v>
      </c>
      <c r="H43" s="17">
        <v>-9.2294368049938291E-2</v>
      </c>
      <c r="I43" s="17">
        <v>0.20048044085172978</v>
      </c>
      <c r="J43" s="17">
        <v>0.11596645195983868</v>
      </c>
      <c r="L43" s="17">
        <v>-0.15948831216639059</v>
      </c>
      <c r="M43" s="17">
        <v>0.17505864897490375</v>
      </c>
      <c r="N43" s="17">
        <v>8.4487340720878823E-2</v>
      </c>
      <c r="P43" s="17">
        <v>-7.7086353676588226E-2</v>
      </c>
      <c r="Q43" s="17">
        <v>0.15534276186164542</v>
      </c>
      <c r="R43" s="17">
        <v>9.9810796432369342E-2</v>
      </c>
      <c r="T43" s="17">
        <v>-5.3608544111533929E-2</v>
      </c>
      <c r="U43" s="17">
        <v>9.5782733219105243E-2</v>
      </c>
      <c r="V43" s="17">
        <v>6.1899397312201065E-2</v>
      </c>
      <c r="X43" s="17">
        <v>-8.1675538243133339E-3</v>
      </c>
      <c r="Y43" s="17">
        <v>9.8885640675277164E-2</v>
      </c>
      <c r="Z43" s="17">
        <v>7.4836322009457001E-2</v>
      </c>
      <c r="AB43" s="17">
        <v>5.7051848829037244E-2</v>
      </c>
      <c r="AC43" s="17">
        <v>2.1507088188732704E-2</v>
      </c>
      <c r="AD43" s="17">
        <v>2.8897871638343453E-2</v>
      </c>
      <c r="AF43" s="17">
        <v>-0.11876702708125919</v>
      </c>
      <c r="AG43" s="17">
        <v>7.5379751571385878E-2</v>
      </c>
      <c r="AH43" s="17">
        <v>3.0233964620859588E-2</v>
      </c>
      <c r="AJ43" s="17">
        <v>-0.13509698899826283</v>
      </c>
      <c r="AK43" s="17">
        <v>-8.0374570701455261E-2</v>
      </c>
      <c r="AL43" s="17">
        <v>-9.1855417609427059E-2</v>
      </c>
      <c r="AN43" s="17">
        <v>-8.9637911650216617E-2</v>
      </c>
      <c r="AO43" s="17">
        <v>2.5338559350873702E-4</v>
      </c>
      <c r="AP43" s="17">
        <v>-1.8084522755771881E-2</v>
      </c>
      <c r="AR43" s="17">
        <v>-0.10456005400871504</v>
      </c>
      <c r="AS43" s="17">
        <v>5.3486012039823283E-2</v>
      </c>
      <c r="AT43" s="17">
        <v>2.1749655659305978E-2</v>
      </c>
      <c r="AV43" s="17">
        <v>0.20482712557617933</v>
      </c>
      <c r="AW43" s="17">
        <v>0.15913479027338617</v>
      </c>
      <c r="AX43" s="17">
        <v>0.16673801663551968</v>
      </c>
      <c r="AZ43" s="17">
        <v>0.66643042223494797</v>
      </c>
      <c r="BA43" s="17">
        <v>0.33275314190833361</v>
      </c>
      <c r="BB43" s="17">
        <v>0.38082219976950116</v>
      </c>
      <c r="BD43" s="17">
        <v>0.40302420086353896</v>
      </c>
      <c r="BE43" s="17">
        <v>0.13583306263846762</v>
      </c>
      <c r="BF43" s="17">
        <v>0.18301185387112739</v>
      </c>
      <c r="BH43" s="17">
        <v>0.27586643831417001</v>
      </c>
      <c r="BI43" s="17">
        <v>0.49955327252571147</v>
      </c>
      <c r="BJ43" s="17">
        <v>0.45220169919902808</v>
      </c>
      <c r="BL43" s="17">
        <v>0.33842521513630675</v>
      </c>
      <c r="BM43" s="17">
        <v>0.28862620680244255</v>
      </c>
      <c r="BN43" s="17">
        <v>0.29761802150186956</v>
      </c>
      <c r="BP43" s="17">
        <v>0.28536760155053909</v>
      </c>
      <c r="BQ43" s="17">
        <v>0.21998181732788513</v>
      </c>
      <c r="BR43" s="17">
        <v>0.23114936965205679</v>
      </c>
      <c r="BT43" s="17">
        <v>0.20322961384597704</v>
      </c>
      <c r="BU43" s="17">
        <v>0.33495370203046049</v>
      </c>
      <c r="BV43" s="17">
        <v>0.30781277238028903</v>
      </c>
      <c r="BX43" s="17">
        <v>0.32010325470860601</v>
      </c>
      <c r="BY43" s="17">
        <v>0.2293791887656198</v>
      </c>
      <c r="BZ43" s="17">
        <v>0.24722798070166707</v>
      </c>
      <c r="CB43" s="17">
        <v>0.27618160791793711</v>
      </c>
      <c r="CC43" s="17">
        <v>0.25195851662447111</v>
      </c>
      <c r="CD43" s="17">
        <v>0.25639172041488623</v>
      </c>
      <c r="CF43" s="17">
        <v>0.28313821531357974</v>
      </c>
      <c r="CG43" s="17">
        <v>0.20227803719800797</v>
      </c>
      <c r="CH43" s="17">
        <v>0.21593530292830909</v>
      </c>
      <c r="CJ43" s="17">
        <v>0.20470119970711376</v>
      </c>
      <c r="CK43" s="17">
        <v>0.13049684057056576</v>
      </c>
      <c r="CL43" s="17">
        <v>0.14306594320103638</v>
      </c>
      <c r="CN43" s="17">
        <v>6.8849042855294362E-2</v>
      </c>
      <c r="CO43" s="17">
        <v>2.3152376792025642E-2</v>
      </c>
      <c r="CP43" s="17">
        <v>3.1268975360758677E-2</v>
      </c>
      <c r="CR43" s="17">
        <v>1.819566494765823E-2</v>
      </c>
      <c r="CS43" s="17">
        <v>0.14406355740734855</v>
      </c>
      <c r="CT43" s="17">
        <v>0.12051153691413274</v>
      </c>
      <c r="CV43" s="17">
        <v>0.10842448803930704</v>
      </c>
      <c r="CW43" s="17">
        <v>8.6326954361106711E-3</v>
      </c>
      <c r="CX43" s="17">
        <v>2.4243498711860711E-2</v>
      </c>
      <c r="CZ43" s="17">
        <v>0.22204880981283015</v>
      </c>
      <c r="DA43" s="17">
        <v>4.4288613641353614E-2</v>
      </c>
      <c r="DB43" s="17">
        <v>7.0596119024195492E-2</v>
      </c>
      <c r="DD43" s="17">
        <v>0.31782243217399997</v>
      </c>
      <c r="DE43" s="17">
        <v>3.0636448854661325E-2</v>
      </c>
      <c r="DF43" s="17">
        <v>7.474196864390259E-2</v>
      </c>
      <c r="DH43" s="17">
        <v>0.37133197640321525</v>
      </c>
      <c r="DI43" s="17">
        <v>0.10167068376146715</v>
      </c>
      <c r="DJ43" s="17">
        <v>0.14467831778457096</v>
      </c>
      <c r="DL43" s="17">
        <v>0.31207243944215035</v>
      </c>
      <c r="DM43" s="17">
        <v>0.15817066795863988</v>
      </c>
      <c r="DN43" s="17">
        <v>0.18227649243841237</v>
      </c>
      <c r="DP43" s="17">
        <v>0.28142540953464645</v>
      </c>
      <c r="DQ43" s="17">
        <v>0.27629138870965275</v>
      </c>
      <c r="DR43" s="17">
        <v>0.27708582281443683</v>
      </c>
      <c r="DT43" s="17">
        <v>0.15431338146069673</v>
      </c>
      <c r="DU43" s="17">
        <v>0.26805319458076782</v>
      </c>
      <c r="DV43" s="17">
        <v>0.2501963439546564</v>
      </c>
      <c r="DX43" s="17">
        <v>0.13601429007920651</v>
      </c>
      <c r="DY43" s="17">
        <v>0.31272092042966415</v>
      </c>
      <c r="DZ43" s="17">
        <v>0.28027811190282259</v>
      </c>
      <c r="EB43" s="17">
        <v>0.15991818713070582</v>
      </c>
      <c r="EC43" s="17">
        <v>0.30807550286720553</v>
      </c>
      <c r="ED43" s="17">
        <v>0.28363727108276948</v>
      </c>
      <c r="EF43" s="17">
        <v>0.36497016550856687</v>
      </c>
      <c r="EG43" s="17">
        <v>0.41630054732223454</v>
      </c>
      <c r="EH43" s="17">
        <v>0.4082420453642408</v>
      </c>
      <c r="EJ43" s="17">
        <v>4.511791073864746E-2</v>
      </c>
      <c r="EK43" s="17">
        <v>0.20377670148904659</v>
      </c>
      <c r="EL43" s="17">
        <v>0.17733271073574786</v>
      </c>
      <c r="EN43" s="17">
        <v>-5.8343562032948215E-2</v>
      </c>
      <c r="EO43" s="17">
        <v>-8.3578081731979559E-2</v>
      </c>
      <c r="EP43" s="17">
        <v>-7.7938729846104726E-2</v>
      </c>
      <c r="ER43" s="17">
        <v>-1.835690993970962E-3</v>
      </c>
      <c r="ES43" s="17">
        <v>0.10389208140861839</v>
      </c>
      <c r="ET43" s="17">
        <v>8.507993951707582E-2</v>
      </c>
      <c r="EV43" s="17">
        <v>5.7658337375225299E-2</v>
      </c>
      <c r="EW43" s="17">
        <v>0.26605400088016773</v>
      </c>
      <c r="EX43" s="17">
        <v>0.22901378380363169</v>
      </c>
      <c r="EZ43" s="17">
        <v>4.2966067792764573E-2</v>
      </c>
      <c r="FA43" s="17">
        <v>0.28313978615615554</v>
      </c>
      <c r="FB43" s="17">
        <v>0.24077797096931475</v>
      </c>
      <c r="FD43" s="17">
        <v>1.3054876224994238E-2</v>
      </c>
      <c r="FE43" s="17">
        <v>0.24658988188403042</v>
      </c>
      <c r="FF43" s="17">
        <v>0.20389759930011753</v>
      </c>
      <c r="FH43" s="17">
        <v>-3.6797451628546418E-2</v>
      </c>
      <c r="FI43" s="17">
        <v>0.1698671945525918</v>
      </c>
      <c r="FJ43" s="17">
        <v>0.11872255717576174</v>
      </c>
      <c r="FL43" s="17">
        <v>-7.3259218646104518E-3</v>
      </c>
      <c r="FM43" s="17">
        <v>0.19718167139765796</v>
      </c>
      <c r="FN43" s="17">
        <v>0.15913138317787445</v>
      </c>
      <c r="FP43" s="17">
        <v>-1.2537313432835817E-2</v>
      </c>
      <c r="FQ43" s="17">
        <v>0.23843662538858168</v>
      </c>
      <c r="FR43" s="17">
        <v>0.19121979600615968</v>
      </c>
      <c r="FT43" s="17">
        <v>-8.5258857741992933E-2</v>
      </c>
      <c r="FU43" s="17">
        <v>0.21754508128204608</v>
      </c>
      <c r="FV43" s="17">
        <v>0.14586769844939917</v>
      </c>
      <c r="FX43" s="17">
        <v>-3.7873515351352638E-2</v>
      </c>
      <c r="FY43" s="17">
        <v>0.18837440342296219</v>
      </c>
      <c r="FZ43" s="17">
        <v>0.14350619965607758</v>
      </c>
      <c r="GB43" s="17">
        <v>0.10316887014856002</v>
      </c>
      <c r="GC43" s="17">
        <v>9.995665929874753E-2</v>
      </c>
      <c r="GD43" s="17">
        <v>0.10061543161175557</v>
      </c>
      <c r="GF43" s="17">
        <v>-0.11608601272352137</v>
      </c>
      <c r="GG43" s="17">
        <v>6.2474503176175755E-2</v>
      </c>
      <c r="GH43" s="17">
        <v>2.7162663583775615E-2</v>
      </c>
      <c r="GJ43" s="17">
        <v>-5.3030429206708751E-2</v>
      </c>
      <c r="GK43" s="17">
        <v>0.12654895857805371</v>
      </c>
      <c r="GL43" s="17">
        <v>9.2520198619761018E-2</v>
      </c>
      <c r="GN43" s="17">
        <v>7.7828893710263358E-4</v>
      </c>
      <c r="GO43" s="17">
        <v>0.1198441704486124</v>
      </c>
      <c r="GP43" s="17">
        <v>9.656473432972712E-2</v>
      </c>
      <c r="GR43" s="17">
        <v>4.3153770021612248E-2</v>
      </c>
      <c r="GS43" s="17">
        <v>0.14100999560982119</v>
      </c>
      <c r="GT43" s="17">
        <v>0.12131345152513373</v>
      </c>
      <c r="GV43" s="17">
        <v>5.8637914832583293E-2</v>
      </c>
      <c r="GW43" s="17">
        <v>0.13109547126364696</v>
      </c>
      <c r="GX43" s="17">
        <v>0.10850903753769492</v>
      </c>
      <c r="GZ43" s="17">
        <v>7.4799848049369677E-2</v>
      </c>
      <c r="HA43" s="17">
        <v>0.40892054993420746</v>
      </c>
      <c r="HB43" s="17">
        <v>0.25598607664080908</v>
      </c>
    </row>
    <row r="45" spans="1:210" x14ac:dyDescent="0.25">
      <c r="A45" s="6" t="s">
        <v>178</v>
      </c>
      <c r="B45" s="6" t="s">
        <v>179</v>
      </c>
      <c r="D45" s="19"/>
      <c r="E45" s="19"/>
      <c r="F45" s="19">
        <v>-0.41515696864335294</v>
      </c>
      <c r="H45" s="19"/>
      <c r="I45" s="19"/>
      <c r="J45" s="19">
        <v>-0.43489820022873871</v>
      </c>
      <c r="L45" s="19"/>
      <c r="M45" s="19"/>
      <c r="N45" s="19">
        <v>-0.4376538610064834</v>
      </c>
      <c r="P45" s="19"/>
      <c r="Q45" s="19"/>
      <c r="R45" s="19">
        <v>-0.47849240335062526</v>
      </c>
      <c r="T45" s="19"/>
      <c r="U45" s="19"/>
      <c r="V45" s="19">
        <v>-0.46232841852837847</v>
      </c>
      <c r="X45" s="19"/>
      <c r="Y45" s="19"/>
      <c r="Z45" s="19">
        <v>-0.454396279955805</v>
      </c>
      <c r="AB45" s="19"/>
      <c r="AC45" s="19"/>
      <c r="AD45" s="19">
        <v>-0.54216144809718569</v>
      </c>
      <c r="AF45" s="19"/>
      <c r="AG45" s="19"/>
      <c r="AH45" s="19">
        <v>-0.38685754608581424</v>
      </c>
      <c r="AJ45" s="19"/>
      <c r="AK45" s="19"/>
      <c r="AL45" s="19">
        <v>-0.56121974970056554</v>
      </c>
      <c r="AM45" s="30"/>
      <c r="AN45" s="19"/>
      <c r="AO45" s="19"/>
      <c r="AP45" s="19">
        <v>-0.5913950678984351</v>
      </c>
      <c r="AR45" s="19"/>
      <c r="AS45" s="19"/>
      <c r="AT45" s="19">
        <v>-0.52368287788581513</v>
      </c>
      <c r="AV45" s="19"/>
      <c r="AW45" s="19"/>
      <c r="AX45" s="19">
        <v>0.2805268030214525</v>
      </c>
      <c r="AZ45" s="19"/>
      <c r="BA45" s="19"/>
      <c r="BB45" s="19">
        <v>0.50881372905966415</v>
      </c>
      <c r="BD45" s="19"/>
      <c r="BE45" s="19"/>
      <c r="BF45" s="19">
        <v>0.5167885363344098</v>
      </c>
      <c r="BH45" s="19"/>
      <c r="BI45" s="19"/>
      <c r="BJ45" s="19">
        <v>1.0321874576848651</v>
      </c>
      <c r="BL45" s="19"/>
      <c r="BM45" s="19"/>
      <c r="BN45" s="19">
        <v>0.89746348128508679</v>
      </c>
      <c r="BP45" s="19"/>
      <c r="BQ45" s="19"/>
      <c r="BR45" s="19">
        <v>0.93086887620064762</v>
      </c>
      <c r="BT45" s="19"/>
      <c r="BU45" s="19"/>
      <c r="BV45" s="19">
        <v>1.1173652419631313</v>
      </c>
      <c r="BX45" s="19"/>
      <c r="BY45" s="19"/>
      <c r="BZ45" s="19">
        <v>0.96726930649009013</v>
      </c>
      <c r="CB45" s="19"/>
      <c r="CC45" s="19"/>
      <c r="CD45" s="19">
        <v>1.043427206050993</v>
      </c>
      <c r="CF45" s="19"/>
      <c r="CG45" s="19"/>
      <c r="CH45" s="19">
        <v>1.337498867647291</v>
      </c>
      <c r="CJ45" s="19"/>
      <c r="CK45" s="19"/>
      <c r="CL45" s="19">
        <v>0.80475957884675364</v>
      </c>
      <c r="CN45" s="19"/>
      <c r="CO45" s="19"/>
      <c r="CP45" s="19">
        <v>0.84210309028219954</v>
      </c>
      <c r="CR45" s="19"/>
      <c r="CS45" s="19"/>
      <c r="CT45" s="19">
        <v>0.85447479113155</v>
      </c>
      <c r="CV45" s="19"/>
      <c r="CW45" s="19"/>
      <c r="CX45" s="19">
        <v>0.65257050968213259</v>
      </c>
      <c r="CZ45" s="19"/>
      <c r="DA45" s="19"/>
      <c r="DB45" s="19">
        <v>0.64791034154030291</v>
      </c>
      <c r="DC45" s="19"/>
      <c r="DD45" s="19"/>
      <c r="DE45" s="19"/>
      <c r="DF45" s="19">
        <v>0.55583441647623921</v>
      </c>
      <c r="DH45" s="19"/>
      <c r="DI45" s="19"/>
      <c r="DJ45" s="19">
        <v>0.43131607249388848</v>
      </c>
      <c r="DK45" s="19"/>
      <c r="DL45" s="19"/>
      <c r="DM45" s="19"/>
      <c r="DN45" s="19">
        <v>0.49573390181698329</v>
      </c>
      <c r="DP45" s="24"/>
      <c r="DQ45" s="24"/>
      <c r="DR45" s="24">
        <v>0.44479899341517815</v>
      </c>
      <c r="DS45" s="24"/>
      <c r="DT45" s="24"/>
      <c r="DU45" s="24"/>
      <c r="DV45" s="24">
        <v>0.40022892225870255</v>
      </c>
      <c r="DX45" s="25"/>
      <c r="DY45" s="25"/>
      <c r="DZ45" s="25">
        <v>0.39979783031355565</v>
      </c>
      <c r="EA45" s="25"/>
      <c r="EB45" s="25"/>
      <c r="EC45" s="25"/>
      <c r="ED45" s="25">
        <v>0.39969295474461108</v>
      </c>
      <c r="EF45" s="24"/>
      <c r="EG45" s="24"/>
      <c r="EH45" s="24">
        <v>0.44812669399535632</v>
      </c>
      <c r="EI45" s="24"/>
      <c r="EJ45" s="24"/>
      <c r="EK45" s="24"/>
      <c r="EL45" s="24">
        <v>0.32542252951601025</v>
      </c>
      <c r="EM45" s="24"/>
      <c r="EN45" s="24"/>
      <c r="EO45" s="24"/>
      <c r="EP45" s="24">
        <v>0.27502197693664221</v>
      </c>
      <c r="EQ45" s="24"/>
      <c r="ER45" s="24"/>
      <c r="ES45" s="24"/>
      <c r="ET45" s="24">
        <v>0.30826655937707126</v>
      </c>
      <c r="EV45" s="24"/>
      <c r="EW45" s="24"/>
      <c r="EX45" s="24">
        <v>0.31640701700613483</v>
      </c>
      <c r="EZ45" s="24"/>
      <c r="FA45" s="24"/>
      <c r="FB45" s="24">
        <v>0.29004241199367242</v>
      </c>
      <c r="FD45" s="24"/>
      <c r="FE45" s="24"/>
      <c r="FF45" s="24">
        <v>0.26090464933915314</v>
      </c>
      <c r="FH45" s="24"/>
      <c r="FI45" s="24"/>
      <c r="FJ45" s="24">
        <v>0.19038032620427581</v>
      </c>
      <c r="FL45" s="24"/>
      <c r="FM45" s="24"/>
      <c r="FN45" s="24">
        <v>0.23378241583657289</v>
      </c>
      <c r="FP45" s="26"/>
      <c r="FQ45" s="26"/>
      <c r="FR45" s="26">
        <v>0.25799776651478545</v>
      </c>
      <c r="FS45" s="26"/>
      <c r="FT45" s="26"/>
      <c r="FU45" s="26"/>
      <c r="FV45" s="26">
        <v>0.25036378425530126</v>
      </c>
      <c r="FW45" s="26"/>
      <c r="FX45" s="26"/>
      <c r="FY45" s="26"/>
      <c r="FZ45" s="26">
        <v>0.26963219317265508</v>
      </c>
      <c r="GB45" s="26"/>
      <c r="GC45" s="26"/>
      <c r="GD45" s="26">
        <v>0.16341254275850825</v>
      </c>
      <c r="GF45" s="26"/>
      <c r="GG45" s="26"/>
      <c r="GH45" s="26">
        <v>0.30266580971561829</v>
      </c>
      <c r="GJ45" s="26"/>
      <c r="GK45" s="26"/>
      <c r="GL45" s="26">
        <v>0.263031194981034</v>
      </c>
      <c r="GN45" s="26"/>
      <c r="GO45" s="26"/>
      <c r="GP45" s="26">
        <v>0.26569919734425884</v>
      </c>
      <c r="GR45" s="26"/>
      <c r="GS45" s="26"/>
      <c r="GT45" s="26">
        <v>0.26861083312091671</v>
      </c>
      <c r="GV45" s="26"/>
      <c r="GW45" s="26"/>
      <c r="GX45" s="26">
        <v>0.20302357152062012</v>
      </c>
      <c r="GZ45" s="26"/>
      <c r="HA45" s="26"/>
      <c r="HB45" s="26">
        <v>0.31747439606204697</v>
      </c>
    </row>
    <row r="46" spans="1:210" x14ac:dyDescent="0.25">
      <c r="AM46" s="30"/>
      <c r="AN46" s="30"/>
      <c r="AR46" s="30"/>
      <c r="AV46" s="30"/>
      <c r="AZ46" s="30"/>
      <c r="BD46" s="30"/>
      <c r="BH46" s="30"/>
      <c r="BL46" s="30"/>
      <c r="BP46" s="30"/>
      <c r="BT46" s="30"/>
      <c r="BX46" s="30"/>
      <c r="CB46" s="30"/>
      <c r="CF46" s="30"/>
      <c r="CJ46" s="30"/>
      <c r="CN46" s="30"/>
      <c r="CR46" s="30"/>
      <c r="CV46" s="30"/>
      <c r="CZ46" s="30"/>
      <c r="DD46" s="30"/>
    </row>
    <row r="47" spans="1:210" x14ac:dyDescent="0.25">
      <c r="A47" s="6" t="s">
        <v>180</v>
      </c>
      <c r="B47" s="6" t="s">
        <v>181</v>
      </c>
      <c r="D47" s="19"/>
      <c r="E47" s="19"/>
      <c r="F47" s="19">
        <v>-0.49310992637725315</v>
      </c>
      <c r="H47" s="19"/>
      <c r="I47" s="19"/>
      <c r="J47" s="19">
        <v>-0.48743830587319981</v>
      </c>
      <c r="L47" s="19"/>
      <c r="M47" s="19"/>
      <c r="N47" s="19">
        <v>-0.5278553722710575</v>
      </c>
      <c r="P47" s="19"/>
      <c r="Q47" s="19"/>
      <c r="R47" s="19">
        <v>-0.54706094187359833</v>
      </c>
      <c r="T47" s="19"/>
      <c r="U47" s="19"/>
      <c r="V47" s="19">
        <v>-0.54286341931530446</v>
      </c>
      <c r="X47" s="19"/>
      <c r="Y47" s="19"/>
      <c r="Z47" s="19">
        <v>-0.60932103954521555</v>
      </c>
      <c r="AB47" s="19"/>
      <c r="AC47" s="19"/>
      <c r="AD47" s="19">
        <v>-0.62786214739399471</v>
      </c>
      <c r="AF47" s="19"/>
      <c r="AG47" s="19"/>
      <c r="AH47" s="19">
        <v>-0.58679883086654461</v>
      </c>
      <c r="AJ47" s="19"/>
      <c r="AK47" s="19"/>
      <c r="AL47" s="19">
        <v>-0.62728592449215392</v>
      </c>
      <c r="AN47" s="19"/>
      <c r="AO47" s="19"/>
      <c r="AP47" s="19">
        <v>-0.60208540469296423</v>
      </c>
      <c r="AR47" s="19"/>
      <c r="AS47" s="19"/>
      <c r="AT47" s="19">
        <v>-0.5392149176990888</v>
      </c>
      <c r="AV47" s="19"/>
      <c r="AW47" s="19"/>
      <c r="AX47" s="19">
        <v>3.9258284630213192E-2</v>
      </c>
      <c r="AZ47" s="19"/>
      <c r="BA47" s="19"/>
      <c r="BB47" s="19">
        <v>3.9593239837843761</v>
      </c>
      <c r="BD47" s="19"/>
      <c r="BE47" s="19"/>
      <c r="BF47" s="19">
        <v>9.4627607402079388</v>
      </c>
      <c r="BH47" s="19"/>
      <c r="BI47" s="19"/>
      <c r="BJ47" s="19">
        <v>14.295707915273132</v>
      </c>
      <c r="BL47" s="19"/>
      <c r="BM47" s="19"/>
      <c r="BN47" s="19">
        <v>14.708148007949276</v>
      </c>
      <c r="BP47" s="19"/>
      <c r="BQ47" s="19"/>
      <c r="BR47" s="19">
        <v>15.631812796208532</v>
      </c>
      <c r="BT47" s="19"/>
      <c r="BU47" s="19"/>
      <c r="BV47" s="19">
        <v>12.318532514564636</v>
      </c>
      <c r="BX47" s="19"/>
      <c r="BY47" s="19"/>
      <c r="BZ47" s="19">
        <v>9.4222919042189286</v>
      </c>
      <c r="CB47" s="19"/>
      <c r="CC47" s="19"/>
      <c r="CD47" s="19">
        <v>10.894406392694064</v>
      </c>
      <c r="CF47" s="19"/>
      <c r="CG47" s="19"/>
      <c r="CH47" s="19">
        <v>10.078696799357576</v>
      </c>
      <c r="CJ47" s="19"/>
      <c r="CK47" s="19"/>
      <c r="CL47" s="19">
        <v>12.72063308878081</v>
      </c>
      <c r="CN47" s="19"/>
      <c r="CO47" s="19"/>
      <c r="CP47" s="19">
        <v>8.1576539855072472</v>
      </c>
      <c r="CR47" s="19"/>
      <c r="CS47" s="19"/>
      <c r="CT47" s="19">
        <v>6.6986262768580485</v>
      </c>
      <c r="CV47" s="19"/>
      <c r="CW47" s="19"/>
      <c r="CX47" s="19">
        <v>5.8961178786760184</v>
      </c>
      <c r="CZ47" s="19"/>
      <c r="DA47" s="19"/>
      <c r="DB47" s="19">
        <v>6.3862014031432857</v>
      </c>
      <c r="DD47" s="19"/>
      <c r="DE47" s="19"/>
      <c r="DF47" s="19">
        <v>4.7388385746142996</v>
      </c>
      <c r="DH47" s="19"/>
      <c r="DI47" s="19"/>
      <c r="DJ47" s="19">
        <v>4.5152206111630804</v>
      </c>
      <c r="DK47" s="19"/>
      <c r="DL47" s="19"/>
      <c r="DM47" s="19"/>
      <c r="DN47" s="19">
        <v>4.608618233618234</v>
      </c>
      <c r="DP47" s="24"/>
      <c r="DQ47" s="24"/>
      <c r="DR47" s="24">
        <v>4.1874481757877282</v>
      </c>
      <c r="DS47" s="24"/>
      <c r="DT47" s="24"/>
      <c r="DU47" s="24"/>
      <c r="DV47" s="24">
        <v>3.6098208983215079</v>
      </c>
      <c r="DX47" s="25"/>
      <c r="DY47" s="25"/>
      <c r="DZ47" s="25">
        <v>3.0355108489267026</v>
      </c>
      <c r="EA47" s="25"/>
      <c r="EB47" s="25"/>
      <c r="EC47" s="25"/>
      <c r="ED47" s="25">
        <v>2.8290456867457223</v>
      </c>
      <c r="EF47" s="24"/>
      <c r="EG47" s="24"/>
      <c r="EH47" s="24">
        <v>2.7451856901275513</v>
      </c>
      <c r="EI47" s="24"/>
      <c r="EJ47" s="24"/>
      <c r="EK47" s="24"/>
      <c r="EL47" s="24">
        <v>2.4031452909989874</v>
      </c>
      <c r="EM47" s="24"/>
      <c r="EN47" s="24"/>
      <c r="EO47" s="24"/>
      <c r="EP47" s="24">
        <v>1.878055081899447</v>
      </c>
      <c r="EQ47" s="24"/>
      <c r="ER47" s="24"/>
      <c r="ES47" s="24"/>
      <c r="ET47" s="24">
        <v>1.872689732590306</v>
      </c>
      <c r="EV47" s="24"/>
      <c r="EW47" s="24"/>
      <c r="EX47" s="24">
        <v>2.1993509607342396</v>
      </c>
      <c r="EZ47" s="24"/>
      <c r="FA47" s="24"/>
      <c r="FB47" s="24">
        <v>2.1608200944312514</v>
      </c>
      <c r="FD47" s="24"/>
      <c r="FE47" s="24"/>
      <c r="FF47" s="24">
        <v>1.4548554164868364</v>
      </c>
      <c r="FH47" s="24"/>
      <c r="FI47" s="24"/>
      <c r="FJ47" s="24">
        <v>1.1060142473432206</v>
      </c>
      <c r="FL47" s="24"/>
      <c r="FM47" s="24"/>
      <c r="FN47" s="24">
        <v>1.1381598128382175</v>
      </c>
      <c r="FP47" s="26"/>
      <c r="FQ47" s="26"/>
      <c r="FR47" s="26">
        <v>1.2634079314730089</v>
      </c>
      <c r="FS47" s="26"/>
      <c r="FT47" s="26"/>
      <c r="FU47" s="26"/>
      <c r="FV47" s="26">
        <v>0.95745013077253383</v>
      </c>
      <c r="FW47" s="26"/>
      <c r="FX47" s="26"/>
      <c r="FY47" s="26"/>
      <c r="FZ47" s="26">
        <v>0.80679001110917192</v>
      </c>
      <c r="GB47" s="26"/>
      <c r="GC47" s="26"/>
      <c r="GD47" s="26">
        <v>0.92250126839167934</v>
      </c>
      <c r="GF47" s="26"/>
      <c r="GG47" s="26"/>
      <c r="GH47" s="26">
        <v>0.81065524629873087</v>
      </c>
      <c r="GJ47" s="26"/>
      <c r="GK47" s="26"/>
      <c r="GL47" s="26">
        <v>0.79416177627160933</v>
      </c>
      <c r="GN47" s="26"/>
      <c r="GO47" s="26"/>
      <c r="GP47" s="26">
        <v>0.75892521137007951</v>
      </c>
      <c r="GR47" s="26"/>
      <c r="GS47" s="26"/>
      <c r="GT47" s="26">
        <v>0.79299773339274293</v>
      </c>
      <c r="GV47" s="26"/>
      <c r="GW47" s="26"/>
      <c r="GX47" s="26">
        <v>0.69716495940833934</v>
      </c>
      <c r="GZ47" s="26"/>
      <c r="HA47" s="26"/>
      <c r="HB47" s="26">
        <v>0.74086187265426218</v>
      </c>
    </row>
  </sheetData>
  <mergeCells count="280">
    <mergeCell ref="GV30:GX30"/>
    <mergeCell ref="GZ30:HB30"/>
    <mergeCell ref="FX30:FZ30"/>
    <mergeCell ref="GB30:GD30"/>
    <mergeCell ref="GF30:GH30"/>
    <mergeCell ref="GJ30:GL30"/>
    <mergeCell ref="GN30:GP30"/>
    <mergeCell ref="GR30:GT30"/>
    <mergeCell ref="EZ30:FB30"/>
    <mergeCell ref="FD30:FF30"/>
    <mergeCell ref="FH30:FJ30"/>
    <mergeCell ref="FL30:FN30"/>
    <mergeCell ref="FP30:FR30"/>
    <mergeCell ref="FT30:FV30"/>
    <mergeCell ref="EB30:ED30"/>
    <mergeCell ref="EF30:EH30"/>
    <mergeCell ref="EJ30:EL30"/>
    <mergeCell ref="EN30:EP30"/>
    <mergeCell ref="ER30:ET30"/>
    <mergeCell ref="EV30:EX30"/>
    <mergeCell ref="DD30:DF30"/>
    <mergeCell ref="DH30:DJ30"/>
    <mergeCell ref="DL30:DN30"/>
    <mergeCell ref="DP30:DR30"/>
    <mergeCell ref="DT30:DV30"/>
    <mergeCell ref="DX30:DZ30"/>
    <mergeCell ref="CF30:CH30"/>
    <mergeCell ref="CJ30:CL30"/>
    <mergeCell ref="CN30:CP30"/>
    <mergeCell ref="CR30:CT30"/>
    <mergeCell ref="CV30:CX30"/>
    <mergeCell ref="CZ30:DB30"/>
    <mergeCell ref="BH30:BJ30"/>
    <mergeCell ref="BL30:BN30"/>
    <mergeCell ref="BP30:BR30"/>
    <mergeCell ref="BT30:BV30"/>
    <mergeCell ref="BX30:BZ30"/>
    <mergeCell ref="CB30:CD30"/>
    <mergeCell ref="AJ30:AL30"/>
    <mergeCell ref="AN30:AP30"/>
    <mergeCell ref="AR30:AT30"/>
    <mergeCell ref="AV30:AX30"/>
    <mergeCell ref="AZ30:BB30"/>
    <mergeCell ref="BD30:BF30"/>
    <mergeCell ref="GV29:GX29"/>
    <mergeCell ref="GZ29:HB29"/>
    <mergeCell ref="D30:F30"/>
    <mergeCell ref="H30:J30"/>
    <mergeCell ref="L30:N30"/>
    <mergeCell ref="P30:R30"/>
    <mergeCell ref="T30:V30"/>
    <mergeCell ref="X30:Z30"/>
    <mergeCell ref="AB30:AD30"/>
    <mergeCell ref="AF30:AH30"/>
    <mergeCell ref="FX29:FZ29"/>
    <mergeCell ref="GB29:GD29"/>
    <mergeCell ref="GF29:GH29"/>
    <mergeCell ref="GJ29:GL29"/>
    <mergeCell ref="GN29:GP29"/>
    <mergeCell ref="GR29:GT29"/>
    <mergeCell ref="EZ29:FB29"/>
    <mergeCell ref="FD29:FF29"/>
    <mergeCell ref="FH29:FJ29"/>
    <mergeCell ref="FL29:FN29"/>
    <mergeCell ref="FP29:FR29"/>
    <mergeCell ref="FT29:FV29"/>
    <mergeCell ref="EB29:ED29"/>
    <mergeCell ref="EF29:EH29"/>
    <mergeCell ref="EJ29:EL29"/>
    <mergeCell ref="EN29:EP29"/>
    <mergeCell ref="ER29:ET29"/>
    <mergeCell ref="EV29:EX29"/>
    <mergeCell ref="DD29:DF29"/>
    <mergeCell ref="DH29:DJ29"/>
    <mergeCell ref="DL29:DN29"/>
    <mergeCell ref="DP29:DR29"/>
    <mergeCell ref="DT29:DV29"/>
    <mergeCell ref="DX29:DZ29"/>
    <mergeCell ref="CF29:CH29"/>
    <mergeCell ref="CJ29:CL29"/>
    <mergeCell ref="CN29:CP29"/>
    <mergeCell ref="CR29:CT29"/>
    <mergeCell ref="CV29:CX29"/>
    <mergeCell ref="CZ29:DB29"/>
    <mergeCell ref="BH29:BJ29"/>
    <mergeCell ref="BL29:BN29"/>
    <mergeCell ref="BP29:BR29"/>
    <mergeCell ref="BT29:BV29"/>
    <mergeCell ref="BX29:BZ29"/>
    <mergeCell ref="CB29:CD29"/>
    <mergeCell ref="AJ29:AL29"/>
    <mergeCell ref="AN29:AP29"/>
    <mergeCell ref="AR29:AT29"/>
    <mergeCell ref="AV29:AX29"/>
    <mergeCell ref="AZ29:BB29"/>
    <mergeCell ref="BD29:BF29"/>
    <mergeCell ref="LX5:LZ5"/>
    <mergeCell ref="C28:HB28"/>
    <mergeCell ref="D29:F29"/>
    <mergeCell ref="H29:J29"/>
    <mergeCell ref="L29:N29"/>
    <mergeCell ref="P29:R29"/>
    <mergeCell ref="T29:V29"/>
    <mergeCell ref="X29:Z29"/>
    <mergeCell ref="AB29:AD29"/>
    <mergeCell ref="AF29:AH29"/>
    <mergeCell ref="LH4:LJ4"/>
    <mergeCell ref="LL4:LN4"/>
    <mergeCell ref="LP4:LR4"/>
    <mergeCell ref="LT4:LV4"/>
    <mergeCell ref="LX4:LZ4"/>
    <mergeCell ref="LD5:LF5"/>
    <mergeCell ref="LH5:LJ5"/>
    <mergeCell ref="LL5:LN5"/>
    <mergeCell ref="LP5:LR5"/>
    <mergeCell ref="LT5:LV5"/>
    <mergeCell ref="KJ4:KL4"/>
    <mergeCell ref="KN4:KP4"/>
    <mergeCell ref="KR4:KT4"/>
    <mergeCell ref="KV4:KX4"/>
    <mergeCell ref="KZ4:LB4"/>
    <mergeCell ref="LD4:LF4"/>
    <mergeCell ref="JL4:JN4"/>
    <mergeCell ref="JP4:JR4"/>
    <mergeCell ref="JT4:JV4"/>
    <mergeCell ref="JX4:JZ4"/>
    <mergeCell ref="KB4:KD4"/>
    <mergeCell ref="KF4:KH4"/>
    <mergeCell ref="IN4:IP4"/>
    <mergeCell ref="IR4:IT4"/>
    <mergeCell ref="IV4:IX4"/>
    <mergeCell ref="IZ4:JB4"/>
    <mergeCell ref="JD4:JF4"/>
    <mergeCell ref="JH4:JJ4"/>
    <mergeCell ref="HP4:HR4"/>
    <mergeCell ref="HT4:HV4"/>
    <mergeCell ref="HX4:HZ4"/>
    <mergeCell ref="IB4:ID4"/>
    <mergeCell ref="IF4:IH4"/>
    <mergeCell ref="IJ4:IL4"/>
    <mergeCell ref="GR4:GT4"/>
    <mergeCell ref="GV4:GX4"/>
    <mergeCell ref="GZ4:HB4"/>
    <mergeCell ref="HD4:HF4"/>
    <mergeCell ref="HH4:HJ4"/>
    <mergeCell ref="HL4:HN4"/>
    <mergeCell ref="FT4:FV4"/>
    <mergeCell ref="FX4:FZ4"/>
    <mergeCell ref="GB4:GD4"/>
    <mergeCell ref="GF4:GH4"/>
    <mergeCell ref="GJ4:GL4"/>
    <mergeCell ref="GN4:GP4"/>
    <mergeCell ref="EV4:EX4"/>
    <mergeCell ref="EZ4:FB4"/>
    <mergeCell ref="FD4:FF4"/>
    <mergeCell ref="FH4:FJ4"/>
    <mergeCell ref="FL4:FN4"/>
    <mergeCell ref="FP4:FR4"/>
    <mergeCell ref="DX4:DZ4"/>
    <mergeCell ref="EB4:ED4"/>
    <mergeCell ref="EF4:EH4"/>
    <mergeCell ref="EJ4:EL4"/>
    <mergeCell ref="EN4:EP4"/>
    <mergeCell ref="ER4:ET4"/>
    <mergeCell ref="CZ4:DB4"/>
    <mergeCell ref="DD4:DF4"/>
    <mergeCell ref="DH4:DJ4"/>
    <mergeCell ref="DL4:DN4"/>
    <mergeCell ref="DP4:DR4"/>
    <mergeCell ref="DT4:DV4"/>
    <mergeCell ref="CB4:CD4"/>
    <mergeCell ref="CF4:CH4"/>
    <mergeCell ref="CJ4:CL4"/>
    <mergeCell ref="CN4:CP4"/>
    <mergeCell ref="CR4:CT4"/>
    <mergeCell ref="CV4:CX4"/>
    <mergeCell ref="BD4:BF4"/>
    <mergeCell ref="BH4:BJ4"/>
    <mergeCell ref="BL4:BN4"/>
    <mergeCell ref="BP4:BR4"/>
    <mergeCell ref="BT4:BV4"/>
    <mergeCell ref="BX4:BZ4"/>
    <mergeCell ref="AF4:AH4"/>
    <mergeCell ref="AJ4:AL4"/>
    <mergeCell ref="AN4:AP4"/>
    <mergeCell ref="AR4:AT4"/>
    <mergeCell ref="AV4:AX4"/>
    <mergeCell ref="AZ4:BB4"/>
    <mergeCell ref="LP3:LR3"/>
    <mergeCell ref="LT3:LV3"/>
    <mergeCell ref="LX3:LZ3"/>
    <mergeCell ref="D4:F4"/>
    <mergeCell ref="H4:J4"/>
    <mergeCell ref="L4:N4"/>
    <mergeCell ref="P4:R4"/>
    <mergeCell ref="T4:V4"/>
    <mergeCell ref="X4:Z4"/>
    <mergeCell ref="AB4:AD4"/>
    <mergeCell ref="KR3:KT3"/>
    <mergeCell ref="KV3:KX3"/>
    <mergeCell ref="KZ3:LB3"/>
    <mergeCell ref="LD3:LF3"/>
    <mergeCell ref="LH3:LJ3"/>
    <mergeCell ref="LL3:LN3"/>
    <mergeCell ref="JT3:JV3"/>
    <mergeCell ref="JX3:JZ3"/>
    <mergeCell ref="KB3:KD3"/>
    <mergeCell ref="KF3:KH3"/>
    <mergeCell ref="KJ3:KL3"/>
    <mergeCell ref="KN3:KP3"/>
    <mergeCell ref="IV3:IX3"/>
    <mergeCell ref="IZ3:JB3"/>
    <mergeCell ref="JD3:JF3"/>
    <mergeCell ref="JH3:JJ3"/>
    <mergeCell ref="JL3:JN3"/>
    <mergeCell ref="JP3:JR3"/>
    <mergeCell ref="HX3:HZ3"/>
    <mergeCell ref="IB3:ID3"/>
    <mergeCell ref="IF3:IH3"/>
    <mergeCell ref="IJ3:IL3"/>
    <mergeCell ref="IN3:IP3"/>
    <mergeCell ref="IR3:IT3"/>
    <mergeCell ref="GZ3:HB3"/>
    <mergeCell ref="HD3:HF3"/>
    <mergeCell ref="HH3:HJ3"/>
    <mergeCell ref="HL3:HN3"/>
    <mergeCell ref="HP3:HR3"/>
    <mergeCell ref="HT3:HV3"/>
    <mergeCell ref="GB3:GD3"/>
    <mergeCell ref="GF3:GH3"/>
    <mergeCell ref="GJ3:GL3"/>
    <mergeCell ref="GN3:GP3"/>
    <mergeCell ref="GR3:GT3"/>
    <mergeCell ref="GV3:GX3"/>
    <mergeCell ref="FD3:FF3"/>
    <mergeCell ref="FH3:FJ3"/>
    <mergeCell ref="FL3:FN3"/>
    <mergeCell ref="FP3:FR3"/>
    <mergeCell ref="FT3:FV3"/>
    <mergeCell ref="FX3:FZ3"/>
    <mergeCell ref="EF3:EH3"/>
    <mergeCell ref="EJ3:EL3"/>
    <mergeCell ref="EN3:EP3"/>
    <mergeCell ref="ER3:ET3"/>
    <mergeCell ref="EV3:EX3"/>
    <mergeCell ref="EZ3:FB3"/>
    <mergeCell ref="DH3:DJ3"/>
    <mergeCell ref="DL3:DN3"/>
    <mergeCell ref="DP3:DR3"/>
    <mergeCell ref="DT3:DV3"/>
    <mergeCell ref="DX3:DZ3"/>
    <mergeCell ref="EB3:ED3"/>
    <mergeCell ref="CJ3:CL3"/>
    <mergeCell ref="CN3:CP3"/>
    <mergeCell ref="CR3:CT3"/>
    <mergeCell ref="CV3:CX3"/>
    <mergeCell ref="CZ3:DB3"/>
    <mergeCell ref="DD3:DF3"/>
    <mergeCell ref="BL3:BN3"/>
    <mergeCell ref="BP3:BR3"/>
    <mergeCell ref="BT3:BV3"/>
    <mergeCell ref="BX3:BZ3"/>
    <mergeCell ref="CB3:CD3"/>
    <mergeCell ref="CF3:CH3"/>
    <mergeCell ref="AN3:AP3"/>
    <mergeCell ref="AR3:AT3"/>
    <mergeCell ref="AV3:AX3"/>
    <mergeCell ref="AZ3:BB3"/>
    <mergeCell ref="BD3:BF3"/>
    <mergeCell ref="BH3:BJ3"/>
    <mergeCell ref="D2:LZ2"/>
    <mergeCell ref="D3:F3"/>
    <mergeCell ref="H3:J3"/>
    <mergeCell ref="L3:N3"/>
    <mergeCell ref="P3:R3"/>
    <mergeCell ref="T3:V3"/>
    <mergeCell ref="X3:Z3"/>
    <mergeCell ref="AB3:AD3"/>
    <mergeCell ref="AF3:AH3"/>
    <mergeCell ref="AJ3:AL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EDDEC-B78F-4A3A-AFD7-41E8AE93A616}">
  <dimension ref="A1:CE73"/>
  <sheetViews>
    <sheetView showGridLines="0" topLeftCell="B6" zoomScale="80" zoomScaleNormal="80" workbookViewId="0">
      <selection activeCell="E74" sqref="E74:J74"/>
    </sheetView>
  </sheetViews>
  <sheetFormatPr defaultRowHeight="15" outlineLevelRow="1" x14ac:dyDescent="0.25"/>
  <cols>
    <col min="1" max="1" width="0" hidden="1" customWidth="1"/>
    <col min="3" max="4" width="20.5703125" bestFit="1" customWidth="1"/>
    <col min="5" max="8" width="12.28515625" customWidth="1"/>
    <col min="9" max="9" width="1" customWidth="1"/>
    <col min="10" max="11" width="12.5703125" customWidth="1"/>
    <col min="12" max="12" width="11.28515625" bestFit="1" customWidth="1"/>
    <col min="13" max="13" width="11" bestFit="1" customWidth="1"/>
    <col min="77" max="77" width="18.5703125" bestFit="1" customWidth="1"/>
    <col min="80" max="80" width="9.5703125" customWidth="1"/>
    <col min="81" max="81" width="15.5703125" customWidth="1"/>
  </cols>
  <sheetData>
    <row r="1" spans="1:83" x14ac:dyDescent="0.25">
      <c r="CB1" t="s">
        <v>218</v>
      </c>
      <c r="CC1" s="31"/>
      <c r="CD1" s="32"/>
      <c r="CE1" s="32"/>
    </row>
    <row r="2" spans="1:83" x14ac:dyDescent="0.25">
      <c r="E2" s="33" t="s">
        <v>219</v>
      </c>
      <c r="F2" s="33"/>
      <c r="G2" s="33"/>
      <c r="H2" s="33"/>
      <c r="J2" s="33" t="s">
        <v>220</v>
      </c>
      <c r="K2" s="33"/>
      <c r="L2" s="33"/>
      <c r="M2" s="33"/>
      <c r="CC2" s="31"/>
      <c r="CD2" s="32"/>
      <c r="CE2" s="32"/>
    </row>
    <row r="3" spans="1:83" ht="20.25" customHeight="1" x14ac:dyDescent="0.25">
      <c r="E3" s="33" t="s">
        <v>221</v>
      </c>
      <c r="F3" s="33"/>
      <c r="G3" s="33"/>
      <c r="H3" s="33"/>
      <c r="J3" s="33" t="s">
        <v>222</v>
      </c>
      <c r="K3" s="33"/>
      <c r="L3" s="33"/>
      <c r="M3" s="33"/>
      <c r="CB3" s="31" t="s">
        <v>223</v>
      </c>
      <c r="CC3" s="31"/>
      <c r="CD3" s="32"/>
      <c r="CE3" s="32"/>
    </row>
    <row r="4" spans="1:83" ht="8.25" customHeight="1" x14ac:dyDescent="0.25">
      <c r="CB4" s="31" t="s">
        <v>224</v>
      </c>
      <c r="CC4" s="27"/>
    </row>
    <row r="5" spans="1:83" ht="15" customHeight="1" x14ac:dyDescent="0.25">
      <c r="E5" s="34" t="s">
        <v>225</v>
      </c>
      <c r="F5" s="34" t="s">
        <v>225</v>
      </c>
      <c r="G5" s="32" t="s">
        <v>226</v>
      </c>
      <c r="H5" s="32" t="s">
        <v>227</v>
      </c>
      <c r="J5" s="34" t="s">
        <v>225</v>
      </c>
      <c r="K5" s="34" t="s">
        <v>225</v>
      </c>
      <c r="L5" s="32" t="s">
        <v>226</v>
      </c>
      <c r="M5" s="32" t="s">
        <v>227</v>
      </c>
      <c r="CB5" s="27" t="s">
        <v>226</v>
      </c>
      <c r="CC5" s="27"/>
    </row>
    <row r="6" spans="1:83" x14ac:dyDescent="0.25">
      <c r="E6" s="35"/>
      <c r="F6" s="35"/>
      <c r="G6" s="36"/>
      <c r="H6" s="36"/>
      <c r="J6" s="35"/>
      <c r="K6" s="35"/>
      <c r="L6" s="36"/>
      <c r="M6" s="36"/>
      <c r="CB6" s="27" t="s">
        <v>227</v>
      </c>
    </row>
    <row r="7" spans="1:83" x14ac:dyDescent="0.25">
      <c r="A7" s="37">
        <v>2020</v>
      </c>
      <c r="B7" s="38">
        <v>2020</v>
      </c>
      <c r="C7" s="39" t="s">
        <v>228</v>
      </c>
      <c r="D7" s="39" t="s">
        <v>229</v>
      </c>
      <c r="E7" s="40">
        <f>[2]dados_mensal!C6</f>
        <v>5.6000000000000001E-2</v>
      </c>
      <c r="F7" s="40">
        <f>[2]dados_mensal!D6</f>
        <v>-1E-3</v>
      </c>
      <c r="G7" s="40">
        <f>[2]dados_mensal!E6</f>
        <v>0.13</v>
      </c>
      <c r="H7" s="40">
        <f>[2]dados_mensal!F6</f>
        <v>7.8E-2</v>
      </c>
      <c r="J7" s="41">
        <f>[2]dados_mensal!C6</f>
        <v>5.6000000000000001E-2</v>
      </c>
      <c r="K7" s="41">
        <f>[2]dados_mensal!D6</f>
        <v>-1E-3</v>
      </c>
      <c r="L7" s="41">
        <f>[2]dados_mensal!E6</f>
        <v>0.13</v>
      </c>
      <c r="M7" s="42">
        <f>[2]dados_mensal!F6</f>
        <v>7.8E-2</v>
      </c>
      <c r="BW7" s="43" t="s">
        <v>230</v>
      </c>
      <c r="BX7" s="44">
        <v>2020</v>
      </c>
      <c r="BY7" s="45">
        <v>43831</v>
      </c>
      <c r="BZ7" s="46">
        <f t="shared" ref="BZ7:BZ23" ca="1" si="0">SUMIF($E$5:$H$6,$CC$7,E7:H7)</f>
        <v>0.13</v>
      </c>
      <c r="CA7" s="46"/>
      <c r="CB7" s="64" t="s">
        <v>218</v>
      </c>
      <c r="CC7" t="s">
        <v>226</v>
      </c>
    </row>
    <row r="8" spans="1:83" x14ac:dyDescent="0.25">
      <c r="A8" s="37">
        <v>2020</v>
      </c>
      <c r="B8" s="47"/>
      <c r="C8" s="48" t="s">
        <v>231</v>
      </c>
      <c r="D8" s="48" t="s">
        <v>232</v>
      </c>
      <c r="E8" s="49">
        <f>[2]dados_mensal!C7</f>
        <v>9.8000000000000004E-2</v>
      </c>
      <c r="F8" s="49">
        <f>[2]dados_mensal!D7</f>
        <v>3.1E-2</v>
      </c>
      <c r="G8" s="49">
        <f>[2]dados_mensal!E7</f>
        <v>0.05</v>
      </c>
      <c r="H8" s="49">
        <f>[2]dados_mensal!F7</f>
        <v>9.9000000000000005E-2</v>
      </c>
      <c r="J8" s="50">
        <f>[2]dados_mensal!C7</f>
        <v>9.8000000000000004E-2</v>
      </c>
      <c r="K8" s="50">
        <f>[2]dados_mensal!D7</f>
        <v>3.1E-2</v>
      </c>
      <c r="L8" s="50">
        <f>[2]dados_mensal!E7</f>
        <v>0.05</v>
      </c>
      <c r="M8" s="51">
        <f>[2]dados_mensal!F7</f>
        <v>9.9000000000000005E-2</v>
      </c>
      <c r="BW8" s="43" t="s">
        <v>233</v>
      </c>
      <c r="BX8" s="44"/>
      <c r="BY8" s="45">
        <v>43862</v>
      </c>
      <c r="BZ8" s="46">
        <f t="shared" ca="1" si="0"/>
        <v>0.05</v>
      </c>
      <c r="CA8" s="46"/>
    </row>
    <row r="9" spans="1:83" x14ac:dyDescent="0.25">
      <c r="A9" s="37">
        <v>2020</v>
      </c>
      <c r="B9" s="47"/>
      <c r="C9" s="48" t="s">
        <v>234</v>
      </c>
      <c r="D9" s="48" t="s">
        <v>235</v>
      </c>
      <c r="E9" s="49">
        <f>[2]dados_mensal!C8</f>
        <v>-4.1000000000000002E-2</v>
      </c>
      <c r="F9" s="49">
        <f>[2]dados_mensal!D8</f>
        <v>-7.5999999999999998E-2</v>
      </c>
      <c r="G9" s="49">
        <f>[2]dados_mensal!E8</f>
        <v>-0.25900000000000001</v>
      </c>
      <c r="H9" s="49">
        <f>[2]dados_mensal!F8</f>
        <v>-0.33900000000000002</v>
      </c>
      <c r="J9" s="50">
        <f>[2]dados_mensal!C8</f>
        <v>-4.1000000000000002E-2</v>
      </c>
      <c r="K9" s="50">
        <f>[2]dados_mensal!D8</f>
        <v>-7.5999999999999998E-2</v>
      </c>
      <c r="L9" s="50">
        <f>[2]dados_mensal!E8</f>
        <v>-0.25900000000000001</v>
      </c>
      <c r="M9" s="51">
        <f>[2]dados_mensal!F8</f>
        <v>-0.33900000000000002</v>
      </c>
      <c r="BW9" s="43" t="s">
        <v>236</v>
      </c>
      <c r="BX9" s="44"/>
      <c r="BY9" s="45">
        <v>43891</v>
      </c>
      <c r="BZ9" s="46">
        <f t="shared" ca="1" si="0"/>
        <v>-0.25900000000000001</v>
      </c>
      <c r="CA9" s="46"/>
    </row>
    <row r="10" spans="1:83" x14ac:dyDescent="0.25">
      <c r="A10" s="37">
        <v>2020</v>
      </c>
      <c r="B10" s="47"/>
      <c r="C10" s="48" t="s">
        <v>237</v>
      </c>
      <c r="D10" s="48" t="s">
        <v>238</v>
      </c>
      <c r="E10" s="49">
        <f>[2]dados_mensal!C9</f>
        <v>-0.27800000000000002</v>
      </c>
      <c r="F10" s="49">
        <f>[2]dados_mensal!D9</f>
        <v>-0.309</v>
      </c>
      <c r="G10" s="49">
        <f>[2]dados_mensal!E9</f>
        <v>-0.76900000000000002</v>
      </c>
      <c r="H10" s="49">
        <f>[2]dados_mensal!F9</f>
        <v>-0.97199999999999998</v>
      </c>
      <c r="J10" s="50">
        <f>[2]dados_mensal!C9</f>
        <v>-0.27800000000000002</v>
      </c>
      <c r="K10" s="50">
        <f>[2]dados_mensal!D9</f>
        <v>-0.309</v>
      </c>
      <c r="L10" s="50">
        <f>[2]dados_mensal!E9</f>
        <v>-0.76900000000000002</v>
      </c>
      <c r="M10" s="51">
        <f>[2]dados_mensal!F9</f>
        <v>-0.97199999999999998</v>
      </c>
      <c r="BW10" s="43" t="s">
        <v>239</v>
      </c>
      <c r="BX10" s="44"/>
      <c r="BY10" s="45">
        <v>43922</v>
      </c>
      <c r="BZ10" s="46">
        <f t="shared" ca="1" si="0"/>
        <v>-0.76900000000000002</v>
      </c>
      <c r="CA10" s="46"/>
    </row>
    <row r="11" spans="1:83" x14ac:dyDescent="0.25">
      <c r="A11" s="37">
        <v>2020</v>
      </c>
      <c r="B11" s="47"/>
      <c r="C11" s="48" t="s">
        <v>240</v>
      </c>
      <c r="D11" s="48" t="s">
        <v>241</v>
      </c>
      <c r="E11" s="49">
        <f>[2]dados_mensal!C10</f>
        <v>-0.20100000000000001</v>
      </c>
      <c r="F11" s="49">
        <f>[2]dados_mensal!D10</f>
        <v>-0.24</v>
      </c>
      <c r="G11" s="49">
        <f>[2]dados_mensal!E10</f>
        <v>-0.76400000000000001</v>
      </c>
      <c r="H11" s="49">
        <f>[2]dados_mensal!F10</f>
        <v>-0.96199999999999997</v>
      </c>
      <c r="J11" s="50">
        <f>[2]dados_mensal!C10</f>
        <v>-0.20100000000000001</v>
      </c>
      <c r="K11" s="50">
        <f>[2]dados_mensal!D10</f>
        <v>-0.24</v>
      </c>
      <c r="L11" s="50">
        <f>[2]dados_mensal!E10</f>
        <v>-0.76400000000000001</v>
      </c>
      <c r="M11" s="51">
        <f>[2]dados_mensal!F10</f>
        <v>-0.96199999999999997</v>
      </c>
      <c r="BW11" s="43" t="s">
        <v>242</v>
      </c>
      <c r="BX11" s="44"/>
      <c r="BY11" s="45">
        <v>43952</v>
      </c>
      <c r="BZ11" s="46">
        <f t="shared" ca="1" si="0"/>
        <v>-0.76400000000000001</v>
      </c>
      <c r="CA11" s="46"/>
    </row>
    <row r="12" spans="1:83" x14ac:dyDescent="0.25">
      <c r="A12" s="37">
        <v>2020</v>
      </c>
      <c r="B12" s="47"/>
      <c r="C12" s="48" t="s">
        <v>243</v>
      </c>
      <c r="D12" s="48" t="s">
        <v>244</v>
      </c>
      <c r="E12" s="49">
        <f>[2]dados_mensal!C11</f>
        <v>-9.2999999999999999E-2</v>
      </c>
      <c r="F12" s="49">
        <f>[2]dados_mensal!D11</f>
        <v>-0.13300000000000001</v>
      </c>
      <c r="G12" s="49">
        <f>[2]dados_mensal!E11</f>
        <v>-0.66200000000000003</v>
      </c>
      <c r="H12" s="49">
        <f>[2]dados_mensal!F11</f>
        <v>-0.93400000000000005</v>
      </c>
      <c r="J12" s="50">
        <f>[2]dados_mensal!C11</f>
        <v>-9.2999999999999999E-2</v>
      </c>
      <c r="K12" s="50">
        <f>[2]dados_mensal!D11</f>
        <v>-0.13300000000000001</v>
      </c>
      <c r="L12" s="50">
        <f>[2]dados_mensal!E11</f>
        <v>-0.66200000000000003</v>
      </c>
      <c r="M12" s="51">
        <f>[2]dados_mensal!F11</f>
        <v>-0.93400000000000005</v>
      </c>
      <c r="BW12" s="43" t="s">
        <v>245</v>
      </c>
      <c r="BX12" s="44"/>
      <c r="BY12" s="45">
        <v>43983</v>
      </c>
      <c r="BZ12" s="46">
        <f t="shared" ca="1" si="0"/>
        <v>-0.66200000000000003</v>
      </c>
      <c r="CA12" s="46"/>
    </row>
    <row r="13" spans="1:83" x14ac:dyDescent="0.25">
      <c r="A13" s="37">
        <v>2020</v>
      </c>
      <c r="B13" s="47"/>
      <c r="C13" s="48" t="s">
        <v>246</v>
      </c>
      <c r="D13" s="48" t="s">
        <v>247</v>
      </c>
      <c r="E13" s="49">
        <f>[2]dados_mensal!C12</f>
        <v>-6.9000000000000006E-2</v>
      </c>
      <c r="F13" s="49">
        <f>[2]dados_mensal!D12</f>
        <v>-0.108</v>
      </c>
      <c r="G13" s="49">
        <f>[2]dados_mensal!E12</f>
        <v>-0.59699999999999998</v>
      </c>
      <c r="H13" s="49">
        <f>[2]dados_mensal!F12</f>
        <v>-0.88900000000000001</v>
      </c>
      <c r="J13" s="50">
        <f>[2]dados_mensal!C12</f>
        <v>-6.9000000000000006E-2</v>
      </c>
      <c r="K13" s="50">
        <f>[2]dados_mensal!D12</f>
        <v>-0.108</v>
      </c>
      <c r="L13" s="50">
        <f>[2]dados_mensal!E12</f>
        <v>-0.59699999999999998</v>
      </c>
      <c r="M13" s="51">
        <f>[2]dados_mensal!F12</f>
        <v>-0.88900000000000001</v>
      </c>
      <c r="BW13" s="43" t="s">
        <v>248</v>
      </c>
      <c r="BX13" s="44"/>
      <c r="BY13" s="45">
        <v>44013</v>
      </c>
      <c r="BZ13" s="46">
        <f t="shared" ca="1" si="0"/>
        <v>-0.59699999999999998</v>
      </c>
      <c r="CA13" s="46"/>
    </row>
    <row r="14" spans="1:83" x14ac:dyDescent="0.25">
      <c r="A14" s="37">
        <v>2020</v>
      </c>
      <c r="B14" s="47"/>
      <c r="C14" s="48" t="s">
        <v>249</v>
      </c>
      <c r="D14" s="48" t="s">
        <v>250</v>
      </c>
      <c r="E14" s="49">
        <f>[2]dados_mensal!C13</f>
        <v>-3.1E-2</v>
      </c>
      <c r="F14" s="49">
        <f>[2]dados_mensal!D13</f>
        <v>-7.1999999999999995E-2</v>
      </c>
      <c r="G14" s="49">
        <f>[2]dados_mensal!E13</f>
        <v>-0.59199999999999997</v>
      </c>
      <c r="H14" s="49">
        <f>[2]dados_mensal!F13</f>
        <v>-0.83699999999999997</v>
      </c>
      <c r="J14" s="50">
        <f>[2]dados_mensal!C13</f>
        <v>-3.1E-2</v>
      </c>
      <c r="K14" s="50">
        <f>[2]dados_mensal!D13</f>
        <v>-7.1999999999999995E-2</v>
      </c>
      <c r="L14" s="50">
        <f>[2]dados_mensal!E13</f>
        <v>-0.59199999999999997</v>
      </c>
      <c r="M14" s="51">
        <f>[2]dados_mensal!F13</f>
        <v>-0.83699999999999997</v>
      </c>
      <c r="BW14" s="43" t="s">
        <v>251</v>
      </c>
      <c r="BX14" s="44"/>
      <c r="BY14" s="45">
        <v>44044</v>
      </c>
      <c r="BZ14" s="46">
        <f t="shared" ca="1" si="0"/>
        <v>-0.59199999999999997</v>
      </c>
      <c r="CA14" s="46"/>
    </row>
    <row r="15" spans="1:83" x14ac:dyDescent="0.25">
      <c r="A15" s="37">
        <v>2020</v>
      </c>
      <c r="B15" s="47"/>
      <c r="C15" s="48" t="s">
        <v>252</v>
      </c>
      <c r="D15" s="48" t="s">
        <v>253</v>
      </c>
      <c r="E15" s="49">
        <f>[2]dados_mensal!C14</f>
        <v>3.6999999999999998E-2</v>
      </c>
      <c r="F15" s="49">
        <f>[2]dados_mensal!D14</f>
        <v>-3.0000000000000001E-3</v>
      </c>
      <c r="G15" s="49">
        <f>[2]dados_mensal!E14</f>
        <v>-0.53800000000000003</v>
      </c>
      <c r="H15" s="49">
        <f>[2]dados_mensal!F14</f>
        <v>-0.77400000000000002</v>
      </c>
      <c r="J15" s="50">
        <f>[2]dados_mensal!C14</f>
        <v>3.6999999999999998E-2</v>
      </c>
      <c r="K15" s="50">
        <f>[2]dados_mensal!D14</f>
        <v>-3.0000000000000001E-3</v>
      </c>
      <c r="L15" s="50">
        <f>[2]dados_mensal!E14</f>
        <v>-0.53800000000000003</v>
      </c>
      <c r="M15" s="51">
        <f>[2]dados_mensal!F14</f>
        <v>-0.77400000000000002</v>
      </c>
      <c r="BW15" s="43" t="s">
        <v>254</v>
      </c>
      <c r="BX15" s="44"/>
      <c r="BY15" s="45">
        <v>44075</v>
      </c>
      <c r="BZ15" s="46">
        <f t="shared" ca="1" si="0"/>
        <v>-0.53800000000000003</v>
      </c>
      <c r="CA15" s="46"/>
    </row>
    <row r="16" spans="1:83" x14ac:dyDescent="0.25">
      <c r="A16" s="37">
        <v>2020</v>
      </c>
      <c r="B16" s="47"/>
      <c r="C16" s="48" t="s">
        <v>255</v>
      </c>
      <c r="D16" s="48" t="s">
        <v>256</v>
      </c>
      <c r="E16" s="49">
        <f>[2]dados_mensal!C15</f>
        <v>3.3000000000000002E-2</v>
      </c>
      <c r="F16" s="49">
        <f>[2]dados_mensal!D15</f>
        <v>-1.4999999999999999E-2</v>
      </c>
      <c r="G16" s="49">
        <f>[2]dados_mensal!E15</f>
        <v>-0.52100000000000002</v>
      </c>
      <c r="H16" s="49">
        <f>[2]dados_mensal!F15</f>
        <v>-0.68200000000000005</v>
      </c>
      <c r="J16" s="50">
        <f>[2]dados_mensal!C15</f>
        <v>3.3000000000000002E-2</v>
      </c>
      <c r="K16" s="50">
        <f>[2]dados_mensal!D15</f>
        <v>-1.4999999999999999E-2</v>
      </c>
      <c r="L16" s="50">
        <f>[2]dados_mensal!E15</f>
        <v>-0.52100000000000002</v>
      </c>
      <c r="M16" s="51">
        <f>[2]dados_mensal!F15</f>
        <v>-0.68200000000000005</v>
      </c>
      <c r="BW16" s="43" t="s">
        <v>257</v>
      </c>
      <c r="BX16" s="44"/>
      <c r="BY16" s="45">
        <v>44105</v>
      </c>
      <c r="BZ16" s="46">
        <f t="shared" ca="1" si="0"/>
        <v>-0.52100000000000002</v>
      </c>
      <c r="CA16" s="46"/>
    </row>
    <row r="17" spans="1:79" x14ac:dyDescent="0.25">
      <c r="A17" s="37">
        <v>2020</v>
      </c>
      <c r="B17" s="47"/>
      <c r="C17" s="48" t="s">
        <v>258</v>
      </c>
      <c r="D17" s="48" t="s">
        <v>259</v>
      </c>
      <c r="E17" s="49">
        <f>[2]dados_mensal!C16</f>
        <v>0.04</v>
      </c>
      <c r="F17" s="49">
        <f>[2]dados_mensal!D16</f>
        <v>-3.0000000000000001E-3</v>
      </c>
      <c r="G17" s="49">
        <f>[2]dados_mensal!E16</f>
        <v>-0.47399999999999998</v>
      </c>
      <c r="H17" s="49">
        <f>[2]dados_mensal!F16</f>
        <v>-0.60299999999999998</v>
      </c>
      <c r="J17" s="50">
        <f>[2]dados_mensal!C16</f>
        <v>0.04</v>
      </c>
      <c r="K17" s="50">
        <f>[2]dados_mensal!D16</f>
        <v>-3.0000000000000001E-3</v>
      </c>
      <c r="L17" s="50">
        <f>[2]dados_mensal!E16</f>
        <v>-0.47399999999999998</v>
      </c>
      <c r="M17" s="51">
        <f>[2]dados_mensal!F16</f>
        <v>-0.60299999999999998</v>
      </c>
      <c r="BW17" s="43" t="s">
        <v>260</v>
      </c>
      <c r="BX17" s="44"/>
      <c r="BY17" s="45">
        <v>44136</v>
      </c>
      <c r="BZ17" s="46">
        <f t="shared" ca="1" si="0"/>
        <v>-0.47399999999999998</v>
      </c>
      <c r="CA17" s="46"/>
    </row>
    <row r="18" spans="1:79" x14ac:dyDescent="0.25">
      <c r="A18" s="37">
        <v>2020</v>
      </c>
      <c r="B18" s="52"/>
      <c r="C18" s="53" t="s">
        <v>261</v>
      </c>
      <c r="D18" s="53" t="s">
        <v>262</v>
      </c>
      <c r="E18" s="54">
        <v>4.5819771167391554E-2</v>
      </c>
      <c r="F18" s="54">
        <v>4.7986318353478996E-3</v>
      </c>
      <c r="G18" s="54">
        <v>-0.43180569999649443</v>
      </c>
      <c r="H18" s="54">
        <v>-0.57518176393410569</v>
      </c>
      <c r="J18" s="55">
        <v>4.5819771167391554E-2</v>
      </c>
      <c r="K18" s="55">
        <v>4.7986318353478996E-3</v>
      </c>
      <c r="L18" s="55">
        <v>-0.43180569999649443</v>
      </c>
      <c r="M18" s="56">
        <v>-0.57518176393410569</v>
      </c>
      <c r="BW18" s="43" t="s">
        <v>263</v>
      </c>
      <c r="BX18" s="44"/>
      <c r="BY18" s="45">
        <v>44166</v>
      </c>
      <c r="BZ18" s="46">
        <f t="shared" ca="1" si="0"/>
        <v>-0.43180569999649443</v>
      </c>
      <c r="CA18" s="46"/>
    </row>
    <row r="19" spans="1:79" x14ac:dyDescent="0.25">
      <c r="A19" s="37">
        <v>2021</v>
      </c>
      <c r="B19" s="38">
        <v>2021</v>
      </c>
      <c r="C19" s="48" t="s">
        <v>228</v>
      </c>
      <c r="D19" s="48" t="s">
        <v>229</v>
      </c>
      <c r="E19" s="18">
        <v>6.0011846740013031E-2</v>
      </c>
      <c r="F19" s="18">
        <v>-4.0942773405099442E-2</v>
      </c>
      <c r="G19" s="18">
        <v>-0.4048556229871032</v>
      </c>
      <c r="H19" s="18">
        <v>-0.53018328352491717</v>
      </c>
      <c r="J19" s="57">
        <v>3.4782889086386604E-3</v>
      </c>
      <c r="K19" s="57">
        <v>-4.038106312019929E-2</v>
      </c>
      <c r="L19" s="57">
        <v>-0.47341542182975127</v>
      </c>
      <c r="M19" s="58">
        <v>-0.54772236911883909</v>
      </c>
      <c r="BW19" s="43" t="s">
        <v>264</v>
      </c>
      <c r="BX19" s="44">
        <v>2021</v>
      </c>
      <c r="BY19" s="45">
        <v>44197</v>
      </c>
      <c r="BZ19" s="46">
        <f t="shared" ca="1" si="0"/>
        <v>-0.4048556229871032</v>
      </c>
      <c r="CA19" s="46">
        <f t="shared" ref="CA19:CA48" ca="1" si="1">SUMIF($J$5:$M$6,$CC$7,J19:M19)</f>
        <v>-0.47341542182975127</v>
      </c>
    </row>
    <row r="20" spans="1:79" x14ac:dyDescent="0.25">
      <c r="A20" s="37">
        <v>2021</v>
      </c>
      <c r="B20" s="47"/>
      <c r="C20" s="48" t="s">
        <v>231</v>
      </c>
      <c r="D20" s="48" t="s">
        <v>232</v>
      </c>
      <c r="E20" s="49">
        <v>7.4925706175729356E-2</v>
      </c>
      <c r="F20" s="49">
        <v>3.0390238152604443E-3</v>
      </c>
      <c r="G20" s="49">
        <v>-0.44375193683329883</v>
      </c>
      <c r="H20" s="49">
        <v>-0.60841866591495042</v>
      </c>
      <c r="J20" s="50">
        <v>-2.0644389594906554E-2</v>
      </c>
      <c r="K20" s="50">
        <v>-2.6886053518758724E-2</v>
      </c>
      <c r="L20" s="50">
        <v>-0.47012616912016292</v>
      </c>
      <c r="M20" s="51">
        <v>-0.62078369757419249</v>
      </c>
      <c r="BW20" s="43" t="s">
        <v>265</v>
      </c>
      <c r="BX20" s="44"/>
      <c r="BY20" s="45">
        <v>44228</v>
      </c>
      <c r="BZ20" s="46">
        <f t="shared" ca="1" si="0"/>
        <v>-0.44375193683329883</v>
      </c>
      <c r="CA20" s="46">
        <f t="shared" ca="1" si="1"/>
        <v>-0.47012616912016292</v>
      </c>
    </row>
    <row r="21" spans="1:79" hidden="1" outlineLevel="1" x14ac:dyDescent="0.25">
      <c r="C21" s="48" t="s">
        <v>266</v>
      </c>
      <c r="D21" s="48" t="s">
        <v>267</v>
      </c>
      <c r="E21" s="49">
        <f>[3]RI!$E$5</f>
        <v>7.3968770494977409E-2</v>
      </c>
      <c r="F21" s="49">
        <f>[3]RI!$E$6</f>
        <v>3.5826330945690099E-2</v>
      </c>
      <c r="G21" s="49">
        <f>[3]RI!$C$21</f>
        <v>-0.45559788643619847</v>
      </c>
      <c r="H21" s="49">
        <f>[3]RI!$C$25</f>
        <v>-0.55909543026307196</v>
      </c>
      <c r="J21" s="50">
        <f>[2]base_dados!$GX$6</f>
        <v>-0.13571371427091239</v>
      </c>
      <c r="K21" s="50">
        <f>[2]base_dados!$GX$7</f>
        <v>-0.12409150182229745</v>
      </c>
      <c r="L21" s="50">
        <f>[2]base_dados!$GX$18</f>
        <v>-0.56121974970056554</v>
      </c>
      <c r="M21" s="51">
        <f>[2]base_dados!$GX$20</f>
        <v>-0.62728592449215392</v>
      </c>
      <c r="BW21" s="59" t="s">
        <v>268</v>
      </c>
      <c r="BY21" s="45">
        <v>44256</v>
      </c>
      <c r="BZ21" s="46">
        <f t="shared" ca="1" si="0"/>
        <v>-0.45559788643619847</v>
      </c>
      <c r="CA21" s="46">
        <f t="shared" ca="1" si="1"/>
        <v>-0.56121974970056554</v>
      </c>
    </row>
    <row r="22" spans="1:79" hidden="1" outlineLevel="1" x14ac:dyDescent="0.25">
      <c r="C22" s="48" t="s">
        <v>269</v>
      </c>
      <c r="D22" s="48" t="s">
        <v>269</v>
      </c>
      <c r="E22" s="49">
        <f>'[3]RI (2)'!$E$5</f>
        <v>8.0270449193289961E-2</v>
      </c>
      <c r="F22" s="49">
        <f>'[3]RI (2)'!$E$6</f>
        <v>2.6913245671243535E-2</v>
      </c>
      <c r="G22" s="49">
        <f>'[3]RI (2)'!$C$21</f>
        <v>-0.45233998099832795</v>
      </c>
      <c r="H22" s="49">
        <f>'[3]RI (2)'!$C$25</f>
        <v>-0.59454769162963239</v>
      </c>
      <c r="J22" s="50">
        <f>[2]base_dados!$HB$6</f>
        <v>-8.7570673186016301E-2</v>
      </c>
      <c r="K22" s="50">
        <f>[2]base_dados!$HB$7</f>
        <v>-7.8597395065177822E-2</v>
      </c>
      <c r="L22" s="50">
        <f>[2]base_dados!$HB$18</f>
        <v>-0.5913950678984351</v>
      </c>
      <c r="M22" s="51">
        <f>[2]base_dados!$HB$20</f>
        <v>-0.60208540469296423</v>
      </c>
      <c r="BW22" s="59">
        <f>BY22</f>
        <v>44287</v>
      </c>
      <c r="BY22" s="45">
        <v>44287</v>
      </c>
      <c r="BZ22" s="46">
        <f t="shared" ca="1" si="0"/>
        <v>-0.45233998099832795</v>
      </c>
      <c r="CA22" s="46">
        <f t="shared" ca="1" si="1"/>
        <v>-0.5913950678984351</v>
      </c>
    </row>
    <row r="23" spans="1:79" hidden="1" outlineLevel="1" x14ac:dyDescent="0.25">
      <c r="C23" s="48" t="s">
        <v>270</v>
      </c>
      <c r="D23" s="48" t="s">
        <v>270</v>
      </c>
      <c r="E23" s="49">
        <f>'[4]2019'!E5</f>
        <v>1.8059029311074948E-3</v>
      </c>
      <c r="F23" s="49">
        <f>'[4]2019'!E6</f>
        <v>-4.2977988072455009E-2</v>
      </c>
      <c r="G23" s="49">
        <f>'[4]2019'!C21</f>
        <v>-0.59758821306311471</v>
      </c>
      <c r="H23" s="49">
        <f>'[4]2019'!C25</f>
        <v>-0.61899535744541034</v>
      </c>
      <c r="J23" s="50">
        <f>'[4]2020'!E5</f>
        <v>-8.1328876960219953E-2</v>
      </c>
      <c r="K23" s="50">
        <f>'[4]2020'!E6</f>
        <v>-6.979557900098865E-2</v>
      </c>
      <c r="L23" s="50">
        <f>'[4]2020'!C21</f>
        <v>-0.52368287788581513</v>
      </c>
      <c r="M23" s="51">
        <f>'[4]2020'!C25</f>
        <v>-0.5392149176990888</v>
      </c>
      <c r="BW23" s="59">
        <f>BY23</f>
        <v>44317</v>
      </c>
      <c r="BY23" s="45">
        <v>44317</v>
      </c>
      <c r="BZ23" s="46">
        <f t="shared" ca="1" si="0"/>
        <v>-0.59758821306311471</v>
      </c>
      <c r="CA23" s="46">
        <f t="shared" ca="1" si="1"/>
        <v>-0.52368287788581513</v>
      </c>
    </row>
    <row r="24" spans="1:79" hidden="1" outlineLevel="1" x14ac:dyDescent="0.25">
      <c r="C24" s="48" t="s">
        <v>271</v>
      </c>
      <c r="D24" s="48" t="s">
        <v>271</v>
      </c>
      <c r="E24" s="49">
        <f>base_dados!FV7</f>
        <v>-1.2757012018615455E-2</v>
      </c>
      <c r="F24" s="49">
        <f>base_dados!FV8</f>
        <v>-6.026409138817268E-2</v>
      </c>
      <c r="G24" s="49">
        <f>base_dados!FV19</f>
        <v>-0.6102308790588481</v>
      </c>
      <c r="H24" s="49">
        <f>base_dados!FV21</f>
        <v>-0.6157170852247269</v>
      </c>
      <c r="J24" s="50">
        <f>base_dados!AX33</f>
        <v>0.17842586846556308</v>
      </c>
      <c r="K24" s="50">
        <f>base_dados!AX34</f>
        <v>0.17633366568907549</v>
      </c>
      <c r="L24" s="50">
        <f>base_dados!AX45</f>
        <v>0.2805268030214525</v>
      </c>
      <c r="M24" s="51">
        <f>base_dados!AX47</f>
        <v>3.9258284630213192E-2</v>
      </c>
      <c r="BW24" s="59">
        <f>BY24</f>
        <v>44348</v>
      </c>
      <c r="BY24" s="45">
        <v>44348</v>
      </c>
      <c r="BZ24" s="46">
        <f ca="1">SUMIF($E$5:$H$6,$CC$7,E24:H24)</f>
        <v>-0.6102308790588481</v>
      </c>
      <c r="CA24" s="46">
        <f t="shared" ca="1" si="1"/>
        <v>0.2805268030214525</v>
      </c>
    </row>
    <row r="25" spans="1:79" hidden="1" outlineLevel="1" x14ac:dyDescent="0.25">
      <c r="C25" s="48" t="s">
        <v>272</v>
      </c>
      <c r="D25" s="48" t="s">
        <v>273</v>
      </c>
      <c r="E25" s="49">
        <f>base_dados!FZ7</f>
        <v>-4.1764095081032959E-2</v>
      </c>
      <c r="F25" s="49">
        <f>base_dados!FZ8</f>
        <v>-9.5756113289649836E-2</v>
      </c>
      <c r="G25" s="49">
        <f>base_dados!FZ19</f>
        <v>-0.68040709662197507</v>
      </c>
      <c r="H25" s="49">
        <f>base_dados!FZ21</f>
        <v>-0.58290619161596635</v>
      </c>
      <c r="J25" s="50">
        <f>base_dados!BB33</f>
        <v>0.37760765198335222</v>
      </c>
      <c r="K25" s="50">
        <f>base_dados!BB34</f>
        <v>0.362463235348091</v>
      </c>
      <c r="L25" s="50">
        <f>base_dados!BB45</f>
        <v>0.50881372905966415</v>
      </c>
      <c r="M25" s="51">
        <f>base_dados!BB47</f>
        <v>3.9593239837843761</v>
      </c>
      <c r="BW25" s="59">
        <f t="shared" ref="BW25" si="2">BY25</f>
        <v>44378</v>
      </c>
      <c r="BY25" s="45">
        <v>44378</v>
      </c>
      <c r="BZ25" s="46">
        <f ca="1">SUMIF($E$5:$H$6,$CC$7,E25:H25)</f>
        <v>-0.68040709662197507</v>
      </c>
      <c r="CA25" s="46">
        <f t="shared" ca="1" si="1"/>
        <v>0.50881372905966415</v>
      </c>
    </row>
    <row r="26" spans="1:79" collapsed="1" x14ac:dyDescent="0.25">
      <c r="C26" s="48" t="s">
        <v>234</v>
      </c>
      <c r="D26" s="48" t="s">
        <v>235</v>
      </c>
      <c r="E26" s="49">
        <f>'[5]Tabela Geral - Mes'!D25</f>
        <v>1.6E-2</v>
      </c>
      <c r="F26" s="49">
        <f>'[5]Tabela Geral - Mes'!E25</f>
        <v>-1.6E-2</v>
      </c>
      <c r="G26" s="49">
        <f>'[5]Tabela Geral - Mes'!F25</f>
        <v>-0.54800000000000004</v>
      </c>
      <c r="H26" s="49">
        <f>'[5]Tabela Geral - Mes'!G25</f>
        <v>-0.61</v>
      </c>
      <c r="I26">
        <f>'[5]Tabela Geral - Mes'!H25</f>
        <v>0</v>
      </c>
      <c r="J26" s="50">
        <f>'[5]Tabela Geral - Mes'!I25</f>
        <v>0.06</v>
      </c>
      <c r="K26" s="50">
        <f>'[5]Tabela Geral - Mes'!J25</f>
        <v>6.4000000000000001E-2</v>
      </c>
      <c r="L26" s="50">
        <f>'[5]Tabela Geral - Mes'!K25</f>
        <v>-0.39</v>
      </c>
      <c r="M26" s="51">
        <f>'[5]Tabela Geral - Mes'!L25</f>
        <v>-0.39900000000000002</v>
      </c>
      <c r="BW26" s="43" t="s">
        <v>274</v>
      </c>
      <c r="BY26" s="45">
        <v>44256</v>
      </c>
      <c r="BZ26" s="46">
        <f t="shared" ref="BZ26:BZ42" ca="1" si="3">SUMIF($E$5:$H$6,$CC$7,E26:H26)</f>
        <v>-0.54800000000000004</v>
      </c>
      <c r="CA26" s="46">
        <f t="shared" ca="1" si="1"/>
        <v>-0.39</v>
      </c>
    </row>
    <row r="27" spans="1:79" hidden="1" outlineLevel="1" x14ac:dyDescent="0.25">
      <c r="C27" s="48" t="s">
        <v>275</v>
      </c>
      <c r="D27" s="48" t="s">
        <v>276</v>
      </c>
      <c r="E27" s="49">
        <f>base_dados!GD7</f>
        <v>-0.10306057506639843</v>
      </c>
      <c r="F27" s="49">
        <f>base_dados!GD8</f>
        <v>-0.15905779301214784</v>
      </c>
      <c r="G27" s="49">
        <f>base_dados!GD19</f>
        <v>-0.66213022170036928</v>
      </c>
      <c r="H27" s="49">
        <f>base_dados!GD21</f>
        <v>-0.62638843162390168</v>
      </c>
      <c r="I27">
        <f>'[5]Tabela Geral - Mes'!H26</f>
        <v>0</v>
      </c>
      <c r="J27" s="50">
        <f>base_dados!BF33</f>
        <v>0.24035808052235952</v>
      </c>
      <c r="K27" s="50">
        <f>base_dados!BF34</f>
        <v>0.22362602483054261</v>
      </c>
      <c r="L27" s="50">
        <f>base_dados!BF45</f>
        <v>0.5167885363344098</v>
      </c>
      <c r="M27" s="51">
        <f>base_dados!BF47</f>
        <v>9.4627607402079388</v>
      </c>
      <c r="BW27" t="s">
        <v>277</v>
      </c>
      <c r="BY27" s="45">
        <v>44287</v>
      </c>
      <c r="BZ27" s="46">
        <f t="shared" ca="1" si="3"/>
        <v>-0.66213022170036928</v>
      </c>
      <c r="CA27" s="46">
        <f t="shared" ca="1" si="1"/>
        <v>0.5167885363344098</v>
      </c>
    </row>
    <row r="28" spans="1:79" hidden="1" outlineLevel="1" x14ac:dyDescent="0.25">
      <c r="C28" s="48" t="s">
        <v>278</v>
      </c>
      <c r="D28" s="48" t="s">
        <v>279</v>
      </c>
      <c r="E28" s="49">
        <f>base_dados!GH7</f>
        <v>2.8000173161228714E-2</v>
      </c>
      <c r="F28" s="49">
        <f>base_dados!GH8</f>
        <v>-2.7402099995965989E-2</v>
      </c>
      <c r="G28" s="49">
        <f>base_dados!GH19</f>
        <v>-0.57528001592826949</v>
      </c>
      <c r="H28" s="49">
        <f>base_dados!GH21</f>
        <v>-0.63442724870661893</v>
      </c>
      <c r="I28">
        <f>'[5]Tabela Geral - Mes'!H27</f>
        <v>0</v>
      </c>
      <c r="J28" s="50">
        <f>base_dados!BJ33</f>
        <v>0.5193193432515415</v>
      </c>
      <c r="K28" s="50">
        <f>base_dados!BJ34</f>
        <v>0.51844042527350176</v>
      </c>
      <c r="L28" s="50">
        <f>base_dados!BJ45</f>
        <v>1.0321874576848651</v>
      </c>
      <c r="M28" s="51">
        <f>base_dados!BJ47</f>
        <v>14.295707915273132</v>
      </c>
      <c r="BW28" t="s">
        <v>280</v>
      </c>
      <c r="BY28" s="45">
        <v>44317</v>
      </c>
      <c r="BZ28" s="46">
        <f t="shared" ca="1" si="3"/>
        <v>-0.57528001592826949</v>
      </c>
      <c r="CA28" s="46">
        <f t="shared" ca="1" si="1"/>
        <v>1.0321874576848651</v>
      </c>
    </row>
    <row r="29" spans="1:79" hidden="1" outlineLevel="1" x14ac:dyDescent="0.25">
      <c r="C29" s="48" t="s">
        <v>281</v>
      </c>
      <c r="D29" s="48" t="s">
        <v>282</v>
      </c>
      <c r="E29" s="49">
        <f>base_dados!GL7</f>
        <v>-1.5834271800215904E-2</v>
      </c>
      <c r="F29" s="49">
        <f>base_dados!GL8</f>
        <v>-6.5836586170020861E-2</v>
      </c>
      <c r="G29" s="49">
        <f>base_dados!GL19</f>
        <v>-0.52241979957763274</v>
      </c>
      <c r="H29" s="49">
        <f>base_dados!GL21</f>
        <v>-0.61443779340269311</v>
      </c>
      <c r="I29">
        <f>'[5]Tabela Geral - Mes'!H28</f>
        <v>0</v>
      </c>
      <c r="J29" s="50">
        <f>base_dados!BN33</f>
        <v>0.39403356718881111</v>
      </c>
      <c r="K29" s="50">
        <f>base_dados!BN34</f>
        <v>0.39944688292462449</v>
      </c>
      <c r="L29" s="50">
        <f>base_dados!BN45</f>
        <v>0.89746348128508679</v>
      </c>
      <c r="M29" s="51">
        <f>base_dados!BN47</f>
        <v>14.708148007949276</v>
      </c>
      <c r="BW29" t="s">
        <v>281</v>
      </c>
      <c r="BY29" s="45">
        <v>44348</v>
      </c>
      <c r="BZ29" s="46">
        <f t="shared" ca="1" si="3"/>
        <v>-0.52241979957763274</v>
      </c>
      <c r="CA29" s="46">
        <f t="shared" ca="1" si="1"/>
        <v>0.89746348128508679</v>
      </c>
    </row>
    <row r="30" spans="1:79" hidden="1" outlineLevel="1" x14ac:dyDescent="0.25">
      <c r="C30" s="48" t="s">
        <v>283</v>
      </c>
      <c r="D30" s="48" t="s">
        <v>284</v>
      </c>
      <c r="E30" s="49">
        <f>base_dados!GP7</f>
        <v>5.1247568482535533E-2</v>
      </c>
      <c r="F30" s="49">
        <f>base_dados!GP8</f>
        <v>-6.6379909308802443E-3</v>
      </c>
      <c r="G30" s="49">
        <f>base_dados!GP19</f>
        <v>-0.52610040390365032</v>
      </c>
      <c r="H30" s="49">
        <f>base_dados!GP21</f>
        <v>-0.60912997674925862</v>
      </c>
      <c r="J30" s="50">
        <f>base_dados!BR33</f>
        <v>0.31447015716646676</v>
      </c>
      <c r="K30" s="50">
        <f>base_dados!BR34</f>
        <v>0.3204897055814997</v>
      </c>
      <c r="L30" s="50">
        <f>base_dados!BR45</f>
        <v>0.93086887620064762</v>
      </c>
      <c r="M30" s="51">
        <f>base_dados!BR47</f>
        <v>15.631812796208532</v>
      </c>
      <c r="BW30" s="60" t="s">
        <v>283</v>
      </c>
      <c r="BY30" s="45">
        <v>44378</v>
      </c>
      <c r="BZ30" s="46">
        <f t="shared" ca="1" si="3"/>
        <v>-0.52610040390365032</v>
      </c>
      <c r="CA30" s="46">
        <f t="shared" ca="1" si="1"/>
        <v>0.93086887620064762</v>
      </c>
    </row>
    <row r="31" spans="1:79" hidden="1" outlineLevel="1" x14ac:dyDescent="0.25">
      <c r="C31" s="48" t="s">
        <v>285</v>
      </c>
      <c r="D31" s="48" t="s">
        <v>286</v>
      </c>
      <c r="E31" s="49">
        <f>base_dados!GT7</f>
        <v>0.13900066116867116</v>
      </c>
      <c r="F31" s="49">
        <f>base_dados!GT8</f>
        <v>7.8300010349378057E-2</v>
      </c>
      <c r="G31" s="49">
        <f>base_dados!GT19</f>
        <v>-0.45065380529141053</v>
      </c>
      <c r="H31" s="49">
        <f>base_dados!GT21</f>
        <v>-0.57342921837886363</v>
      </c>
      <c r="J31" s="50">
        <f>base_dados!BV33</f>
        <v>0.40719231500828723</v>
      </c>
      <c r="K31" s="50">
        <f>base_dados!BV34</f>
        <v>0.40938022418305486</v>
      </c>
      <c r="L31" s="50">
        <f>base_dados!BV45</f>
        <v>1.1173652419631313</v>
      </c>
      <c r="M31" s="51">
        <f>base_dados!BV47</f>
        <v>12.318532514564636</v>
      </c>
      <c r="BW31" s="60" t="s">
        <v>287</v>
      </c>
      <c r="BY31" s="45">
        <v>44409</v>
      </c>
      <c r="BZ31" s="46">
        <f t="shared" ca="1" si="3"/>
        <v>-0.45065380529141053</v>
      </c>
      <c r="CA31" s="46">
        <f t="shared" ca="1" si="1"/>
        <v>1.1173652419631313</v>
      </c>
    </row>
    <row r="32" spans="1:79" collapsed="1" x14ac:dyDescent="0.25">
      <c r="C32" s="48" t="s">
        <v>237</v>
      </c>
      <c r="D32" s="48" t="s">
        <v>238</v>
      </c>
      <c r="E32" s="49">
        <f>[6]RI!D21</f>
        <v>-1.3391334961006862E-2</v>
      </c>
      <c r="F32" s="49">
        <f>[6]RI!E21</f>
        <v>-5.6568642181965223E-2</v>
      </c>
      <c r="G32" s="49">
        <f>[6]RI!F21</f>
        <v>-0.5847662911202629</v>
      </c>
      <c r="H32" s="49">
        <f>[6]RI!G21</f>
        <v>-0.63323460903077855</v>
      </c>
      <c r="J32" s="50">
        <f>[6]RI!I21</f>
        <v>0.36678351907817786</v>
      </c>
      <c r="K32" s="50">
        <f>[6]RI!J21</f>
        <v>0.36436035638942399</v>
      </c>
      <c r="L32" s="50">
        <f>[6]RI!K21</f>
        <v>0.79722072552129108</v>
      </c>
      <c r="M32" s="51">
        <f>[6]RI!L21</f>
        <v>12.146578913117935</v>
      </c>
      <c r="BW32" s="60" t="s">
        <v>288</v>
      </c>
      <c r="BY32" s="45">
        <v>44287</v>
      </c>
      <c r="BZ32" s="46">
        <f t="shared" ca="1" si="3"/>
        <v>-0.5847662911202629</v>
      </c>
      <c r="CA32" s="46">
        <f t="shared" ca="1" si="1"/>
        <v>0.79722072552129108</v>
      </c>
    </row>
    <row r="33" spans="3:79" hidden="1" outlineLevel="1" x14ac:dyDescent="0.25">
      <c r="C33" s="48" t="s">
        <v>289</v>
      </c>
      <c r="D33" s="48" t="s">
        <v>290</v>
      </c>
      <c r="E33" s="49">
        <f>base_dados!GX7</f>
        <v>7.5841862639073998E-2</v>
      </c>
      <c r="F33" s="49">
        <f>base_dados!GX8</f>
        <v>1.6048211080968544E-2</v>
      </c>
      <c r="G33" s="49">
        <f>base_dados!GX19</f>
        <v>-0.49399291494309494</v>
      </c>
      <c r="H33" s="49">
        <f>base_dados!GX21</f>
        <v>-0.54290136499228614</v>
      </c>
      <c r="J33" s="50">
        <f>base_dados!BZ33</f>
        <v>0.32278387800361097</v>
      </c>
      <c r="K33" s="50">
        <f>base_dados!BZ34</f>
        <v>0.31831773174835565</v>
      </c>
      <c r="L33" s="50">
        <f>base_dados!BZ45</f>
        <v>0.96726930649009013</v>
      </c>
      <c r="M33" s="51">
        <f>base_dados!BZ47</f>
        <v>9.4222919042189286</v>
      </c>
      <c r="BW33" s="45" t="s">
        <v>51</v>
      </c>
      <c r="BY33" s="45" t="s">
        <v>137</v>
      </c>
      <c r="BZ33" s="46">
        <f t="shared" ca="1" si="3"/>
        <v>-0.49399291494309494</v>
      </c>
      <c r="CA33" s="46">
        <f t="shared" ca="1" si="1"/>
        <v>0.96726930649009013</v>
      </c>
    </row>
    <row r="34" spans="3:79" hidden="1" outlineLevel="1" x14ac:dyDescent="0.25">
      <c r="C34" s="48" t="s">
        <v>291</v>
      </c>
      <c r="D34" s="48" t="s">
        <v>292</v>
      </c>
      <c r="E34" s="49">
        <f>base_dados!HB7</f>
        <v>9.7916944827907804E-2</v>
      </c>
      <c r="F34" s="49">
        <f>base_dados!HB8</f>
        <v>4.0328145918388625E-2</v>
      </c>
      <c r="G34" s="49">
        <f>base_dados!HB19</f>
        <v>-0.50312335637500305</v>
      </c>
      <c r="H34" s="49">
        <f>base_dados!HB21</f>
        <v>-0.53704256815965845</v>
      </c>
      <c r="J34" s="50">
        <f>base_dados!CD33</f>
        <v>0.29303743401299931</v>
      </c>
      <c r="K34" s="50">
        <f>base_dados!CD34</f>
        <v>0.29117678070254027</v>
      </c>
      <c r="L34" s="50">
        <f>base_dados!CD45</f>
        <v>1.043427206050993</v>
      </c>
      <c r="M34" s="51">
        <f>base_dados!CD47</f>
        <v>10.894406392694064</v>
      </c>
      <c r="BW34" s="45" t="s">
        <v>52</v>
      </c>
      <c r="BY34" s="45" t="s">
        <v>138</v>
      </c>
      <c r="BZ34" s="46">
        <f t="shared" ca="1" si="3"/>
        <v>-0.50312335637500305</v>
      </c>
      <c r="CA34" s="46">
        <f t="shared" ca="1" si="1"/>
        <v>1.043427206050993</v>
      </c>
    </row>
    <row r="35" spans="3:79" hidden="1" outlineLevel="1" x14ac:dyDescent="0.25">
      <c r="C35" s="48" t="s">
        <v>293</v>
      </c>
      <c r="D35" s="48" t="s">
        <v>294</v>
      </c>
      <c r="E35" s="49">
        <f>base_dados!HF7</f>
        <v>8.9165727057930688E-2</v>
      </c>
      <c r="F35" s="49">
        <f>base_dados!HF8</f>
        <v>3.09912630100182E-2</v>
      </c>
      <c r="G35" s="49">
        <f>base_dados!HF19</f>
        <v>-0.47905452992980657</v>
      </c>
      <c r="H35" s="49">
        <f>base_dados!HF21</f>
        <v>-0.52218431722769632</v>
      </c>
      <c r="J35" s="50">
        <f>base_dados!CH33</f>
        <v>0.32105987561555427</v>
      </c>
      <c r="K35" s="50">
        <f>base_dados!CH34</f>
        <v>0.32204213971772777</v>
      </c>
      <c r="L35" s="50">
        <f>base_dados!CH45</f>
        <v>1.337498867647291</v>
      </c>
      <c r="M35" s="51">
        <f>base_dados!CH47</f>
        <v>10.078696799357576</v>
      </c>
      <c r="BW35" s="45" t="s">
        <v>53</v>
      </c>
      <c r="BY35" s="45" t="s">
        <v>139</v>
      </c>
      <c r="BZ35" s="46">
        <f t="shared" ca="1" si="3"/>
        <v>-0.47905452992980657</v>
      </c>
      <c r="CA35" s="46">
        <f t="shared" ca="1" si="1"/>
        <v>1.337498867647291</v>
      </c>
    </row>
    <row r="36" spans="3:79" hidden="1" outlineLevel="1" x14ac:dyDescent="0.25">
      <c r="C36" s="48" t="s">
        <v>295</v>
      </c>
      <c r="D36" s="48" t="s">
        <v>296</v>
      </c>
      <c r="E36" s="49">
        <f>base_dados!HJ7</f>
        <v>8.4264363989221103E-2</v>
      </c>
      <c r="F36" s="49">
        <f>base_dados!HJ8</f>
        <v>2.4522244138811988E-2</v>
      </c>
      <c r="G36" s="49">
        <f>base_dados!HJ19</f>
        <v>-0.51090469225745327</v>
      </c>
      <c r="H36" s="49">
        <f>base_dados!HJ21</f>
        <v>-0.4855676980175706</v>
      </c>
      <c r="J36" s="50">
        <f>base_dados!CL33</f>
        <v>0.19901001491180792</v>
      </c>
      <c r="K36" s="50">
        <f>base_dados!CL34</f>
        <v>0.19460243986799752</v>
      </c>
      <c r="L36" s="50">
        <f>base_dados!CL45</f>
        <v>0.80475957884675364</v>
      </c>
      <c r="M36" s="51">
        <f>base_dados!CL47</f>
        <v>12.72063308878081</v>
      </c>
      <c r="BW36" s="45" t="s">
        <v>297</v>
      </c>
      <c r="BY36" s="45" t="s">
        <v>298</v>
      </c>
      <c r="BZ36" s="46">
        <f t="shared" ca="1" si="3"/>
        <v>-0.51090469225745327</v>
      </c>
      <c r="CA36" s="46">
        <f t="shared" ca="1" si="1"/>
        <v>0.80475957884675364</v>
      </c>
    </row>
    <row r="37" spans="3:79" collapsed="1" x14ac:dyDescent="0.25">
      <c r="C37" s="48" t="s">
        <v>299</v>
      </c>
      <c r="D37" s="48" t="s">
        <v>241</v>
      </c>
      <c r="E37" s="49">
        <f>[7]RI!D22</f>
        <v>0.12388190205282923</v>
      </c>
      <c r="F37" s="49">
        <f>[7]RI!E22</f>
        <v>1.1267737889375518E-2</v>
      </c>
      <c r="G37" s="49">
        <f>[7]RI!F22</f>
        <v>-0.50688937909663667</v>
      </c>
      <c r="H37" s="49">
        <f>[7]RI!G22</f>
        <v>-0.54324391966426255</v>
      </c>
      <c r="J37" s="50">
        <f>[7]RI!I22</f>
        <v>0.40682037203472921</v>
      </c>
      <c r="K37" s="50">
        <f>[7]RI!J22</f>
        <v>0.33045669260616051</v>
      </c>
      <c r="L37" s="50">
        <f>[7]RI!K22</f>
        <v>1.0927625127949816</v>
      </c>
      <c r="M37" s="51">
        <f>[7]RI!L22</f>
        <v>11.147736069453254</v>
      </c>
      <c r="BW37" s="45" t="s">
        <v>299</v>
      </c>
      <c r="BY37" s="45">
        <v>44317</v>
      </c>
      <c r="BZ37" s="46">
        <f t="shared" ca="1" si="3"/>
        <v>-0.50688937909663667</v>
      </c>
      <c r="CA37" s="46">
        <f t="shared" ca="1" si="1"/>
        <v>1.0927625127949816</v>
      </c>
    </row>
    <row r="38" spans="3:79" hidden="1" outlineLevel="1" x14ac:dyDescent="0.25">
      <c r="C38" s="48" t="s">
        <v>300</v>
      </c>
      <c r="D38" s="48" t="s">
        <v>300</v>
      </c>
      <c r="E38" s="49">
        <f>base_dados!HN7</f>
        <v>5.9189297795230189E-2</v>
      </c>
      <c r="F38" s="49">
        <f>base_dados!HN8</f>
        <v>1.5928911199558637E-3</v>
      </c>
      <c r="G38" s="49">
        <f>base_dados!HN19</f>
        <v>-0.4706870776103329</v>
      </c>
      <c r="H38" s="49">
        <f>base_dados!HN21</f>
        <v>-0.48127653570374929</v>
      </c>
      <c r="J38" s="50">
        <f>base_dados!CP33</f>
        <v>0.1702388521335505</v>
      </c>
      <c r="K38" s="50">
        <f>base_dados!CP34</f>
        <v>0.16260109301399961</v>
      </c>
      <c r="L38" s="50">
        <f>base_dados!CP45</f>
        <v>0.84210309028219954</v>
      </c>
      <c r="M38" s="51">
        <f>base_dados!CP47</f>
        <v>8.1576539855072472</v>
      </c>
      <c r="BW38" s="45" t="s">
        <v>300</v>
      </c>
      <c r="BY38" s="45" t="s">
        <v>55</v>
      </c>
      <c r="BZ38" s="46">
        <f t="shared" ca="1" si="3"/>
        <v>-0.4706870776103329</v>
      </c>
      <c r="CA38" s="46">
        <f t="shared" ca="1" si="1"/>
        <v>0.84210309028219954</v>
      </c>
    </row>
    <row r="39" spans="3:79" hidden="1" outlineLevel="1" x14ac:dyDescent="0.25">
      <c r="C39" s="48" t="s">
        <v>301</v>
      </c>
      <c r="D39" s="48" t="s">
        <v>301</v>
      </c>
      <c r="E39" s="49">
        <f>base_dados!HR7</f>
        <v>6.1369607160176809E-2</v>
      </c>
      <c r="F39" s="49">
        <f>base_dados!HR8</f>
        <v>5.6756585610251431E-3</v>
      </c>
      <c r="G39" s="49">
        <f>base_dados!HR19</f>
        <v>-0.43033982366776879</v>
      </c>
      <c r="H39" s="49">
        <f>base_dados!HR21</f>
        <v>-0.46565027333092113</v>
      </c>
      <c r="J39" s="50">
        <f>base_dados!CT33</f>
        <v>0.23572795585747608</v>
      </c>
      <c r="K39" s="50">
        <f>base_dados!CT34</f>
        <v>0.23213818382868179</v>
      </c>
      <c r="L39" s="50">
        <f>base_dados!CT45</f>
        <v>0.85447479113155</v>
      </c>
      <c r="M39" s="51">
        <f>base_dados!CT47</f>
        <v>6.6986262768580485</v>
      </c>
      <c r="BW39" s="45" t="s">
        <v>301</v>
      </c>
      <c r="BY39" s="45" t="s">
        <v>56</v>
      </c>
      <c r="BZ39" s="46">
        <f t="shared" ca="1" si="3"/>
        <v>-0.43033982366776879</v>
      </c>
      <c r="CA39" s="46">
        <f t="shared" ca="1" si="1"/>
        <v>0.85447479113155</v>
      </c>
    </row>
    <row r="40" spans="3:79" hidden="1" outlineLevel="1" x14ac:dyDescent="0.25">
      <c r="C40" s="48" t="s">
        <v>302</v>
      </c>
      <c r="D40" s="48" t="s">
        <v>302</v>
      </c>
      <c r="E40" s="49">
        <f>base_dados!HV7</f>
        <v>5.5235083316848232E-2</v>
      </c>
      <c r="F40" s="49">
        <f>base_dados!HV8</f>
        <v>3.147802285985879E-3</v>
      </c>
      <c r="G40" s="49">
        <f>base_dados!HV19</f>
        <v>-0.35459504238274864</v>
      </c>
      <c r="H40" s="49">
        <f>base_dados!HV21</f>
        <v>-0.4640199875675417</v>
      </c>
      <c r="J40" s="50">
        <f>base_dados!CX33</f>
        <v>0.12423891195235481</v>
      </c>
      <c r="K40" s="50">
        <f>base_dados!CX34</f>
        <v>0.12274459205078747</v>
      </c>
      <c r="L40" s="50">
        <f>base_dados!CX45</f>
        <v>0.65257050968213259</v>
      </c>
      <c r="M40" s="51">
        <f>base_dados!CX47</f>
        <v>5.8961178786760184</v>
      </c>
      <c r="BW40" s="45" t="s">
        <v>302</v>
      </c>
      <c r="BY40" s="45" t="s">
        <v>57</v>
      </c>
      <c r="BZ40" s="46">
        <f t="shared" ca="1" si="3"/>
        <v>-0.35459504238274864</v>
      </c>
      <c r="CA40" s="46">
        <f t="shared" ca="1" si="1"/>
        <v>0.65257050968213259</v>
      </c>
    </row>
    <row r="41" spans="3:79" hidden="1" outlineLevel="1" x14ac:dyDescent="0.25">
      <c r="C41" s="48" t="s">
        <v>303</v>
      </c>
      <c r="D41" s="48" t="s">
        <v>304</v>
      </c>
      <c r="E41" s="49">
        <f>base_dados!HZ7</f>
        <v>2.6500660915915519E-2</v>
      </c>
      <c r="F41" s="49">
        <f>base_dados!HZ8</f>
        <v>-2.6000058447825491E-2</v>
      </c>
      <c r="G41" s="49">
        <f>base_dados!HZ19</f>
        <v>-0.43189625542915722</v>
      </c>
      <c r="H41" s="49">
        <f>base_dados!HZ21</f>
        <v>-0.4620969235334409</v>
      </c>
      <c r="J41" s="50">
        <f>base_dados!DB33</f>
        <v>0.16086296138019196</v>
      </c>
      <c r="K41" s="50">
        <f>base_dados!DB34</f>
        <v>0.15656813214300702</v>
      </c>
      <c r="L41" s="50">
        <f>base_dados!DB45</f>
        <v>0.64791034154030291</v>
      </c>
      <c r="M41" s="51">
        <f>base_dados!DB47</f>
        <v>6.3862014031432857</v>
      </c>
      <c r="BW41" s="45" t="s">
        <v>304</v>
      </c>
      <c r="BY41" s="45" t="s">
        <v>58</v>
      </c>
      <c r="BZ41" s="46">
        <f t="shared" ca="1" si="3"/>
        <v>-0.43189625542915722</v>
      </c>
      <c r="CA41" s="46">
        <f t="shared" ca="1" si="1"/>
        <v>0.64791034154030291</v>
      </c>
    </row>
    <row r="42" spans="3:79" collapsed="1" x14ac:dyDescent="0.25">
      <c r="C42" s="48" t="s">
        <v>243</v>
      </c>
      <c r="D42" s="48" t="s">
        <v>244</v>
      </c>
      <c r="E42" s="49">
        <v>0.13580185666689459</v>
      </c>
      <c r="F42" s="49">
        <v>2.2806487375168549E-2</v>
      </c>
      <c r="G42" s="49">
        <v>-0.41154017228304762</v>
      </c>
      <c r="H42" s="49">
        <v>-0.45575924037427273</v>
      </c>
      <c r="J42" s="50">
        <v>0.25247074706666139</v>
      </c>
      <c r="K42" s="50">
        <v>0.18018304555155651</v>
      </c>
      <c r="L42" s="50">
        <v>0.73998393239615856</v>
      </c>
      <c r="M42" s="51">
        <v>7.5385747706542592</v>
      </c>
      <c r="BW42" s="61" t="s">
        <v>305</v>
      </c>
      <c r="BY42" s="45">
        <v>44348</v>
      </c>
      <c r="BZ42" s="46">
        <f t="shared" ca="1" si="3"/>
        <v>-0.41154017228304762</v>
      </c>
      <c r="CA42" s="46">
        <f t="shared" ca="1" si="1"/>
        <v>0.73998393239615856</v>
      </c>
    </row>
    <row r="43" spans="3:79" hidden="1" outlineLevel="1" x14ac:dyDescent="0.25">
      <c r="C43" s="48" t="s">
        <v>306</v>
      </c>
      <c r="D43" s="48" t="s">
        <v>306</v>
      </c>
      <c r="E43" s="49">
        <f>base_dados!ID7</f>
        <v>7.6905848176591851E-2</v>
      </c>
      <c r="F43" s="49">
        <f>base_dados!ID8</f>
        <v>2.0252206383975402E-2</v>
      </c>
      <c r="G43" s="49">
        <f>base_dados!ID19</f>
        <v>-0.38499559926530869</v>
      </c>
      <c r="H43" s="49">
        <f>base_dados!ID21</f>
        <v>-0.45192955463123541</v>
      </c>
      <c r="J43" s="50">
        <f>base_dados!DF33</f>
        <v>0.16620659789351544</v>
      </c>
      <c r="K43" s="50">
        <f>base_dados!DF34</f>
        <v>0.15554561786892451</v>
      </c>
      <c r="L43" s="50">
        <f>base_dados!DF45</f>
        <v>0.55583441647623921</v>
      </c>
      <c r="M43" s="51">
        <f>base_dados!DF47</f>
        <v>4.7388385746142996</v>
      </c>
      <c r="BW43" s="45" t="s">
        <v>306</v>
      </c>
      <c r="BY43" s="45" t="s">
        <v>306</v>
      </c>
      <c r="BZ43" s="46">
        <f ca="1">SUMIF($E$5:$H$6,$CC$7,E43:H43)</f>
        <v>-0.38499559926530869</v>
      </c>
      <c r="CA43" s="46">
        <f t="shared" ca="1" si="1"/>
        <v>0.55583441647623921</v>
      </c>
    </row>
    <row r="44" spans="3:79" hidden="1" outlineLevel="1" x14ac:dyDescent="0.25">
      <c r="C44" s="48" t="s">
        <v>307</v>
      </c>
      <c r="D44" s="48" t="s">
        <v>308</v>
      </c>
      <c r="E44" s="49">
        <f>base_dados!IH7</f>
        <v>5.6908257678675245E-2</v>
      </c>
      <c r="F44" s="49">
        <f>base_dados!IH8</f>
        <v>-2.1054325896078252E-3</v>
      </c>
      <c r="G44" s="49">
        <f>base_dados!IH19</f>
        <v>-0.40767509933285462</v>
      </c>
      <c r="H44" s="49">
        <f>base_dados!IH21</f>
        <v>-0.39387182930564391</v>
      </c>
      <c r="J44" s="50">
        <f>base_dados!DJ33</f>
        <v>0.13118455450457556</v>
      </c>
      <c r="K44" s="50">
        <f>base_dados!DJ34</f>
        <v>0.11916103118920818</v>
      </c>
      <c r="L44" s="50">
        <f>base_dados!DJ45</f>
        <v>0.43131607249388848</v>
      </c>
      <c r="M44" s="51">
        <f>base_dados!DJ47</f>
        <v>4.5152206111630804</v>
      </c>
      <c r="BW44" t="s">
        <v>308</v>
      </c>
      <c r="BY44" t="s">
        <v>308</v>
      </c>
      <c r="BZ44" s="46">
        <f t="shared" ref="BZ44:BZ48" ca="1" si="4">SUMIF($E$5:$H$6,$CC$7,E44:H44)</f>
        <v>-0.40767509933285462</v>
      </c>
      <c r="CA44" s="46">
        <f t="shared" ca="1" si="1"/>
        <v>0.43131607249388848</v>
      </c>
    </row>
    <row r="45" spans="3:79" hidden="1" outlineLevel="1" x14ac:dyDescent="0.25">
      <c r="C45" s="62" t="s">
        <v>194</v>
      </c>
      <c r="D45" s="62" t="s">
        <v>194</v>
      </c>
      <c r="E45" s="18">
        <f>base_dados!IL7</f>
        <v>3.6265546069395249E-2</v>
      </c>
      <c r="F45" s="18">
        <f>base_dados!IL8</f>
        <v>-1.8463566150058397E-2</v>
      </c>
      <c r="G45" s="18">
        <f>base_dados!IL19</f>
        <v>-0.40108065506922386</v>
      </c>
      <c r="H45" s="18">
        <f>base_dados!IL21</f>
        <v>-0.38049848970744427</v>
      </c>
      <c r="J45" s="57">
        <f>base_dados!DN33</f>
        <v>0.12200575032120065</v>
      </c>
      <c r="K45" s="57">
        <f>base_dados!DN34</f>
        <v>0.11576806906421444</v>
      </c>
      <c r="L45" s="57">
        <f>base_dados!DN45</f>
        <v>0.49573390181698329</v>
      </c>
      <c r="M45" s="58">
        <f>base_dados!DN47</f>
        <v>4.608618233618234</v>
      </c>
      <c r="BW45" t="s">
        <v>194</v>
      </c>
      <c r="BY45" t="s">
        <v>194</v>
      </c>
      <c r="BZ45" s="46">
        <f t="shared" ca="1" si="4"/>
        <v>-0.40108065506922386</v>
      </c>
      <c r="CA45" s="46">
        <f t="shared" ca="1" si="1"/>
        <v>0.49573390181698329</v>
      </c>
    </row>
    <row r="46" spans="3:79" hidden="1" outlineLevel="1" x14ac:dyDescent="0.25">
      <c r="C46" s="62" t="s">
        <v>195</v>
      </c>
      <c r="D46" s="62" t="s">
        <v>195</v>
      </c>
      <c r="E46" s="18">
        <f>base_dados!IP7</f>
        <v>3.6795626120586844E-2</v>
      </c>
      <c r="F46" s="18">
        <f>base_dados!IP8</f>
        <v>-2.4659273060922859E-2</v>
      </c>
      <c r="G46" s="18">
        <f>base_dados!IP19</f>
        <v>-0.40884262817669825</v>
      </c>
      <c r="H46" s="18">
        <f>base_dados!IP21</f>
        <v>-0.38112530166666325</v>
      </c>
      <c r="J46" s="57">
        <f>base_dados!DR33</f>
        <v>0.10922887633931788</v>
      </c>
      <c r="K46" s="57">
        <f>base_dados!DR34</f>
        <v>9.4320076510507445E-2</v>
      </c>
      <c r="L46" s="57">
        <f>base_dados!DR45</f>
        <v>0.44479899341517815</v>
      </c>
      <c r="M46" s="58">
        <f>base_dados!DR47</f>
        <v>4.1874481757877282</v>
      </c>
      <c r="BW46" t="s">
        <v>195</v>
      </c>
      <c r="BY46" t="s">
        <v>195</v>
      </c>
      <c r="BZ46" s="46">
        <f t="shared" ca="1" si="4"/>
        <v>-0.40884262817669825</v>
      </c>
      <c r="CA46" s="46">
        <f t="shared" ca="1" si="1"/>
        <v>0.44479899341517815</v>
      </c>
    </row>
    <row r="47" spans="3:79" collapsed="1" x14ac:dyDescent="0.25">
      <c r="C47" s="62" t="s">
        <v>246</v>
      </c>
      <c r="D47" s="62" t="s">
        <v>247</v>
      </c>
      <c r="E47" s="18">
        <v>0.14468114923712139</v>
      </c>
      <c r="F47" s="18">
        <v>-8.4275203677183219E-3</v>
      </c>
      <c r="G47" s="18">
        <v>-0.41280573113057062</v>
      </c>
      <c r="H47" s="18">
        <v>-0.40688722584292569</v>
      </c>
      <c r="J47" s="57">
        <v>0.188</v>
      </c>
      <c r="K47" s="57">
        <v>0.111</v>
      </c>
      <c r="L47" s="57">
        <v>0.45800000000000002</v>
      </c>
      <c r="M47" s="58">
        <v>4.4420000000000002</v>
      </c>
      <c r="BZ47" s="46"/>
      <c r="CA47" s="46"/>
    </row>
    <row r="48" spans="3:79" hidden="1" outlineLevel="1" x14ac:dyDescent="0.25">
      <c r="C48" s="62" t="s">
        <v>309</v>
      </c>
      <c r="D48" s="62" t="s">
        <v>142</v>
      </c>
      <c r="E48" s="18">
        <f>base_dados!IT7</f>
        <v>0.14146601358342292</v>
      </c>
      <c r="F48" s="18">
        <f>base_dados!IT8</f>
        <v>3.5794846049972406E-3</v>
      </c>
      <c r="G48" s="18">
        <f>base_dados!IT19</f>
        <v>-0.41377750994178952</v>
      </c>
      <c r="H48" s="18">
        <f>base_dados!IT21</f>
        <v>-0.37952345792760789</v>
      </c>
      <c r="J48" s="57">
        <f>base_dados!DV33</f>
        <v>0.16740370028460139</v>
      </c>
      <c r="K48" s="57">
        <f>base_dados!DV34</f>
        <v>7.9181909797765737E-2</v>
      </c>
      <c r="L48" s="57">
        <f>base_dados!DV45</f>
        <v>0.40022892225870255</v>
      </c>
      <c r="M48" s="58">
        <f>base_dados!DV47</f>
        <v>3.6098208983215079</v>
      </c>
      <c r="BW48" t="s">
        <v>142</v>
      </c>
      <c r="BY48" t="s">
        <v>63</v>
      </c>
      <c r="BZ48" s="46">
        <f t="shared" ca="1" si="4"/>
        <v>-0.41377750994178952</v>
      </c>
      <c r="CA48" s="46">
        <f t="shared" ca="1" si="1"/>
        <v>0.40022892225870255</v>
      </c>
    </row>
    <row r="49" spans="3:79" hidden="1" outlineLevel="1" x14ac:dyDescent="0.25">
      <c r="C49" s="62" t="s">
        <v>64</v>
      </c>
      <c r="D49" s="62" t="s">
        <v>143</v>
      </c>
      <c r="E49" s="18">
        <f>base_dados!IX7</f>
        <v>0.13525839676783957</v>
      </c>
      <c r="F49" s="18">
        <f>base_dados!IX8</f>
        <v>-2.1076900919125801E-3</v>
      </c>
      <c r="G49" s="18">
        <f>base_dados!IX19</f>
        <v>-0.41927915875667066</v>
      </c>
      <c r="H49" s="18">
        <f>base_dados!IX21</f>
        <v>-0.38635316728268942</v>
      </c>
      <c r="J49" s="57">
        <f>base_dados!DZ33</f>
        <v>0.1398842681888357</v>
      </c>
      <c r="K49" s="57">
        <f>base_dados!DZ34</f>
        <v>5.6100899584612618E-2</v>
      </c>
      <c r="L49" s="57">
        <f>base_dados!DZ45</f>
        <v>0.39979783031355565</v>
      </c>
      <c r="M49" s="58">
        <f>base_dados!DZ47</f>
        <v>3.0355108489267026</v>
      </c>
      <c r="BZ49" s="46"/>
      <c r="CA49" s="46"/>
    </row>
    <row r="50" spans="3:79" hidden="1" outlineLevel="1" x14ac:dyDescent="0.25">
      <c r="C50" s="62" t="s">
        <v>310</v>
      </c>
      <c r="D50" s="62" t="s">
        <v>144</v>
      </c>
      <c r="E50" s="18">
        <f>base_dados!JB7</f>
        <v>0.13707156996681547</v>
      </c>
      <c r="F50" s="18">
        <f>base_dados!JB8</f>
        <v>2.3247625043691933E-3</v>
      </c>
      <c r="G50" s="18">
        <f>base_dados!JB19</f>
        <v>-0.41832504071782128</v>
      </c>
      <c r="H50" s="18">
        <f>base_dados!JB21</f>
        <v>-0.36973823573914355</v>
      </c>
      <c r="J50" s="57">
        <f>base_dados!ED33</f>
        <v>0.1409925895108346</v>
      </c>
      <c r="K50" s="57">
        <f>base_dados!ED34</f>
        <v>5.8270291966635801E-2</v>
      </c>
      <c r="L50" s="57">
        <f>base_dados!ED45</f>
        <v>0.39969295474461108</v>
      </c>
      <c r="M50" s="58">
        <f>base_dados!ED47</f>
        <v>2.8290456867457223</v>
      </c>
      <c r="BZ50" s="46"/>
      <c r="CA50" s="46"/>
    </row>
    <row r="51" spans="3:79" hidden="1" outlineLevel="1" x14ac:dyDescent="0.25">
      <c r="C51" s="62" t="s">
        <v>66</v>
      </c>
      <c r="D51" s="62" t="s">
        <v>145</v>
      </c>
      <c r="E51" s="18">
        <f>base_dados!JF7</f>
        <v>0.18010691312065097</v>
      </c>
      <c r="F51" s="18">
        <f>base_dados!JF8</f>
        <v>4.3693692911019655E-2</v>
      </c>
      <c r="G51" s="18">
        <f>base_dados!JF19</f>
        <v>-0.40174034144356907</v>
      </c>
      <c r="H51" s="18">
        <f>base_dados!JF21</f>
        <v>-0.34145183300140147</v>
      </c>
      <c r="J51" s="57">
        <f>base_dados!EH33</f>
        <v>0.21623111952926122</v>
      </c>
      <c r="K51" s="57">
        <f>base_dados!EH34</f>
        <v>0.14084781251139966</v>
      </c>
      <c r="L51" s="57">
        <f>base_dados!EH45</f>
        <v>0.44812669399535632</v>
      </c>
      <c r="M51" s="58">
        <f>base_dados!EH47</f>
        <v>2.7451856901275513</v>
      </c>
      <c r="BZ51" s="46"/>
      <c r="CA51" s="46"/>
    </row>
    <row r="52" spans="3:79" collapsed="1" x14ac:dyDescent="0.25">
      <c r="C52" s="62" t="s">
        <v>249</v>
      </c>
      <c r="D52" s="62" t="s">
        <v>250</v>
      </c>
      <c r="E52" s="18">
        <v>0.1567078891130198</v>
      </c>
      <c r="F52" s="18">
        <v>2.8045658277007224E-3</v>
      </c>
      <c r="G52" s="18">
        <v>-0.42299044924437545</v>
      </c>
      <c r="H52" s="18">
        <v>-0.36601301842102918</v>
      </c>
      <c r="J52" s="57">
        <v>0.15138059301212414</v>
      </c>
      <c r="K52" s="57">
        <v>8.0342652114296698E-2</v>
      </c>
      <c r="L52" s="57">
        <v>0.41260521041184872</v>
      </c>
      <c r="M52" s="58">
        <v>2.9342942200892179</v>
      </c>
      <c r="BZ52" s="46"/>
      <c r="CA52" s="46"/>
    </row>
    <row r="53" spans="3:79" hidden="1" outlineLevel="1" x14ac:dyDescent="0.25">
      <c r="C53" s="62" t="s">
        <v>311</v>
      </c>
      <c r="D53" s="62" t="s">
        <v>146</v>
      </c>
      <c r="E53" s="18">
        <f>base_dados!JJ7</f>
        <v>0.15291948163406488</v>
      </c>
      <c r="F53" s="18">
        <f>base_dados!JJ8</f>
        <v>1.0838614089348386E-2</v>
      </c>
      <c r="G53" s="18">
        <f>base_dados!JJ19</f>
        <v>-0.41202156429253978</v>
      </c>
      <c r="H53" s="18">
        <f>base_dados!JJ21</f>
        <v>-0.29165488749026669</v>
      </c>
      <c r="J53" s="57">
        <f>base_dados!EL33</f>
        <v>0.1100087092048383</v>
      </c>
      <c r="K53" s="57">
        <f>base_dados!EL34</f>
        <v>2.6233961409722228E-2</v>
      </c>
      <c r="L53" s="57">
        <f>base_dados!EL45</f>
        <v>0.32542252951601025</v>
      </c>
      <c r="M53" s="58">
        <f>base_dados!EL47</f>
        <v>2.4031452909989874</v>
      </c>
      <c r="BZ53" s="46"/>
      <c r="CA53" s="46"/>
    </row>
    <row r="54" spans="3:79" hidden="1" outlineLevel="1" x14ac:dyDescent="0.25">
      <c r="C54" s="62" t="s">
        <v>68</v>
      </c>
      <c r="D54" s="62" t="s">
        <v>147</v>
      </c>
      <c r="E54" s="18">
        <f>base_dados!JN$7</f>
        <v>3.0129072342207408E-2</v>
      </c>
      <c r="F54" s="18">
        <f>base_dados!JN$8</f>
        <v>-8.4517143313182497E-2</v>
      </c>
      <c r="G54" s="18">
        <f>base_dados!JN$19</f>
        <v>-0.46415827563476342</v>
      </c>
      <c r="H54" s="18">
        <f>base_dados!JN$21</f>
        <v>-0.32095092959463578</v>
      </c>
      <c r="J54" s="57">
        <f>base_dados!EP$33</f>
        <v>-7.9524923003039261E-3</v>
      </c>
      <c r="K54" s="57">
        <f>base_dados!EP$34</f>
        <v>-6.9158863969702056E-2</v>
      </c>
      <c r="L54" s="57">
        <f>base_dados!EP$45</f>
        <v>0.27502197693664221</v>
      </c>
      <c r="M54" s="58">
        <f>base_dados!EP$47</f>
        <v>1.878055081899447</v>
      </c>
      <c r="BZ54" s="46"/>
      <c r="CA54" s="46"/>
    </row>
    <row r="55" spans="3:79" hidden="1" outlineLevel="1" x14ac:dyDescent="0.25">
      <c r="C55" s="62" t="s">
        <v>69</v>
      </c>
      <c r="D55" s="62" t="s">
        <v>212</v>
      </c>
      <c r="E55" s="18">
        <f>base_dados!JR$7</f>
        <v>0.13246485418229081</v>
      </c>
      <c r="F55" s="18">
        <f>base_dados!JR$8</f>
        <v>-6.2083445533677173E-3</v>
      </c>
      <c r="G55" s="18">
        <f>base_dados!JR$19</f>
        <v>-0.40417802470091557</v>
      </c>
      <c r="H55" s="18">
        <f>base_dados!JR$21</f>
        <v>-0.33168399944037685</v>
      </c>
      <c r="J55" s="57">
        <f>base_dados!ET$33</f>
        <v>9.3641257899172992E-2</v>
      </c>
      <c r="K55" s="57">
        <f>base_dados!ET$34</f>
        <v>8.831153492351751E-3</v>
      </c>
      <c r="L55" s="57">
        <f>base_dados!ET$45</f>
        <v>0.30826655937707126</v>
      </c>
      <c r="M55" s="58">
        <f>base_dados!ET$47</f>
        <v>1.872689732590306</v>
      </c>
      <c r="BZ55" s="46"/>
      <c r="CA55" s="46"/>
    </row>
    <row r="56" spans="3:79" hidden="1" outlineLevel="1" x14ac:dyDescent="0.25">
      <c r="C56" s="62" t="s">
        <v>70</v>
      </c>
      <c r="D56" s="62" t="s">
        <v>213</v>
      </c>
      <c r="E56" s="18">
        <f>base_dados!JV$7</f>
        <v>0.16715710248003535</v>
      </c>
      <c r="F56" s="18">
        <f>base_dados!JV$8</f>
        <v>2.2937095647013406E-2</v>
      </c>
      <c r="G56" s="18">
        <f>base_dados!JV$19</f>
        <v>-0.39414149204716897</v>
      </c>
      <c r="H56" s="18">
        <f>base_dados!JV$21</f>
        <v>-0.32293267063624109</v>
      </c>
      <c r="J56" s="57">
        <f>base_dados!EX$33</f>
        <v>0.13558493533725202</v>
      </c>
      <c r="K56" s="57">
        <f>base_dados!EX$34</f>
        <v>4.9349904926957899E-2</v>
      </c>
      <c r="L56" s="57">
        <f>base_dados!EX$45</f>
        <v>0.31640701700613483</v>
      </c>
      <c r="M56" s="58">
        <f>base_dados!EX$47</f>
        <v>2.1993509607342396</v>
      </c>
      <c r="BZ56" s="46"/>
      <c r="CA56" s="46"/>
    </row>
    <row r="57" spans="3:79" hidden="1" outlineLevel="1" x14ac:dyDescent="0.25">
      <c r="C57" s="62" t="s">
        <v>71</v>
      </c>
      <c r="D57" s="62" t="s">
        <v>214</v>
      </c>
      <c r="E57" s="18">
        <f>base_dados!JZ$7</f>
        <v>0.17000399184463877</v>
      </c>
      <c r="F57" s="18">
        <f>base_dados!JZ$8</f>
        <v>3.0113925845121958E-2</v>
      </c>
      <c r="G57" s="18">
        <f>base_dados!JZ$19</f>
        <v>-0.38916042154278119</v>
      </c>
      <c r="H57" s="18">
        <f>base_dados!JZ$21</f>
        <v>-0.32848104451451954</v>
      </c>
      <c r="J57" s="57">
        <f>base_dados!FB$33</f>
        <v>0.12223037818461746</v>
      </c>
      <c r="K57" s="57">
        <f>base_dados!FB$34</f>
        <v>4.2399463314831909E-2</v>
      </c>
      <c r="L57" s="57">
        <f>base_dados!FB$45</f>
        <v>0.29004241199367242</v>
      </c>
      <c r="M57" s="58">
        <f>base_dados!FB$47</f>
        <v>2.1608200944312514</v>
      </c>
      <c r="BZ57" s="46"/>
      <c r="CA57" s="46"/>
    </row>
    <row r="58" spans="3:79" collapsed="1" x14ac:dyDescent="0.25">
      <c r="C58" s="63" t="s">
        <v>252</v>
      </c>
      <c r="D58" s="63" t="s">
        <v>312</v>
      </c>
      <c r="E58" s="18">
        <v>0.16965160215269171</v>
      </c>
      <c r="F58" s="18">
        <v>1.1653951865403078E-2</v>
      </c>
      <c r="G58" s="18">
        <v>-0.39722501010467215</v>
      </c>
      <c r="H58" s="18">
        <v>-0.33991038336007084</v>
      </c>
      <c r="J58" s="57">
        <v>8.6513136421441095E-2</v>
      </c>
      <c r="K58" s="57">
        <v>1.4644356766894573E-2</v>
      </c>
      <c r="L58" s="57">
        <v>0.30494232484880723</v>
      </c>
      <c r="M58" s="58">
        <v>1.9197981020587456</v>
      </c>
      <c r="BZ58" s="46"/>
      <c r="CA58" s="46"/>
    </row>
    <row r="59" spans="3:79" hidden="1" outlineLevel="1" x14ac:dyDescent="0.25">
      <c r="C59" s="62" t="s">
        <v>72</v>
      </c>
      <c r="D59" s="62" t="s">
        <v>151</v>
      </c>
      <c r="E59" s="18">
        <f>base_dados!KD$7</f>
        <v>0.13583817182698144</v>
      </c>
      <c r="F59" s="18">
        <f>base_dados!KD$8</f>
        <v>-6.5231466177051445E-4</v>
      </c>
      <c r="G59" s="18">
        <f>base_dados!KD$19</f>
        <v>-0.38904647687342608</v>
      </c>
      <c r="H59" s="18">
        <f>base_dados!KD$21</f>
        <v>-0.29388995513490568</v>
      </c>
      <c r="J59" s="57">
        <f>base_dados!FF$33</f>
        <v>0.10253092048650791</v>
      </c>
      <c r="K59" s="57">
        <f>base_dados!FF$34</f>
        <v>2.1779180252283759E-2</v>
      </c>
      <c r="L59" s="57">
        <f>base_dados!FF$45</f>
        <v>0.26090464933915314</v>
      </c>
      <c r="M59" s="58">
        <f>base_dados!FF$47</f>
        <v>1.4548554164868364</v>
      </c>
      <c r="BZ59" s="46"/>
      <c r="CA59" s="46"/>
    </row>
    <row r="60" spans="3:79" hidden="1" outlineLevel="1" x14ac:dyDescent="0.25">
      <c r="C60" s="62" t="s">
        <v>73</v>
      </c>
      <c r="D60" s="62" t="s">
        <v>152</v>
      </c>
      <c r="E60" s="18">
        <f>base_dados!KH$7</f>
        <v>0.10055710539628082</v>
      </c>
      <c r="F60" s="18">
        <f>base_dados!KH$8</f>
        <v>-3.6990591317920041E-2</v>
      </c>
      <c r="G60" s="18">
        <f>base_dados!KH$19</f>
        <v>-0.46691629972702109</v>
      </c>
      <c r="H60" s="18">
        <f>base_dados!KH$21</f>
        <v>-0.30780332399339805</v>
      </c>
      <c r="J60" s="57">
        <f>base_dados!FJ$33</f>
        <v>5.2889139996849188E-2</v>
      </c>
      <c r="K60" s="57">
        <f>base_dados!FJ$34</f>
        <v>-1.2669202587027195E-2</v>
      </c>
      <c r="L60" s="57">
        <f>base_dados!FJ$45</f>
        <v>0.19038032620427581</v>
      </c>
      <c r="M60" s="58">
        <f>base_dados!FJ$47</f>
        <v>1.1060142473432206</v>
      </c>
      <c r="BZ60" s="46"/>
      <c r="CA60" s="46"/>
    </row>
    <row r="61" spans="3:79" hidden="1" outlineLevel="1" x14ac:dyDescent="0.25">
      <c r="C61" s="62" t="s">
        <v>74</v>
      </c>
      <c r="D61" s="62" t="s">
        <v>153</v>
      </c>
      <c r="E61" s="18">
        <f>base_dados!KL$7</f>
        <v>0.12684007112320073</v>
      </c>
      <c r="F61" s="18">
        <f>base_dados!KL$8</f>
        <v>-9.3226117852479584E-3</v>
      </c>
      <c r="G61" s="18">
        <f>base_dados!KL$19</f>
        <v>-0.37680837212893836</v>
      </c>
      <c r="H61" s="18">
        <f>base_dados!KL$21</f>
        <v>-0.28393635794251637</v>
      </c>
      <c r="J61" s="57">
        <f>base_dados!FN$33</f>
        <v>7.310479019884264E-2</v>
      </c>
      <c r="K61" s="57">
        <f>base_dados!FN$34</f>
        <v>2.13127868826124E-3</v>
      </c>
      <c r="L61" s="57">
        <f>base_dados!FN$45</f>
        <v>0.23378241583657289</v>
      </c>
      <c r="M61" s="58">
        <f>base_dados!FN$47</f>
        <v>1.1381598128382175</v>
      </c>
      <c r="BZ61" s="46"/>
      <c r="CA61" s="46"/>
    </row>
    <row r="62" spans="3:79" hidden="1" outlineLevel="1" x14ac:dyDescent="0.25">
      <c r="C62" s="62" t="s">
        <v>75</v>
      </c>
      <c r="D62" s="62" t="s">
        <v>154</v>
      </c>
      <c r="E62" s="18">
        <f>base_dados!KP$7</f>
        <v>0.25687519087407762</v>
      </c>
      <c r="F62" s="18">
        <f>base_dados!KP$8</f>
        <v>2.1388170966634812E-2</v>
      </c>
      <c r="G62" s="18">
        <f>base_dados!KP$19</f>
        <v>-0.35708124183795142</v>
      </c>
      <c r="H62" s="18">
        <f>base_dados!KP$21</f>
        <v>-0.25549035116610608</v>
      </c>
      <c r="J62" s="57">
        <f>base_dados!FR$33</f>
        <v>0.18499641733371774</v>
      </c>
      <c r="K62" s="57">
        <f>base_dados!FR$34</f>
        <v>1.7755549289916184E-2</v>
      </c>
      <c r="L62" s="57">
        <f>base_dados!FR$45</f>
        <v>0.25799776651478545</v>
      </c>
      <c r="M62" s="58">
        <f>base_dados!FR$47</f>
        <v>1.2634079314730089</v>
      </c>
      <c r="BZ62" s="46"/>
      <c r="CA62" s="46"/>
    </row>
    <row r="63" spans="3:79" hidden="1" outlineLevel="1" x14ac:dyDescent="0.25">
      <c r="C63" s="62" t="s">
        <v>313</v>
      </c>
      <c r="D63" s="62" t="s">
        <v>76</v>
      </c>
      <c r="E63" s="18">
        <f>base_dados!KT$7</f>
        <v>0.12939360548857359</v>
      </c>
      <c r="F63" s="18">
        <f>base_dados!KT$8</f>
        <v>-2.5123182843630576E-2</v>
      </c>
      <c r="G63" s="18">
        <f>base_dados!KT$19</f>
        <v>-0.42903264110158801</v>
      </c>
      <c r="H63" s="18">
        <f>base_dados!KT$21</f>
        <v>-0.25165655158690681</v>
      </c>
      <c r="J63" s="57">
        <f>base_dados!FV$33</f>
        <v>5.7960466588657278E-2</v>
      </c>
      <c r="K63" s="57">
        <f>base_dados!FV$34</f>
        <v>-1.5154576550697962E-2</v>
      </c>
      <c r="L63" s="57">
        <f>base_dados!FV$45</f>
        <v>0.25036378425530126</v>
      </c>
      <c r="M63" s="58">
        <f>base_dados!FV$47</f>
        <v>0.95745013077253383</v>
      </c>
      <c r="BZ63" s="46"/>
      <c r="CA63" s="46"/>
    </row>
    <row r="64" spans="3:79" collapsed="1" x14ac:dyDescent="0.25">
      <c r="C64" s="63" t="s">
        <v>255</v>
      </c>
      <c r="D64" s="63" t="s">
        <v>314</v>
      </c>
      <c r="E64" s="18">
        <v>0.14244405603531218</v>
      </c>
      <c r="F64" s="18">
        <v>-1.6542507366904657E-2</v>
      </c>
      <c r="G64" s="18">
        <v>-0.41597059766568845</v>
      </c>
      <c r="H64" s="18">
        <v>-0.27780780212518852</v>
      </c>
      <c r="J64" s="57">
        <v>6.5968293486225349E-2</v>
      </c>
      <c r="K64" s="57">
        <v>-2.0439609878615261E-3</v>
      </c>
      <c r="L64" s="57">
        <v>0.21872020411020454</v>
      </c>
      <c r="M64" s="58">
        <v>1.2194977999193788</v>
      </c>
      <c r="BZ64" s="46"/>
      <c r="CA64" s="46"/>
    </row>
    <row r="65" spans="3:79" hidden="1" outlineLevel="1" x14ac:dyDescent="0.25">
      <c r="C65" s="63" t="s">
        <v>77</v>
      </c>
      <c r="D65" s="63" t="s">
        <v>77</v>
      </c>
      <c r="E65" s="18">
        <f>base_dados!KX$7</f>
        <v>0.17610161082108622</v>
      </c>
      <c r="F65" s="18">
        <f>base_dados!KX$8</f>
        <v>3.4233794224874936E-2</v>
      </c>
      <c r="G65" s="18">
        <f>base_dados!KX$19</f>
        <v>-0.34251555339508555</v>
      </c>
      <c r="H65" s="18">
        <f>base_dados!KX$21</f>
        <v>-0.24993081869026246</v>
      </c>
      <c r="J65" s="57">
        <f>base_dados!FZ$33</f>
        <v>7.9278630644300074E-2</v>
      </c>
      <c r="K65" s="57">
        <f>base_dados!FZ$34</f>
        <v>4.2511490227981064E-3</v>
      </c>
      <c r="L65" s="57">
        <f>base_dados!FZ$45</f>
        <v>0.26963219317265508</v>
      </c>
      <c r="M65" s="58">
        <f>base_dados!FZ$47</f>
        <v>0.80679001110917192</v>
      </c>
      <c r="BZ65" s="46"/>
      <c r="CA65" s="46"/>
    </row>
    <row r="66" spans="3:79" hidden="1" outlineLevel="1" x14ac:dyDescent="0.25">
      <c r="C66" s="63" t="s">
        <v>78</v>
      </c>
      <c r="D66" s="63" t="s">
        <v>78</v>
      </c>
      <c r="E66" s="18">
        <f>base_dados!LB$7</f>
        <v>0.17416182767056698</v>
      </c>
      <c r="F66" s="18">
        <f>base_dados!LB$8</f>
        <v>2.3338503440064828E-2</v>
      </c>
      <c r="G66" s="18">
        <f>base_dados!LB$19</f>
        <v>-0.30823635804301464</v>
      </c>
      <c r="H66" s="18">
        <f>base_dados!LB$21</f>
        <v>-0.21894192436159898</v>
      </c>
      <c r="J66" s="57">
        <f>base_dados!GD$33</f>
        <v>0.13165358311493591</v>
      </c>
      <c r="K66" s="57">
        <f>base_dados!GD$34</f>
        <v>3.3945701319800126E-2</v>
      </c>
      <c r="L66" s="57">
        <f>base_dados!GD$45</f>
        <v>0.16341254275850825</v>
      </c>
      <c r="M66" s="58">
        <f>base_dados!GD$47</f>
        <v>0.92250126839167934</v>
      </c>
      <c r="BZ66" s="46"/>
      <c r="CA66" s="46"/>
    </row>
    <row r="67" spans="3:79" hidden="1" outlineLevel="1" x14ac:dyDescent="0.25">
      <c r="C67" s="63" t="s">
        <v>79</v>
      </c>
      <c r="D67" s="63" t="s">
        <v>79</v>
      </c>
      <c r="E67" s="18">
        <f>base_dados!LF$7</f>
        <v>0.20769388237641273</v>
      </c>
      <c r="F67" s="18">
        <f>base_dados!LF$8</f>
        <v>6.3706098721576954E-2</v>
      </c>
      <c r="G67" s="18">
        <f>base_dados!LF$19</f>
        <v>-0.28295776978054876</v>
      </c>
      <c r="H67" s="18">
        <f>base_dados!LF$21</f>
        <v>-0.22234102250867716</v>
      </c>
      <c r="J67" s="57">
        <f>base_dados!GH$33</f>
        <v>9.7371350809403179E-2</v>
      </c>
      <c r="K67" s="57">
        <f>base_dados!GH$34</f>
        <v>2.500417891564144E-2</v>
      </c>
      <c r="L67" s="57">
        <f>base_dados!GH$45</f>
        <v>0.30266580971561829</v>
      </c>
      <c r="M67" s="58">
        <f>base_dados!GH$47</f>
        <v>0.81065524629873087</v>
      </c>
      <c r="BZ67" s="46"/>
      <c r="CA67" s="46"/>
    </row>
    <row r="68" spans="3:79" hidden="1" outlineLevel="1" x14ac:dyDescent="0.25">
      <c r="C68" s="63" t="s">
        <v>80</v>
      </c>
      <c r="D68" s="63" t="s">
        <v>155</v>
      </c>
      <c r="E68" s="18">
        <f>base_dados!LJ$7</f>
        <v>0.11196344867005825</v>
      </c>
      <c r="F68" s="18">
        <f>base_dados!LJ$8</f>
        <v>2.8935362161446987E-2</v>
      </c>
      <c r="G68" s="18">
        <f>base_dados!LJ$19</f>
        <v>-0.32871473466444467</v>
      </c>
      <c r="H68" s="18">
        <f>base_dados!LJ$21</f>
        <v>-0.22636329287405454</v>
      </c>
      <c r="J68" s="57">
        <f>base_dados!GL$33</f>
        <v>4.0731382434064489E-2</v>
      </c>
      <c r="K68" s="57">
        <f>base_dados!GL$34</f>
        <v>2.1347627478080611E-2</v>
      </c>
      <c r="L68" s="57">
        <f>base_dados!GL$45</f>
        <v>0.263031194981034</v>
      </c>
      <c r="M68" s="58">
        <f>base_dados!GL$47</f>
        <v>0.79416177627160933</v>
      </c>
      <c r="BZ68" s="46"/>
      <c r="CA68" s="46"/>
    </row>
    <row r="69" spans="3:79" collapsed="1" x14ac:dyDescent="0.25">
      <c r="C69" s="63" t="s">
        <v>315</v>
      </c>
      <c r="D69" s="63" t="s">
        <v>315</v>
      </c>
      <c r="E69" s="18">
        <v>0.18712505992016015</v>
      </c>
      <c r="F69" s="18">
        <v>1.8070698220668868E-2</v>
      </c>
      <c r="G69" s="18">
        <v>-0.32930632410433902</v>
      </c>
      <c r="H69" s="18">
        <v>-0.24375736826665406</v>
      </c>
      <c r="J69" s="57">
        <v>9.5572482149486992E-2</v>
      </c>
      <c r="K69" s="57">
        <v>2.1185926083480799E-2</v>
      </c>
      <c r="L69" s="57">
        <v>0.27526804116181913</v>
      </c>
      <c r="M69" s="57">
        <v>0.82944307919847748</v>
      </c>
      <c r="BZ69" s="46"/>
      <c r="CA69" s="46"/>
    </row>
    <row r="70" spans="3:79" x14ac:dyDescent="0.25">
      <c r="C70" s="63" t="s">
        <v>81</v>
      </c>
      <c r="D70" s="63" t="s">
        <v>156</v>
      </c>
      <c r="E70" s="18">
        <f>base_dados!LN$7</f>
        <v>7.6602385159239006E-2</v>
      </c>
      <c r="F70" s="18">
        <f>base_dados!LN$8</f>
        <v>2.5540739438208337E-2</v>
      </c>
      <c r="G70" s="18">
        <f>base_dados!LN$19</f>
        <v>-0.33277690609411137</v>
      </c>
      <c r="H70" s="18">
        <f>base_dados!LN$21</f>
        <v>-0.20789920257778205</v>
      </c>
      <c r="J70" s="57">
        <f>base_dados!GP$33</f>
        <v>2.9301393681649079E-2</v>
      </c>
      <c r="K70" s="57">
        <f>base_dados!GP$34</f>
        <v>4.09694751001215E-2</v>
      </c>
      <c r="L70" s="57">
        <f>base_dados!GP$45</f>
        <v>0.26569919734425884</v>
      </c>
      <c r="M70" s="58">
        <f>base_dados!GP$47</f>
        <v>0.75892521137007951</v>
      </c>
      <c r="BZ70" s="46"/>
      <c r="CA70" s="46"/>
    </row>
    <row r="71" spans="3:79" x14ac:dyDescent="0.25">
      <c r="C71" s="63" t="s">
        <v>82</v>
      </c>
      <c r="D71" s="63" t="s">
        <v>157</v>
      </c>
      <c r="E71" s="18">
        <f>base_dados!LR$7</f>
        <v>7.6380139397195901E-2</v>
      </c>
      <c r="F71" s="18">
        <f>base_dados!LR$8</f>
        <v>2.3064177869819513E-2</v>
      </c>
      <c r="G71" s="18">
        <f>base_dados!LR$19</f>
        <v>-0.32113764254430344</v>
      </c>
      <c r="H71" s="18">
        <f>base_dados!LR$21</f>
        <v>-0.17704920219269193</v>
      </c>
      <c r="J71" s="57">
        <f>base_dados!GT$33</f>
        <v>2.6552203536873265E-2</v>
      </c>
      <c r="K71" s="57">
        <f>base_dados!GT$34</f>
        <v>3.8434611464171375E-2</v>
      </c>
      <c r="L71" s="57">
        <f>base_dados!GT$45</f>
        <v>0.26861083312091671</v>
      </c>
      <c r="M71" s="58">
        <f>base_dados!GT$47</f>
        <v>0.79299773339274293</v>
      </c>
      <c r="BZ71" s="46"/>
      <c r="CA71" s="46"/>
    </row>
    <row r="72" spans="3:79" x14ac:dyDescent="0.25">
      <c r="C72" s="63" t="s">
        <v>83</v>
      </c>
      <c r="D72" s="63" t="s">
        <v>158</v>
      </c>
      <c r="E72" s="18">
        <f>base_dados!LV$7</f>
        <v>8.138363954862804E-2</v>
      </c>
      <c r="F72" s="18">
        <f>base_dados!LV$8</f>
        <v>2.634888574823302E-2</v>
      </c>
      <c r="G72" s="18">
        <f>base_dados!LV$19</f>
        <v>-0.29914634682924024</v>
      </c>
      <c r="H72" s="18">
        <f>base_dados!LV$21</f>
        <v>-0.18468242202973839</v>
      </c>
      <c r="J72" s="57">
        <f>base_dados!GX$33</f>
        <v>1.3134949007969077E-2</v>
      </c>
      <c r="K72" s="57">
        <f>base_dados!GX$34</f>
        <v>2.2043981501304932E-2</v>
      </c>
      <c r="L72" s="57">
        <f>base_dados!GX$45</f>
        <v>0.20302357152062012</v>
      </c>
      <c r="M72" s="58">
        <f>base_dados!GX$47</f>
        <v>0.69716495940833934</v>
      </c>
      <c r="BZ72" s="46"/>
      <c r="CA72" s="46"/>
    </row>
    <row r="73" spans="3:79" x14ac:dyDescent="0.25">
      <c r="C73" s="63" t="s">
        <v>84</v>
      </c>
      <c r="D73" s="63" t="s">
        <v>159</v>
      </c>
      <c r="E73" s="18">
        <f>base_dados!LZ$7</f>
        <v>0.13306111515525898</v>
      </c>
      <c r="F73" s="18">
        <f>base_dados!LZ$8</f>
        <v>6.2145888002241412E-2</v>
      </c>
      <c r="G73" s="18">
        <f>base_dados!LZ$19</f>
        <v>-0.23875467794503524</v>
      </c>
      <c r="H73" s="18">
        <f>base_dados!LZ$21</f>
        <v>-0.20730833073748978</v>
      </c>
      <c r="J73" s="57">
        <f>base_dados!HB$33</f>
        <v>0.12017373405576404</v>
      </c>
      <c r="K73" s="57">
        <f>base_dados!HB$34</f>
        <v>0.12954325628328167</v>
      </c>
      <c r="L73" s="57">
        <f>base_dados!HB$45</f>
        <v>0.31747439606204697</v>
      </c>
      <c r="M73" s="58">
        <f>base_dados!HB$47</f>
        <v>0.74086187265426218</v>
      </c>
      <c r="BZ73" s="46"/>
      <c r="CA73" s="46"/>
    </row>
  </sheetData>
  <mergeCells count="18">
    <mergeCell ref="L5:L6"/>
    <mergeCell ref="M5:M6"/>
    <mergeCell ref="B7:B18"/>
    <mergeCell ref="BX7:BX18"/>
    <mergeCell ref="B19:B20"/>
    <mergeCell ref="BX19:BX20"/>
    <mergeCell ref="E5:E6"/>
    <mergeCell ref="F5:F6"/>
    <mergeCell ref="G5:G6"/>
    <mergeCell ref="H5:H6"/>
    <mergeCell ref="J5:J6"/>
    <mergeCell ref="K5:K6"/>
    <mergeCell ref="CD1:CD3"/>
    <mergeCell ref="CE1:CE3"/>
    <mergeCell ref="E2:H2"/>
    <mergeCell ref="J2:M2"/>
    <mergeCell ref="E3:H3"/>
    <mergeCell ref="J3:M3"/>
  </mergeCells>
  <pageMargins left="0.511811024" right="0.511811024" top="0.78740157499999996" bottom="0.78740157499999996" header="0.31496062000000002" footer="0.31496062000000002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base_dados</vt:lpstr>
      <vt:lpstr>Tabela Geral -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Caique de Almeida Moraes</dc:creator>
  <cp:lastModifiedBy>Caique de Almeida Moraes</cp:lastModifiedBy>
  <dcterms:created xsi:type="dcterms:W3CDTF">2022-05-11T12:00:25Z</dcterms:created>
  <dcterms:modified xsi:type="dcterms:W3CDTF">2022-05-11T12:03:16Z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45910b6-60c5-46ad-bb86-335627448cd2_Enabled">
    <vt:lpwstr>True</vt:lpwstr>
  </property>
  <property fmtid="{D5CDD505-2E9C-101B-9397-08002B2CF9AE}" pid="3" name="MSIP_Label_b45910b6-60c5-46ad-bb86-335627448cd2_SiteId">
    <vt:lpwstr>d233d58a-9973-43a7-af69-6763630548a0</vt:lpwstr>
  </property>
  <property fmtid="{D5CDD505-2E9C-101B-9397-08002B2CF9AE}" pid="4" name="MSIP_Label_b45910b6-60c5-46ad-bb86-335627448cd2_Owner">
    <vt:lpwstr>caique.moraes@grupoccr.com.br</vt:lpwstr>
  </property>
  <property fmtid="{D5CDD505-2E9C-101B-9397-08002B2CF9AE}" pid="5" name="MSIP_Label_b45910b6-60c5-46ad-bb86-335627448cd2_SetDate">
    <vt:lpwstr>2022-05-11T12:01:17.8888319Z</vt:lpwstr>
  </property>
  <property fmtid="{D5CDD505-2E9C-101B-9397-08002B2CF9AE}" pid="6" name="MSIP_Label_b45910b6-60c5-46ad-bb86-335627448cd2_Name">
    <vt:lpwstr>INTERNA</vt:lpwstr>
  </property>
  <property fmtid="{D5CDD505-2E9C-101B-9397-08002B2CF9AE}" pid="7" name="MSIP_Label_b45910b6-60c5-46ad-bb86-335627448cd2_Application">
    <vt:lpwstr>Microsoft Azure Information Protection</vt:lpwstr>
  </property>
  <property fmtid="{D5CDD505-2E9C-101B-9397-08002B2CF9AE}" pid="8" name="MSIP_Label_b45910b6-60c5-46ad-bb86-335627448cd2_ActionId">
    <vt:lpwstr>3a4ba9ca-7e65-4db9-9354-7d3d1315b1c2</vt:lpwstr>
  </property>
  <property fmtid="{D5CDD505-2E9C-101B-9397-08002B2CF9AE}" pid="9" name="MSIP_Label_b45910b6-60c5-46ad-bb86-335627448cd2_Extended_MSFT_Method">
    <vt:lpwstr>Automatic</vt:lpwstr>
  </property>
  <property fmtid="{D5CDD505-2E9C-101B-9397-08002B2CF9AE}" pid="10" name="Sensitivity">
    <vt:lpwstr>INTERNA</vt:lpwstr>
  </property>
</Properties>
</file>