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customProperty3.bin" ContentType="application/vnd.openxmlformats-officedocument.spreadsheetml.customProperty"/>
  <Override PartName="/xl/drawings/drawing3.xml" ContentType="application/vnd.openxmlformats-officedocument.drawing+xml"/>
  <Override PartName="/xl/customProperty4.bin" ContentType="application/vnd.openxmlformats-officedocument.spreadsheetml.customProperty"/>
  <Override PartName="/xl/drawings/drawing4.xml" ContentType="application/vnd.openxmlformats-officedocument.drawing+xml"/>
  <Override PartName="/xl/customProperty5.bin" ContentType="application/vnd.openxmlformats-officedocument.spreadsheetml.customProperty"/>
  <Override PartName="/xl/drawings/drawing5.xml" ContentType="application/vnd.openxmlformats-officedocument.drawing+xml"/>
  <Override PartName="/xl/drawings/drawing6.xml" ContentType="application/vnd.openxmlformats-officedocument.drawing+xml"/>
  <Override PartName="/xl/customProperty6.bin" ContentType="application/vnd.openxmlformats-officedocument.spreadsheetml.customProperty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Y:\3-RI\Balanços e Análises\I Trimestre 2025\Divulgação\Pacote\"/>
    </mc:Choice>
  </mc:AlternateContent>
  <xr:revisionPtr revIDLastSave="0" documentId="13_ncr:1_{B3F622A1-1C2F-4AE0-B598-22A630A98DC8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Index" sheetId="3" r:id="rId1"/>
    <sheet name="Endividamento - Plataforma" sheetId="4" r:id="rId2"/>
    <sheet name="Endividamento - Ativo" sheetId="9" r:id="rId3"/>
    <sheet name="Custo Médio" sheetId="5" r:id="rId4"/>
    <sheet name="Indebtedness - Platform" sheetId="1" r:id="rId5"/>
    <sheet name="Indebtedness - Asset" sheetId="12" r:id="rId6"/>
    <sheet name="Average Cost" sheetId="2" r:id="rId7"/>
  </sheets>
  <externalReferences>
    <externalReference r:id="rId8"/>
  </externalReferences>
  <definedNames>
    <definedName name="_xlnm._FilterDatabase" localSheetId="2" hidden="1">'Endividamento - Ativo'!$A$5:$B$66</definedName>
    <definedName name="_xlnm._FilterDatabase" localSheetId="5" hidden="1">'Indebtedness - Asset'!$A$5:$B$66</definedName>
    <definedName name="Z_F7172E9C_A36C_4D7E_97A9_CF1BEFA18B4E_.wvu.Cols" localSheetId="4" hidden="1">'Indebtedness - Platform'!#REF!</definedName>
  </definedNames>
  <calcPr calcId="191029" concurrentManualCount="12"/>
  <customWorkbookViews>
    <customWorkbookView name="Teste config vis" guid="{F7172E9C-A36C-4D7E-97A9-CF1BEFA18B4E}" includePrintSettings="0" maximized="1" xWindow="-8" yWindow="-8" windowWidth="1382" windowHeight="744" activeSheetId="3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4" l="1"/>
  <c r="E16" i="4"/>
  <c r="E15" i="4"/>
  <c r="E14" i="4"/>
  <c r="E13" i="4"/>
  <c r="E12" i="4"/>
  <c r="E11" i="4"/>
  <c r="E10" i="4"/>
  <c r="E7" i="4"/>
  <c r="E9" i="4"/>
  <c r="E8" i="4"/>
  <c r="E6" i="4"/>
  <c r="E5" i="4"/>
</calcChain>
</file>

<file path=xl/sharedStrings.xml><?xml version="1.0" encoding="utf-8"?>
<sst xmlns="http://schemas.openxmlformats.org/spreadsheetml/2006/main" count="604" uniqueCount="134">
  <si>
    <t>(R$ MM)</t>
  </si>
  <si>
    <t>Index</t>
  </si>
  <si>
    <t>Average Cost p.a.</t>
  </si>
  <si>
    <t>BNDES</t>
  </si>
  <si>
    <t>TJLP</t>
  </si>
  <si>
    <t>Local Bond, Credit Deposit and others</t>
  </si>
  <si>
    <t>CDI</t>
  </si>
  <si>
    <t>Local Bond</t>
  </si>
  <si>
    <t>IPCA</t>
  </si>
  <si>
    <t>Dolar</t>
  </si>
  <si>
    <t>USD</t>
  </si>
  <si>
    <t>Other</t>
  </si>
  <si>
    <t>Pre fixed</t>
  </si>
  <si>
    <t>Total</t>
  </si>
  <si>
    <t>R$ MM</t>
  </si>
  <si>
    <t>% Total</t>
  </si>
  <si>
    <t xml:space="preserve">Total </t>
  </si>
  <si>
    <t>* Pro forma data, considering proportionally all companies of which CCR does not have control or jointly-owned subsidiaries (ex IFRS 10 and 11).</t>
  </si>
  <si>
    <t>Debt Breakdown*</t>
  </si>
  <si>
    <t>%</t>
  </si>
  <si>
    <t>Whitout Hedge</t>
  </si>
  <si>
    <t>Hedged</t>
  </si>
  <si>
    <t>Values</t>
  </si>
  <si>
    <t>Debt Amortization Schedule</t>
  </si>
  <si>
    <t>Years</t>
  </si>
  <si>
    <t>Indexador</t>
  </si>
  <si>
    <t>Custo Médio ao ano</t>
  </si>
  <si>
    <t>Sem Hedge</t>
  </si>
  <si>
    <t>Com Hedge</t>
  </si>
  <si>
    <t>Valores</t>
  </si>
  <si>
    <t>Debêntures, CCB e outros</t>
  </si>
  <si>
    <t>Debêntures</t>
  </si>
  <si>
    <t>Outros</t>
  </si>
  <si>
    <t>Pré fixado</t>
  </si>
  <si>
    <t>Calendário de Amortização da Dívida</t>
  </si>
  <si>
    <t>*Dados proforma, considerando de maneira proporcional todas as empresas em que a CCR não possui controle ou controladas em conjunto. (ex-IFRS 10 e 11).</t>
  </si>
  <si>
    <t>Dívida Bruta¹ - Consolidada</t>
  </si>
  <si>
    <t>Rodovias</t>
  </si>
  <si>
    <t>Aeroportos</t>
  </si>
  <si>
    <t>Outros²</t>
  </si>
  <si>
    <t>Caixa, Equivalentes e Aplicações Financeiras³ - Consolidadas</t>
  </si>
  <si>
    <t>Saldo líquido de derivativos a receber (pagar) - Consolidado</t>
  </si>
  <si>
    <t>Dívida Líquida - Consolidada</t>
  </si>
  <si>
    <t>Dívida Líquida CCR Holding</t>
  </si>
  <si>
    <t>Gross Debt¹ - Consolidated</t>
  </si>
  <si>
    <t>Toll Roads</t>
  </si>
  <si>
    <t>Airports</t>
  </si>
  <si>
    <t>Others²</t>
  </si>
  <si>
    <t>Cash, Equivalents and Financial Investments³ - Consolidated</t>
  </si>
  <si>
    <t>Net balance of derivatives receivable (payable) - Consolidated</t>
  </si>
  <si>
    <t>Net Debt - Consolidated</t>
  </si>
  <si>
    <t>Net Debt CCR Holding</t>
  </si>
  <si>
    <t>4,2% a.a. - 12% a.a., SOFR + 4,60% a.a.</t>
  </si>
  <si>
    <t>6,14% a.a. - 9,76% a.a.</t>
  </si>
  <si>
    <t>Composição da Dívida
(R$ MM)</t>
  </si>
  <si>
    <t>sep/24</t>
  </si>
  <si>
    <t>IPCA + 4,25% - 7,25% a.a.</t>
  </si>
  <si>
    <t>dez/24</t>
  </si>
  <si>
    <t>dec/24</t>
  </si>
  <si>
    <t>Anos</t>
  </si>
  <si>
    <t>From 2033</t>
  </si>
  <si>
    <t>1Q25</t>
  </si>
  <si>
    <t>1T25</t>
  </si>
  <si>
    <t>TJLP + 0,0% - 4,0% a.a., IPCA + 2,28% - 8,25%</t>
  </si>
  <si>
    <t>CDI + 0,01% - 3,75% a.a.</t>
  </si>
  <si>
    <t>Ponte</t>
  </si>
  <si>
    <t>NovaDutra</t>
  </si>
  <si>
    <t>ViaLagos</t>
  </si>
  <si>
    <t>RodoNorte</t>
  </si>
  <si>
    <t>Parques</t>
  </si>
  <si>
    <t>AutoBAn</t>
  </si>
  <si>
    <t>ViaOeste</t>
  </si>
  <si>
    <t>RodoAnel Oeste</t>
  </si>
  <si>
    <t>Samm</t>
  </si>
  <si>
    <t>SPVias</t>
  </si>
  <si>
    <t>Inovap 5 Adm. e Part</t>
  </si>
  <si>
    <t>Conces. ViaRio S.A</t>
  </si>
  <si>
    <t>MSVia</t>
  </si>
  <si>
    <t>Renovias</t>
  </si>
  <si>
    <t>CCR ViaCosteira</t>
  </si>
  <si>
    <t>CCR Rio-SP</t>
  </si>
  <si>
    <t>Sorocabana</t>
  </si>
  <si>
    <t>PR Vias</t>
  </si>
  <si>
    <t>MTH Houdster en Mari</t>
  </si>
  <si>
    <t>ViaQuatro</t>
  </si>
  <si>
    <t>Barcas</t>
  </si>
  <si>
    <t>Conces. VLT Carioca</t>
  </si>
  <si>
    <t>Metrô Bahia</t>
  </si>
  <si>
    <t>Linha 15</t>
  </si>
  <si>
    <t>CCR México</t>
  </si>
  <si>
    <t>CCR España</t>
  </si>
  <si>
    <t>CCR Espanha S.L.U.</t>
  </si>
  <si>
    <t>Corporación Quiport</t>
  </si>
  <si>
    <t>Quiama</t>
  </si>
  <si>
    <t>ADC Ecuador</t>
  </si>
  <si>
    <t>IAF</t>
  </si>
  <si>
    <t>Aeris Holding</t>
  </si>
  <si>
    <t>CAP</t>
  </si>
  <si>
    <t>CARE</t>
  </si>
  <si>
    <t>BH Airport</t>
  </si>
  <si>
    <t>CCR USA Airport</t>
  </si>
  <si>
    <t>TAS</t>
  </si>
  <si>
    <t>Bloco Sul</t>
  </si>
  <si>
    <t>Bloco Central</t>
  </si>
  <si>
    <t>CPC Pampulha</t>
  </si>
  <si>
    <t>CCR S.A.</t>
  </si>
  <si>
    <t>Engelog</t>
  </si>
  <si>
    <t>CIIS - Cia Invest In²</t>
  </si>
  <si>
    <t>Actua ServIços</t>
  </si>
  <si>
    <t>Soc. Paulista Infra.</t>
  </si>
  <si>
    <t>Infra. Latinoamerica</t>
  </si>
  <si>
    <t>CPC</t>
  </si>
  <si>
    <t>SPCP</t>
  </si>
  <si>
    <t>Quicko</t>
  </si>
  <si>
    <t>STP</t>
  </si>
  <si>
    <t>Controlar S.A.</t>
  </si>
  <si>
    <t>Divida Bruta</t>
  </si>
  <si>
    <t>Gross Debt</t>
  </si>
  <si>
    <t>Caixa, Equivalentes e Aplicações Financeiras</t>
  </si>
  <si>
    <t>Cash, Equivalents and Financial Investments</t>
  </si>
  <si>
    <t>ViaSul</t>
  </si>
  <si>
    <t>Dívida Liquida</t>
  </si>
  <si>
    <t>Consolidado</t>
  </si>
  <si>
    <t>Others</t>
  </si>
  <si>
    <t>Consolidated</t>
  </si>
  <si>
    <t>Rails</t>
  </si>
  <si>
    <t>ViaRails L 8/9</t>
  </si>
  <si>
    <t>Trilhos</t>
  </si>
  <si>
    <t>ViaTrilhos L 8/9</t>
  </si>
  <si>
    <t>CIP</t>
  </si>
  <si>
    <t>ViaMobilidade</t>
  </si>
  <si>
    <t>Saldo líquido de derivativos a receber (pagar)</t>
  </si>
  <si>
    <t xml:space="preserve">Net balance of derivatives receivable (payable) </t>
  </si>
  <si>
    <t xml:space="preserve">Net Debt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</si>
</sst>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0.0%"/>
    <numFmt numFmtId="165" formatCode="#,##0.0"/>
    <numFmt numFmtId="166" formatCode="#,##0.0_);\(#,##0.0\)"/>
    <numFmt numFmtId="167" formatCode="#,##0.0;\(#,##0.0\);0.0"/>
    <numFmt numFmtId="168" formatCode="_(* #,##0_);_(* \(#,##0\);_(* &quot;-&quot;??_);_(@_)"/>
    <numFmt numFmtId="169" formatCode="_-* #,##0_-;\-* #,##0_-;_-* &quot;-&quot;??_-;_-@_-"/>
    <numFmt numFmtId="170" formatCode="&quot;[-] &quot;@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0"/>
      <color theme="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9"/>
      <color theme="1"/>
      <name val="Arial"/>
      <family val="2"/>
    </font>
    <font>
      <sz val="11"/>
      <color rgb="FF333333"/>
      <name val="Calibri"/>
      <family val="2"/>
    </font>
    <font>
      <b/>
      <sz val="11"/>
      <color rgb="FF333333"/>
      <name val="Calibri"/>
      <family val="2"/>
    </font>
    <font>
      <sz val="11"/>
      <color rgb="FF333333"/>
      <name val="Calibri"/>
      <family val="2"/>
      <scheme val="minor"/>
    </font>
    <font>
      <b/>
      <sz val="10"/>
      <color rgb="FF333333"/>
      <name val="Arial"/>
      <family val="2"/>
    </font>
    <font>
      <b/>
      <sz val="11"/>
      <color rgb="FF333333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color rgb="FF53565A"/>
      <name val="Arial"/>
      <family val="2"/>
    </font>
    <font>
      <b/>
      <sz val="8"/>
      <color rgb="FF53565A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9F7F0"/>
        <bgColor rgb="FFFFFFFF"/>
      </patternFill>
    </fill>
    <fill>
      <patternFill patternType="solid">
        <fgColor rgb="FFE3E3E3"/>
        <bgColor rgb="FF000000"/>
      </patternFill>
    </fill>
    <fill>
      <patternFill patternType="solid">
        <fgColor theme="0"/>
        <bgColor rgb="FFFFFFFF"/>
      </patternFill>
    </fill>
    <fill>
      <patternFill patternType="solid">
        <fgColor rgb="FFE3E3E3"/>
        <bgColor indexed="64"/>
      </patternFill>
    </fill>
    <fill>
      <patternFill patternType="solid">
        <fgColor theme="0" tint="-0.14999847407452621"/>
        <bgColor indexed="64"/>
      </patternFill>
    </fill>
    <fill>
      <gradientFill degree="270">
        <stop position="0">
          <color rgb="FFE8E8E8"/>
        </stop>
        <stop position="1">
          <color rgb="FFECECEC"/>
        </stop>
      </gradientFill>
    </fill>
    <fill>
      <patternFill patternType="solid">
        <fgColor rgb="FF5E22F3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ck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ck">
        <color theme="0"/>
      </left>
      <right/>
      <top style="thick">
        <color theme="0"/>
      </top>
      <bottom/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n">
        <color theme="0"/>
      </top>
      <bottom/>
      <diagonal/>
    </border>
    <border>
      <left style="thick">
        <color theme="0"/>
      </left>
      <right/>
      <top/>
      <bottom/>
      <diagonal/>
    </border>
    <border>
      <left style="thick">
        <color theme="0"/>
      </left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ck">
        <color theme="0"/>
      </right>
      <top style="thick">
        <color theme="0"/>
      </top>
      <bottom/>
      <diagonal/>
    </border>
    <border>
      <left/>
      <right style="thick">
        <color theme="0"/>
      </right>
      <top/>
      <bottom style="thick">
        <color theme="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7" fontId="2" fillId="0" borderId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170" fontId="16" fillId="10" borderId="0" applyNumberFormat="0">
      <alignment horizontal="left" vertical="center"/>
      <protection locked="0"/>
    </xf>
    <xf numFmtId="0" fontId="4" fillId="0" borderId="0"/>
  </cellStyleXfs>
  <cellXfs count="61">
    <xf numFmtId="0" fontId="0" fillId="0" borderId="0" xfId="0"/>
    <xf numFmtId="0" fontId="5" fillId="3" borderId="0" xfId="4" applyFont="1" applyFill="1" applyAlignment="1">
      <alignment vertical="center"/>
    </xf>
    <xf numFmtId="0" fontId="6" fillId="0" borderId="0" xfId="0" applyFont="1"/>
    <xf numFmtId="164" fontId="7" fillId="4" borderId="0" xfId="2" applyNumberFormat="1" applyFont="1" applyFill="1" applyBorder="1" applyAlignment="1">
      <alignment horizontal="right"/>
    </xf>
    <xf numFmtId="167" fontId="7" fillId="4" borderId="3" xfId="0" applyNumberFormat="1" applyFont="1" applyFill="1" applyBorder="1" applyAlignment="1">
      <alignment horizontal="right"/>
    </xf>
    <xf numFmtId="167" fontId="7" fillId="5" borderId="3" xfId="0" applyNumberFormat="1" applyFont="1" applyFill="1" applyBorder="1" applyAlignment="1">
      <alignment horizontal="right"/>
    </xf>
    <xf numFmtId="164" fontId="7" fillId="5" borderId="0" xfId="2" applyNumberFormat="1" applyFont="1" applyFill="1" applyBorder="1" applyAlignment="1">
      <alignment horizontal="right"/>
    </xf>
    <xf numFmtId="166" fontId="8" fillId="6" borderId="4" xfId="3" applyNumberFormat="1" applyFont="1" applyFill="1" applyBorder="1" applyAlignment="1">
      <alignment horizontal="right" vertical="center"/>
    </xf>
    <xf numFmtId="164" fontId="8" fillId="6" borderId="5" xfId="2" applyNumberFormat="1" applyFont="1" applyFill="1" applyBorder="1" applyAlignment="1">
      <alignment horizontal="right" vertical="center"/>
    </xf>
    <xf numFmtId="1" fontId="9" fillId="7" borderId="0" xfId="0" applyNumberFormat="1" applyFont="1" applyFill="1" applyAlignment="1">
      <alignment horizontal="center"/>
    </xf>
    <xf numFmtId="167" fontId="9" fillId="7" borderId="0" xfId="0" applyNumberFormat="1" applyFont="1" applyFill="1" applyAlignment="1">
      <alignment horizontal="center"/>
    </xf>
    <xf numFmtId="164" fontId="9" fillId="7" borderId="0" xfId="2" applyNumberFormat="1" applyFont="1" applyFill="1" applyBorder="1" applyAlignment="1">
      <alignment horizontal="right"/>
    </xf>
    <xf numFmtId="1" fontId="9" fillId="5" borderId="0" xfId="0" applyNumberFormat="1" applyFont="1" applyFill="1" applyAlignment="1">
      <alignment horizontal="center"/>
    </xf>
    <xf numFmtId="167" fontId="9" fillId="5" borderId="0" xfId="0" applyNumberFormat="1" applyFont="1" applyFill="1" applyAlignment="1">
      <alignment horizontal="center"/>
    </xf>
    <xf numFmtId="164" fontId="9" fillId="5" borderId="0" xfId="2" applyNumberFormat="1" applyFont="1" applyFill="1" applyBorder="1" applyAlignment="1">
      <alignment horizontal="right"/>
    </xf>
    <xf numFmtId="0" fontId="10" fillId="8" borderId="5" xfId="0" applyFont="1" applyFill="1" applyBorder="1" applyAlignment="1">
      <alignment horizontal="center" vertical="center"/>
    </xf>
    <xf numFmtId="165" fontId="10" fillId="8" borderId="5" xfId="1" applyNumberFormat="1" applyFont="1" applyFill="1" applyBorder="1" applyAlignment="1">
      <alignment horizontal="center" vertical="center" wrapText="1"/>
    </xf>
    <xf numFmtId="9" fontId="10" fillId="8" borderId="5" xfId="2" applyFont="1" applyFill="1" applyBorder="1" applyAlignment="1">
      <alignment horizontal="right" vertical="center" wrapText="1"/>
    </xf>
    <xf numFmtId="167" fontId="9" fillId="7" borderId="7" xfId="0" applyNumberFormat="1" applyFont="1" applyFill="1" applyBorder="1" applyAlignment="1">
      <alignment horizontal="center"/>
    </xf>
    <xf numFmtId="167" fontId="9" fillId="5" borderId="8" xfId="0" applyNumberFormat="1" applyFont="1" applyFill="1" applyBorder="1" applyAlignment="1">
      <alignment horizontal="center"/>
    </xf>
    <xf numFmtId="167" fontId="9" fillId="7" borderId="8" xfId="0" applyNumberFormat="1" applyFont="1" applyFill="1" applyBorder="1" applyAlignment="1">
      <alignment horizontal="center"/>
    </xf>
    <xf numFmtId="166" fontId="11" fillId="8" borderId="9" xfId="3" applyNumberFormat="1" applyFont="1" applyFill="1" applyBorder="1" applyAlignment="1">
      <alignment horizontal="center" vertical="center"/>
    </xf>
    <xf numFmtId="167" fontId="9" fillId="7" borderId="12" xfId="0" applyNumberFormat="1" applyFont="1" applyFill="1" applyBorder="1" applyAlignment="1">
      <alignment horizontal="right"/>
    </xf>
    <xf numFmtId="167" fontId="9" fillId="5" borderId="13" xfId="0" applyNumberFormat="1" applyFont="1" applyFill="1" applyBorder="1" applyAlignment="1">
      <alignment horizontal="right"/>
    </xf>
    <xf numFmtId="167" fontId="9" fillId="7" borderId="13" xfId="0" applyNumberFormat="1" applyFont="1" applyFill="1" applyBorder="1" applyAlignment="1">
      <alignment horizontal="right"/>
    </xf>
    <xf numFmtId="166" fontId="11" fillId="8" borderId="14" xfId="3" applyNumberFormat="1" applyFont="1" applyFill="1" applyBorder="1" applyAlignment="1">
      <alignment horizontal="right" vertical="center"/>
    </xf>
    <xf numFmtId="0" fontId="13" fillId="0" borderId="0" xfId="0" applyFont="1" applyAlignment="1">
      <alignment horizontal="left" vertical="center" wrapText="1"/>
    </xf>
    <xf numFmtId="0" fontId="14" fillId="2" borderId="0" xfId="0" applyFont="1" applyFill="1" applyAlignment="1">
      <alignment horizontal="left" vertical="center" wrapText="1"/>
    </xf>
    <xf numFmtId="0" fontId="14" fillId="2" borderId="18" xfId="0" applyFont="1" applyFill="1" applyBorder="1" applyAlignment="1">
      <alignment horizontal="left" vertical="center" wrapText="1"/>
    </xf>
    <xf numFmtId="0" fontId="14" fillId="2" borderId="19" xfId="0" applyFont="1" applyFill="1" applyBorder="1" applyAlignment="1">
      <alignment horizontal="left" vertical="center" wrapText="1"/>
    </xf>
    <xf numFmtId="3" fontId="13" fillId="0" borderId="0" xfId="0" applyNumberFormat="1" applyFont="1" applyAlignment="1">
      <alignment horizontal="center" vertical="center" wrapText="1"/>
    </xf>
    <xf numFmtId="3" fontId="13" fillId="2" borderId="0" xfId="0" applyNumberFormat="1" applyFont="1" applyFill="1" applyAlignment="1">
      <alignment horizontal="center" vertical="center" wrapText="1"/>
    </xf>
    <xf numFmtId="1" fontId="13" fillId="2" borderId="15" xfId="0" applyNumberFormat="1" applyFont="1" applyFill="1" applyBorder="1" applyAlignment="1">
      <alignment horizontal="center" vertical="center" wrapText="1"/>
    </xf>
    <xf numFmtId="3" fontId="13" fillId="2" borderId="2" xfId="0" applyNumberFormat="1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left" vertical="center" wrapText="1"/>
    </xf>
    <xf numFmtId="3" fontId="13" fillId="2" borderId="15" xfId="0" applyNumberFormat="1" applyFont="1" applyFill="1" applyBorder="1" applyAlignment="1">
      <alignment horizontal="center" vertical="center" wrapText="1"/>
    </xf>
    <xf numFmtId="3" fontId="13" fillId="2" borderId="20" xfId="0" applyNumberFormat="1" applyFont="1" applyFill="1" applyBorder="1" applyAlignment="1">
      <alignment horizontal="center" vertical="center" wrapText="1"/>
    </xf>
    <xf numFmtId="0" fontId="15" fillId="2" borderId="23" xfId="0" applyFont="1" applyFill="1" applyBorder="1"/>
    <xf numFmtId="168" fontId="15" fillId="2" borderId="24" xfId="1" applyNumberFormat="1" applyFont="1" applyFill="1" applyBorder="1"/>
    <xf numFmtId="0" fontId="0" fillId="0" borderId="23" xfId="0" applyBorder="1"/>
    <xf numFmtId="168" fontId="4" fillId="9" borderId="8" xfId="6" applyNumberFormat="1" applyFill="1" applyBorder="1"/>
    <xf numFmtId="168" fontId="4" fillId="9" borderId="25" xfId="1" applyNumberFormat="1" applyFont="1" applyFill="1" applyBorder="1"/>
    <xf numFmtId="168" fontId="4" fillId="0" borderId="8" xfId="6" applyNumberFormat="1" applyBorder="1"/>
    <xf numFmtId="168" fontId="4" fillId="0" borderId="25" xfId="1" applyNumberFormat="1" applyFont="1" applyBorder="1"/>
    <xf numFmtId="168" fontId="4" fillId="0" borderId="0" xfId="6" applyNumberFormat="1"/>
    <xf numFmtId="168" fontId="4" fillId="0" borderId="26" xfId="6" applyNumberFormat="1" applyBorder="1"/>
    <xf numFmtId="0" fontId="0" fillId="0" borderId="27" xfId="0" applyBorder="1"/>
    <xf numFmtId="37" fontId="3" fillId="11" borderId="1" xfId="3" applyFont="1" applyFill="1" applyBorder="1" applyAlignment="1">
      <alignment horizontal="left" vertical="center"/>
    </xf>
    <xf numFmtId="17" fontId="12" fillId="11" borderId="0" xfId="0" applyNumberFormat="1" applyFont="1" applyFill="1" applyAlignment="1">
      <alignment horizontal="center" vertical="center"/>
    </xf>
    <xf numFmtId="0" fontId="3" fillId="11" borderId="21" xfId="0" applyFont="1" applyFill="1" applyBorder="1"/>
    <xf numFmtId="0" fontId="3" fillId="11" borderId="22" xfId="0" applyFont="1" applyFill="1" applyBorder="1" applyAlignment="1">
      <alignment horizontal="center" vertical="center"/>
    </xf>
    <xf numFmtId="169" fontId="3" fillId="11" borderId="22" xfId="1" applyNumberFormat="1" applyFont="1" applyFill="1" applyBorder="1" applyAlignment="1">
      <alignment horizontal="left"/>
    </xf>
    <xf numFmtId="168" fontId="3" fillId="11" borderId="22" xfId="1" applyNumberFormat="1" applyFont="1" applyFill="1" applyBorder="1" applyAlignment="1">
      <alignment horizontal="center"/>
    </xf>
    <xf numFmtId="0" fontId="3" fillId="11" borderId="11" xfId="0" applyFont="1" applyFill="1" applyBorder="1" applyAlignment="1">
      <alignment horizontal="center" vertical="center"/>
    </xf>
    <xf numFmtId="0" fontId="3" fillId="11" borderId="2" xfId="0" applyFont="1" applyFill="1" applyBorder="1" applyAlignment="1">
      <alignment horizontal="center" vertical="center"/>
    </xf>
    <xf numFmtId="37" fontId="3" fillId="11" borderId="6" xfId="3" applyFont="1" applyFill="1" applyBorder="1" applyAlignment="1">
      <alignment horizontal="center" vertical="center" wrapText="1"/>
    </xf>
    <xf numFmtId="37" fontId="3" fillId="11" borderId="1" xfId="3" applyFont="1" applyFill="1" applyBorder="1" applyAlignment="1">
      <alignment horizontal="center" vertical="center" wrapText="1"/>
    </xf>
    <xf numFmtId="0" fontId="12" fillId="11" borderId="1" xfId="0" applyFont="1" applyFill="1" applyBorder="1" applyAlignment="1">
      <alignment horizontal="center"/>
    </xf>
    <xf numFmtId="37" fontId="3" fillId="11" borderId="16" xfId="3" applyFont="1" applyFill="1" applyBorder="1" applyAlignment="1">
      <alignment horizontal="center" vertical="center" wrapText="1"/>
    </xf>
    <xf numFmtId="37" fontId="3" fillId="11" borderId="17" xfId="3" applyFont="1" applyFill="1" applyBorder="1" applyAlignment="1">
      <alignment horizontal="center" vertical="center" wrapText="1"/>
    </xf>
    <xf numFmtId="37" fontId="3" fillId="11" borderId="10" xfId="3" applyFont="1" applyFill="1" applyBorder="1" applyAlignment="1">
      <alignment horizontal="center" vertical="center" wrapText="1"/>
    </xf>
  </cellXfs>
  <cellStyles count="9">
    <cellStyle name="Normal" xfId="0" builtinId="0"/>
    <cellStyle name="Normal 2" xfId="6" xr:uid="{58737488-0111-4D5C-A632-BF51015D1507}"/>
    <cellStyle name="Normal 2 2" xfId="8" xr:uid="{67FCF4FE-79C1-4F29-927A-F9B74A42B073}"/>
    <cellStyle name="Normal_Tabelas Press Release 1T05 - inglês_Cópia de planilha_porteng 1T09" xfId="4" xr:uid="{00000000-0005-0000-0000-000002000000}"/>
    <cellStyle name="Normal_Tabelas3T02_v1" xfId="3" xr:uid="{00000000-0005-0000-0000-000003000000}"/>
    <cellStyle name="Porcentagem" xfId="2" builtinId="5"/>
    <cellStyle name="SAPMemberCell" xfId="7" xr:uid="{979A0851-963A-437A-B6A9-14C957EF691A}"/>
    <cellStyle name="Vírgula" xfId="1" builtinId="3"/>
    <cellStyle name="Vírgula 2" xfId="5" xr:uid="{B7BE0274-87F4-45AE-BF77-1EA08F934369}"/>
  </cellStyles>
  <dxfs count="0"/>
  <tableStyles count="0" defaultTableStyle="TableStyleMedium2" defaultPivotStyle="PivotStyleLight16"/>
  <colors>
    <mruColors>
      <color rgb="FF3B3C44"/>
      <color rgb="FFCCB8FF"/>
      <color rgb="FF5E22F3"/>
      <color rgb="FF6A5EA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Endividamento - Ativo'!A1"/><Relationship Id="rId7" Type="http://schemas.openxmlformats.org/officeDocument/2006/relationships/hyperlink" Target="#'Indebtedness - Asset'!A1"/><Relationship Id="rId2" Type="http://schemas.openxmlformats.org/officeDocument/2006/relationships/hyperlink" Target="#'Custo M&#233;dio'!A1"/><Relationship Id="rId1" Type="http://schemas.openxmlformats.org/officeDocument/2006/relationships/hyperlink" Target="#'Endividamento - Plataforma'!A1"/><Relationship Id="rId6" Type="http://schemas.openxmlformats.org/officeDocument/2006/relationships/hyperlink" Target="#'Average Cost'!A1"/><Relationship Id="rId5" Type="http://schemas.openxmlformats.org/officeDocument/2006/relationships/hyperlink" Target="#'Indebtedness - Platform'!A1"/><Relationship Id="rId4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hyperlink" Target="#Index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hyperlink" Target="#Index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hyperlink" Target="#Index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hyperlink" Target="#Index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hyperlink" Target="#Index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hyperlink" Target="#Index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228601</xdr:colOff>
      <xdr:row>0</xdr:row>
      <xdr:rowOff>187778</xdr:rowOff>
    </xdr:from>
    <xdr:to>
      <xdr:col>7</xdr:col>
      <xdr:colOff>470807</xdr:colOff>
      <xdr:row>10</xdr:row>
      <xdr:rowOff>63220</xdr:rowOff>
    </xdr:to>
    <xdr:sp macro="" textlink="">
      <xdr:nvSpPr>
        <xdr:cNvPr id="7" name="Retângulo 6">
          <a:extLst>
            <a:ext uri="{FF2B5EF4-FFF2-40B4-BE49-F238E27FC236}">
              <a16:creationId xmlns:a16="http://schemas.microsoft.com/office/drawing/2014/main" id="{09A1318D-D926-CCDF-DCCB-D72BCDC651FB}"/>
            </a:ext>
          </a:extLst>
        </xdr:cNvPr>
        <xdr:cNvSpPr/>
      </xdr:nvSpPr>
      <xdr:spPr>
        <a:xfrm>
          <a:off x="228601" y="187778"/>
          <a:ext cx="4509406" cy="1780442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4</xdr:col>
      <xdr:colOff>330654</xdr:colOff>
      <xdr:row>1</xdr:row>
      <xdr:rowOff>35379</xdr:rowOff>
    </xdr:from>
    <xdr:to>
      <xdr:col>6</xdr:col>
      <xdr:colOff>283029</xdr:colOff>
      <xdr:row>4</xdr:row>
      <xdr:rowOff>5443</xdr:rowOff>
    </xdr:to>
    <xdr:sp macro="" textlink="">
      <xdr:nvSpPr>
        <xdr:cNvPr id="3" name="Retângulo: Cantos Arredondado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3E51E69-BD18-4BEB-2797-5FE22A1779F3}"/>
            </a:ext>
          </a:extLst>
        </xdr:cNvPr>
        <xdr:cNvSpPr/>
      </xdr:nvSpPr>
      <xdr:spPr>
        <a:xfrm>
          <a:off x="2769054" y="225879"/>
          <a:ext cx="1171575" cy="541564"/>
        </a:xfrm>
        <a:prstGeom prst="roundRect">
          <a:avLst/>
        </a:prstGeom>
        <a:solidFill>
          <a:srgbClr val="5E22F3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/>
            <a:t>Endividamento</a:t>
          </a:r>
          <a:br>
            <a:rPr lang="pt-BR" sz="1100"/>
          </a:br>
          <a:r>
            <a:rPr lang="pt-BR" sz="1100"/>
            <a:t>Plataforma</a:t>
          </a:r>
        </a:p>
      </xdr:txBody>
    </xdr:sp>
    <xdr:clientData/>
  </xdr:twoCellAnchor>
  <xdr:twoCellAnchor>
    <xdr:from>
      <xdr:col>4</xdr:col>
      <xdr:colOff>299357</xdr:colOff>
      <xdr:row>8</xdr:row>
      <xdr:rowOff>87085</xdr:rowOff>
    </xdr:from>
    <xdr:to>
      <xdr:col>6</xdr:col>
      <xdr:colOff>308882</xdr:colOff>
      <xdr:row>10</xdr:row>
      <xdr:rowOff>106135</xdr:rowOff>
    </xdr:to>
    <xdr:sp macro="" textlink="">
      <xdr:nvSpPr>
        <xdr:cNvPr id="4" name="Retângulo: Cantos Arredondados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8F198AB-CE46-47F8-A3CF-CBFC3AD487D7}"/>
            </a:ext>
          </a:extLst>
        </xdr:cNvPr>
        <xdr:cNvSpPr/>
      </xdr:nvSpPr>
      <xdr:spPr>
        <a:xfrm>
          <a:off x="2737757" y="1611085"/>
          <a:ext cx="1228725" cy="400050"/>
        </a:xfrm>
        <a:prstGeom prst="roundRect">
          <a:avLst/>
        </a:prstGeom>
        <a:solidFill>
          <a:srgbClr val="3B3C44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/>
            <a:t>Custo Médio</a:t>
          </a:r>
        </a:p>
        <a:p>
          <a:pPr algn="ctr"/>
          <a:endParaRPr lang="pt-BR" sz="1100"/>
        </a:p>
      </xdr:txBody>
    </xdr:sp>
    <xdr:clientData/>
  </xdr:twoCellAnchor>
  <xdr:twoCellAnchor>
    <xdr:from>
      <xdr:col>4</xdr:col>
      <xdr:colOff>299358</xdr:colOff>
      <xdr:row>4</xdr:row>
      <xdr:rowOff>141515</xdr:rowOff>
    </xdr:from>
    <xdr:to>
      <xdr:col>6</xdr:col>
      <xdr:colOff>308883</xdr:colOff>
      <xdr:row>7</xdr:row>
      <xdr:rowOff>141514</xdr:rowOff>
    </xdr:to>
    <xdr:sp macro="" textlink="">
      <xdr:nvSpPr>
        <xdr:cNvPr id="8" name="Retângulo: Cantos Arredondados 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4F07E67-111F-1B1B-E846-5CAE98A01C24}"/>
            </a:ext>
          </a:extLst>
        </xdr:cNvPr>
        <xdr:cNvSpPr/>
      </xdr:nvSpPr>
      <xdr:spPr>
        <a:xfrm>
          <a:off x="2737758" y="903515"/>
          <a:ext cx="1228725" cy="571499"/>
        </a:xfrm>
        <a:prstGeom prst="roundRect">
          <a:avLst/>
        </a:prstGeom>
        <a:solidFill>
          <a:srgbClr val="CCB8FF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Endividamento</a:t>
          </a:r>
          <a:br>
            <a:rPr lang="pt-BR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</a:br>
          <a:r>
            <a:rPr lang="pt-BR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Ativo</a:t>
          </a:r>
          <a:endParaRPr lang="pt-BR">
            <a:effectLst/>
          </a:endParaRPr>
        </a:p>
      </xdr:txBody>
    </xdr:sp>
    <xdr:clientData/>
  </xdr:twoCellAnchor>
  <xdr:twoCellAnchor editAs="oneCell">
    <xdr:from>
      <xdr:col>0</xdr:col>
      <xdr:colOff>21772</xdr:colOff>
      <xdr:row>3</xdr:row>
      <xdr:rowOff>136072</xdr:rowOff>
    </xdr:from>
    <xdr:to>
      <xdr:col>4</xdr:col>
      <xdr:colOff>26562</xdr:colOff>
      <xdr:row>8</xdr:row>
      <xdr:rowOff>54429</xdr:rowOff>
    </xdr:to>
    <xdr:pic>
      <xdr:nvPicPr>
        <xdr:cNvPr id="12" name="Imagem 11">
          <a:extLst>
            <a:ext uri="{FF2B5EF4-FFF2-40B4-BE49-F238E27FC236}">
              <a16:creationId xmlns:a16="http://schemas.microsoft.com/office/drawing/2014/main" id="{AF637173-DA90-DB62-BF15-FA68ABF6AD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72" y="707572"/>
          <a:ext cx="2443190" cy="870857"/>
        </a:xfrm>
        <a:prstGeom prst="rect">
          <a:avLst/>
        </a:prstGeom>
      </xdr:spPr>
    </xdr:pic>
    <xdr:clientData/>
  </xdr:twoCellAnchor>
  <xdr:twoCellAnchor>
    <xdr:from>
      <xdr:col>6</xdr:col>
      <xdr:colOff>417740</xdr:colOff>
      <xdr:row>1</xdr:row>
      <xdr:rowOff>46264</xdr:rowOff>
    </xdr:from>
    <xdr:to>
      <xdr:col>8</xdr:col>
      <xdr:colOff>370115</xdr:colOff>
      <xdr:row>4</xdr:row>
      <xdr:rowOff>16328</xdr:rowOff>
    </xdr:to>
    <xdr:sp macro="" textlink="">
      <xdr:nvSpPr>
        <xdr:cNvPr id="13" name="Retângulo: Cantos Arredondados 12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64EA2AF6-9EEA-E76A-62EC-403E442AFFF2}"/>
            </a:ext>
          </a:extLst>
        </xdr:cNvPr>
        <xdr:cNvSpPr/>
      </xdr:nvSpPr>
      <xdr:spPr>
        <a:xfrm>
          <a:off x="4075340" y="236764"/>
          <a:ext cx="1171575" cy="541564"/>
        </a:xfrm>
        <a:prstGeom prst="roundRect">
          <a:avLst/>
        </a:prstGeom>
        <a:solidFill>
          <a:srgbClr val="5E22F3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/>
            <a:t>Indebttedness</a:t>
          </a:r>
          <a:br>
            <a:rPr lang="pt-BR" sz="1100"/>
          </a:br>
          <a:r>
            <a:rPr lang="pt-BR" sz="1100"/>
            <a:t>Platform</a:t>
          </a:r>
        </a:p>
      </xdr:txBody>
    </xdr:sp>
    <xdr:clientData/>
  </xdr:twoCellAnchor>
  <xdr:twoCellAnchor>
    <xdr:from>
      <xdr:col>6</xdr:col>
      <xdr:colOff>386443</xdr:colOff>
      <xdr:row>8</xdr:row>
      <xdr:rowOff>97970</xdr:rowOff>
    </xdr:from>
    <xdr:to>
      <xdr:col>8</xdr:col>
      <xdr:colOff>395968</xdr:colOff>
      <xdr:row>10</xdr:row>
      <xdr:rowOff>117020</xdr:rowOff>
    </xdr:to>
    <xdr:sp macro="" textlink="">
      <xdr:nvSpPr>
        <xdr:cNvPr id="14" name="Retângulo: Cantos Arredondados 13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F47044D0-8324-452C-74E1-A86A94C56D46}"/>
            </a:ext>
          </a:extLst>
        </xdr:cNvPr>
        <xdr:cNvSpPr/>
      </xdr:nvSpPr>
      <xdr:spPr>
        <a:xfrm>
          <a:off x="4044043" y="1621970"/>
          <a:ext cx="1228725" cy="400050"/>
        </a:xfrm>
        <a:prstGeom prst="roundRect">
          <a:avLst/>
        </a:prstGeom>
        <a:solidFill>
          <a:srgbClr val="3B3C44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/>
            <a:t>Average</a:t>
          </a:r>
          <a:r>
            <a:rPr lang="pt-BR" sz="1100" baseline="0"/>
            <a:t> Cost</a:t>
          </a:r>
        </a:p>
      </xdr:txBody>
    </xdr:sp>
    <xdr:clientData/>
  </xdr:twoCellAnchor>
  <xdr:twoCellAnchor>
    <xdr:from>
      <xdr:col>6</xdr:col>
      <xdr:colOff>386444</xdr:colOff>
      <xdr:row>4</xdr:row>
      <xdr:rowOff>152400</xdr:rowOff>
    </xdr:from>
    <xdr:to>
      <xdr:col>8</xdr:col>
      <xdr:colOff>395969</xdr:colOff>
      <xdr:row>7</xdr:row>
      <xdr:rowOff>152399</xdr:rowOff>
    </xdr:to>
    <xdr:sp macro="" textlink="">
      <xdr:nvSpPr>
        <xdr:cNvPr id="15" name="Retângulo: Cantos Arredondados 14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E3BEA6D8-1A8A-0921-7C9E-F69435AC7048}"/>
            </a:ext>
          </a:extLst>
        </xdr:cNvPr>
        <xdr:cNvSpPr/>
      </xdr:nvSpPr>
      <xdr:spPr>
        <a:xfrm>
          <a:off x="4044044" y="914400"/>
          <a:ext cx="1228725" cy="571499"/>
        </a:xfrm>
        <a:prstGeom prst="roundRect">
          <a:avLst/>
        </a:prstGeom>
        <a:solidFill>
          <a:srgbClr val="CCB8FF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Indebttedness</a:t>
          </a:r>
          <a:br>
            <a:rPr lang="pt-BR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</a:br>
          <a:r>
            <a:rPr lang="pt-BR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Asset</a:t>
          </a:r>
          <a:endParaRPr lang="pt-BR">
            <a:effectLst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3</xdr:col>
      <xdr:colOff>19050</xdr:colOff>
      <xdr:row>2</xdr:row>
      <xdr:rowOff>85725</xdr:rowOff>
    </xdr:to>
    <xdr:pic>
      <xdr:nvPicPr>
        <xdr:cNvPr id="2" name="Gráfico 1" descr="Voltar com preenchimento sóli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9D9976D-C878-4140-A04A-AC7735E103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4057650" y="0"/>
          <a:ext cx="628650" cy="4667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538369</xdr:colOff>
      <xdr:row>0</xdr:row>
      <xdr:rowOff>115958</xdr:rowOff>
    </xdr:from>
    <xdr:to>
      <xdr:col>0</xdr:col>
      <xdr:colOff>1167019</xdr:colOff>
      <xdr:row>3</xdr:row>
      <xdr:rowOff>11183</xdr:rowOff>
    </xdr:to>
    <xdr:pic>
      <xdr:nvPicPr>
        <xdr:cNvPr id="2" name="Gráfico 1" descr="Voltar com preenchimento sóli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E174CDC-28F5-485C-A2A9-8A2835D9EA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538369" y="115958"/>
          <a:ext cx="628650" cy="4667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238125</xdr:colOff>
      <xdr:row>0</xdr:row>
      <xdr:rowOff>85725</xdr:rowOff>
    </xdr:from>
    <xdr:to>
      <xdr:col>3</xdr:col>
      <xdr:colOff>866775</xdr:colOff>
      <xdr:row>2</xdr:row>
      <xdr:rowOff>171450</xdr:rowOff>
    </xdr:to>
    <xdr:pic>
      <xdr:nvPicPr>
        <xdr:cNvPr id="2" name="Gráfico 1" descr="Voltar com preenchimento sóli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6BD0FB5-3639-49E2-8E9F-3935733E55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3810000" y="85725"/>
          <a:ext cx="628650" cy="4667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3</xdr:col>
      <xdr:colOff>19050</xdr:colOff>
      <xdr:row>2</xdr:row>
      <xdr:rowOff>85725</xdr:rowOff>
    </xdr:to>
    <xdr:pic>
      <xdr:nvPicPr>
        <xdr:cNvPr id="3" name="Gráfico 2" descr="Voltar com preenchimento sóli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AB83D6-E3F7-9C20-DACE-7FB91297AE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4057650" y="0"/>
          <a:ext cx="628650" cy="4667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795130</xdr:colOff>
      <xdr:row>0</xdr:row>
      <xdr:rowOff>132521</xdr:rowOff>
    </xdr:from>
    <xdr:to>
      <xdr:col>0</xdr:col>
      <xdr:colOff>1423780</xdr:colOff>
      <xdr:row>3</xdr:row>
      <xdr:rowOff>27746</xdr:rowOff>
    </xdr:to>
    <xdr:pic>
      <xdr:nvPicPr>
        <xdr:cNvPr id="3" name="Gráfico 2" descr="Voltar com preenchimento sóli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4C6922A-1C61-A48B-5DDA-89669C3DFB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95130" y="132521"/>
          <a:ext cx="628650" cy="4667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238125</xdr:colOff>
      <xdr:row>0</xdr:row>
      <xdr:rowOff>85725</xdr:rowOff>
    </xdr:from>
    <xdr:to>
      <xdr:col>3</xdr:col>
      <xdr:colOff>866775</xdr:colOff>
      <xdr:row>2</xdr:row>
      <xdr:rowOff>171450</xdr:rowOff>
    </xdr:to>
    <xdr:pic>
      <xdr:nvPicPr>
        <xdr:cNvPr id="2" name="Gráfico 1" descr="Voltar com preenchimento sóli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2640E60-E51A-4E57-8E58-8AB72C1EC6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3810000" y="85725"/>
          <a:ext cx="628650" cy="4667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3-RI\Balan&#231;os%20e%20An&#225;lises\31%20Dez%202024\Divulga&#231;&#227;o\Endividamento\check_quadros%20ri_v200_4tr2024.xlsx" TargetMode="External"/><Relationship Id="rId1" Type="http://schemas.openxmlformats.org/officeDocument/2006/relationships/externalLinkPath" Target="/3-RI/Balan&#231;os%20e%20An&#225;lises/31%20Dez%202024/Divulga&#231;&#227;o/Endividamento/check_quadros%20ri_v200_4tr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ndividamento - novo"/>
      <sheetName val="Estrutura da Dívida"/>
      <sheetName val="Endividamento Indexador"/>
      <sheetName val="Suporte Estrutura da Dívida"/>
      <sheetName val="Calendário de Amortização"/>
      <sheetName val="Amortização por indexador"/>
      <sheetName val="Amortização por empresa"/>
      <sheetName val="amort indexador_check"/>
      <sheetName val="amort por empresa_check"/>
      <sheetName val="amortização calendário_check"/>
      <sheetName val="check_amort por empresa"/>
    </sheetNames>
    <sheetDataSet>
      <sheetData sheetId="0">
        <row r="2">
          <cell r="D2">
            <v>-35433270</v>
          </cell>
        </row>
        <row r="3">
          <cell r="D3">
            <v>-11832373</v>
          </cell>
        </row>
        <row r="23">
          <cell r="D23">
            <v>-6768155</v>
          </cell>
        </row>
        <row r="47">
          <cell r="D47">
            <v>-11711776</v>
          </cell>
        </row>
        <row r="61">
          <cell r="D61">
            <v>-5120966</v>
          </cell>
        </row>
        <row r="66">
          <cell r="D66">
            <v>7142229</v>
          </cell>
        </row>
        <row r="67">
          <cell r="D67">
            <v>2938362</v>
          </cell>
        </row>
        <row r="87">
          <cell r="D87">
            <v>1065840</v>
          </cell>
        </row>
        <row r="111">
          <cell r="D111">
            <v>1223850</v>
          </cell>
        </row>
        <row r="125">
          <cell r="D125">
            <v>1914177</v>
          </cell>
        </row>
        <row r="130">
          <cell r="D130">
            <v>-132701</v>
          </cell>
        </row>
        <row r="194">
          <cell r="D194">
            <v>-28423742</v>
          </cell>
        </row>
        <row r="258">
          <cell r="D258">
            <v>-3278187</v>
          </cell>
        </row>
      </sheetData>
      <sheetData sheetId="1">
        <row r="3">
          <cell r="B3">
            <v>670806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customProperty" Target="../customProperty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customProperty" Target="../customProperty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6D2D9F-CCBE-491D-8463-A65E22C2A00D}">
  <dimension ref="A19"/>
  <sheetViews>
    <sheetView showGridLines="0" tabSelected="1" view="pageBreakPreview" zoomScale="175" zoomScaleNormal="100" zoomScaleSheetLayoutView="175" workbookViewId="0">
      <selection activeCell="B1" sqref="B1"/>
    </sheetView>
  </sheetViews>
  <sheetFormatPr defaultRowHeight="15" x14ac:dyDescent="0.25"/>
  <sheetData>
    <row r="19" ht="18" customHeight="1" x14ac:dyDescent="0.25"/>
  </sheetData>
  <customSheetViews>
    <customSheetView guid="{F7172E9C-A36C-4D7E-97A9-CF1BEFA18B4E}" showPageBreaks="1">
      <selection activeCell="F1" sqref="F1"/>
    </customSheetView>
  </customSheetViews>
  <pageMargins left="0.511811024" right="0.511811024" top="0.78740157499999996" bottom="0.78740157499999996" header="0.31496062000000002" footer="0.31496062000000002"/>
  <pageSetup orientation="portrait" r:id="rId1"/>
  <customProperties>
    <customPr name="_pios_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B50BE-C026-4BA7-8023-9CD2CF3E0833}">
  <dimension ref="B1:G17"/>
  <sheetViews>
    <sheetView workbookViewId="0"/>
  </sheetViews>
  <sheetFormatPr defaultRowHeight="15" x14ac:dyDescent="0.25"/>
  <cols>
    <col min="1" max="1" width="2.7109375" customWidth="1"/>
    <col min="2" max="2" width="44" bestFit="1" customWidth="1"/>
  </cols>
  <sheetData>
    <row r="1" spans="2:7" x14ac:dyDescent="0.25">
      <c r="B1" s="1"/>
    </row>
    <row r="2" spans="2:7" x14ac:dyDescent="0.25">
      <c r="B2" s="1"/>
    </row>
    <row r="3" spans="2:7" x14ac:dyDescent="0.25">
      <c r="B3" s="1"/>
    </row>
    <row r="4" spans="2:7" ht="23.25" customHeight="1" thickBot="1" x14ac:dyDescent="0.3">
      <c r="B4" s="47" t="s">
        <v>0</v>
      </c>
      <c r="C4" s="48">
        <v>45444</v>
      </c>
      <c r="D4" s="48">
        <v>45536</v>
      </c>
      <c r="E4" s="48" t="s">
        <v>57</v>
      </c>
      <c r="F4" s="48">
        <v>45717</v>
      </c>
    </row>
    <row r="5" spans="2:7" ht="16.5" thickTop="1" thickBot="1" x14ac:dyDescent="0.3">
      <c r="B5" s="34" t="s">
        <v>36</v>
      </c>
      <c r="C5" s="33">
        <v>32696.534</v>
      </c>
      <c r="D5" s="33">
        <v>35767.764999999999</v>
      </c>
      <c r="E5" s="33">
        <f>('[1]Endividamento - novo'!$D$2/1000)*-1</f>
        <v>35433.269999999997</v>
      </c>
      <c r="F5" s="33">
        <v>39058.194000000003</v>
      </c>
    </row>
    <row r="6" spans="2:7" ht="15.75" thickTop="1" x14ac:dyDescent="0.25">
      <c r="B6" s="26" t="s">
        <v>37</v>
      </c>
      <c r="C6" s="30">
        <v>10202.022000000001</v>
      </c>
      <c r="D6" s="30">
        <v>12111.228999999999</v>
      </c>
      <c r="E6" s="30">
        <f>('[1]Endividamento - novo'!$D$3/1000)*-1</f>
        <v>11832.373</v>
      </c>
      <c r="F6" s="30">
        <v>15201.620999999999</v>
      </c>
    </row>
    <row r="7" spans="2:7" x14ac:dyDescent="0.25">
      <c r="B7" s="26" t="s">
        <v>127</v>
      </c>
      <c r="C7" s="30">
        <v>10833.39</v>
      </c>
      <c r="D7" s="30">
        <v>11749.763999999999</v>
      </c>
      <c r="E7" s="30">
        <f>('[1]Endividamento - novo'!$D$47/1000)*-1</f>
        <v>11711.776</v>
      </c>
      <c r="F7" s="30">
        <v>11761.779</v>
      </c>
    </row>
    <row r="8" spans="2:7" x14ac:dyDescent="0.25">
      <c r="B8" s="26" t="s">
        <v>38</v>
      </c>
      <c r="C8" s="30">
        <v>6130.0739999999996</v>
      </c>
      <c r="D8" s="30">
        <v>6540.402</v>
      </c>
      <c r="E8" s="30">
        <f>('[1]Endividamento - novo'!$D$23/1000)*-1</f>
        <v>6768.1549999999997</v>
      </c>
      <c r="F8" s="30">
        <v>6975.759</v>
      </c>
    </row>
    <row r="9" spans="2:7" x14ac:dyDescent="0.25">
      <c r="B9" s="26" t="s">
        <v>39</v>
      </c>
      <c r="C9" s="30">
        <v>5531.0479999999998</v>
      </c>
      <c r="D9" s="30">
        <v>5366.37</v>
      </c>
      <c r="E9" s="30">
        <f>('[1]Endividamento - novo'!$D$61/1000)*-1</f>
        <v>5120.9660000000003</v>
      </c>
      <c r="F9" s="30">
        <v>5119.0349999999999</v>
      </c>
    </row>
    <row r="10" spans="2:7" ht="22.5" x14ac:dyDescent="0.25">
      <c r="B10" s="27" t="s">
        <v>40</v>
      </c>
      <c r="C10" s="31">
        <v>6816.3249999999998</v>
      </c>
      <c r="D10" s="31">
        <v>9064.848</v>
      </c>
      <c r="E10" s="31">
        <f>'[1]Endividamento - novo'!$D$66/1000</f>
        <v>7142.2290000000003</v>
      </c>
      <c r="F10" s="31">
        <v>6920.33</v>
      </c>
    </row>
    <row r="11" spans="2:7" x14ac:dyDescent="0.25">
      <c r="B11" s="26" t="s">
        <v>37</v>
      </c>
      <c r="C11" s="30">
        <v>2227.1610000000001</v>
      </c>
      <c r="D11" s="30">
        <v>4166.3720000000003</v>
      </c>
      <c r="E11" s="30">
        <f>'[1]Endividamento - novo'!$D$67/1000</f>
        <v>2938.3620000000001</v>
      </c>
      <c r="F11" s="30">
        <v>4250.5519999999997</v>
      </c>
      <c r="G11" s="30"/>
    </row>
    <row r="12" spans="2:7" x14ac:dyDescent="0.25">
      <c r="B12" s="26" t="s">
        <v>127</v>
      </c>
      <c r="C12" s="30">
        <v>1742.9159999999999</v>
      </c>
      <c r="D12" s="30">
        <v>1491.441</v>
      </c>
      <c r="E12" s="30">
        <f>'[1]Endividamento - novo'!$D$111/1000</f>
        <v>1223.8499999999999</v>
      </c>
      <c r="F12" s="30">
        <v>913.86500000000001</v>
      </c>
    </row>
    <row r="13" spans="2:7" x14ac:dyDescent="0.25">
      <c r="B13" s="26" t="s">
        <v>38</v>
      </c>
      <c r="C13" s="30">
        <v>1439.06</v>
      </c>
      <c r="D13" s="30">
        <v>1734.9369999999999</v>
      </c>
      <c r="E13" s="30">
        <f>'[1]Endividamento - novo'!$D$87/1000</f>
        <v>1065.8399999999999</v>
      </c>
      <c r="F13" s="30">
        <v>1268.414</v>
      </c>
    </row>
    <row r="14" spans="2:7" x14ac:dyDescent="0.25">
      <c r="B14" s="26" t="s">
        <v>39</v>
      </c>
      <c r="C14" s="30">
        <v>1407.1880000000001</v>
      </c>
      <c r="D14" s="30">
        <v>1672.098</v>
      </c>
      <c r="E14" s="30">
        <f>'[1]Endividamento - novo'!$D$125/1000</f>
        <v>1914.1769999999999</v>
      </c>
      <c r="F14" s="30">
        <v>487.49900000000002</v>
      </c>
    </row>
    <row r="15" spans="2:7" ht="22.5" x14ac:dyDescent="0.25">
      <c r="B15" s="28" t="s">
        <v>41</v>
      </c>
      <c r="C15" s="32">
        <v>-8.6059999999999999</v>
      </c>
      <c r="D15" s="32">
        <v>-10.135999999999999</v>
      </c>
      <c r="E15" s="32">
        <f>'[1]Endividamento - novo'!$D$130/1000</f>
        <v>-132.70099999999999</v>
      </c>
      <c r="F15" s="32">
        <v>-115.05</v>
      </c>
    </row>
    <row r="16" spans="2:7" x14ac:dyDescent="0.25">
      <c r="B16" s="28" t="s">
        <v>42</v>
      </c>
      <c r="C16" s="35">
        <v>25888.814999999999</v>
      </c>
      <c r="D16" s="35">
        <v>26713.053</v>
      </c>
      <c r="E16" s="35">
        <f>('[1]Endividamento - novo'!$D$194/1000)*-1</f>
        <v>28423.741999999998</v>
      </c>
      <c r="F16" s="35">
        <v>32252.914000000001</v>
      </c>
    </row>
    <row r="17" spans="2:6" ht="15.75" thickBot="1" x14ac:dyDescent="0.3">
      <c r="B17" s="29" t="s">
        <v>43</v>
      </c>
      <c r="C17" s="36">
        <v>4090.8490000000002</v>
      </c>
      <c r="D17" s="36">
        <v>3658.58</v>
      </c>
      <c r="E17" s="36">
        <f>('[1]Endividamento - novo'!$D$258/1000)*-1</f>
        <v>3278.1869999999999</v>
      </c>
      <c r="F17" s="36">
        <v>4673.0209999999997</v>
      </c>
    </row>
  </sheetData>
  <pageMargins left="0.511811024" right="0.511811024" top="0.78740157499999996" bottom="0.78740157499999996" header="0.31496062000000002" footer="0.31496062000000002"/>
  <customProperties>
    <customPr name="_pios_id" r:id="rId1"/>
  </customPropertie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F20300-32C9-4976-80DE-BDF4E44E89EC}">
  <dimension ref="A5:AC255"/>
  <sheetViews>
    <sheetView zoomScale="115" zoomScaleNormal="115" workbookViewId="0"/>
  </sheetViews>
  <sheetFormatPr defaultRowHeight="15" outlineLevelRow="1" x14ac:dyDescent="0.25"/>
  <cols>
    <col min="1" max="1" width="57.42578125" customWidth="1"/>
    <col min="2" max="2" width="13.140625" bestFit="1" customWidth="1"/>
  </cols>
  <sheetData>
    <row r="5" spans="1:29" ht="15.75" customHeight="1" thickBot="1" x14ac:dyDescent="0.3">
      <c r="A5" s="49" t="s">
        <v>116</v>
      </c>
      <c r="B5" s="50" t="s">
        <v>62</v>
      </c>
    </row>
    <row r="6" spans="1:29" s="39" customFormat="1" ht="15.75" thickBot="1" x14ac:dyDescent="0.3">
      <c r="A6" s="37" t="s">
        <v>37</v>
      </c>
      <c r="B6" s="38">
        <v>-15201621</v>
      </c>
    </row>
    <row r="7" spans="1:29" hidden="1" outlineLevel="1" x14ac:dyDescent="0.25">
      <c r="A7" s="43" t="s">
        <v>110</v>
      </c>
      <c r="B7" s="43">
        <v>0</v>
      </c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</row>
    <row r="8" spans="1:29" ht="15.75" hidden="1" outlineLevel="1" thickBot="1" x14ac:dyDescent="0.3">
      <c r="A8" s="40" t="s">
        <v>65</v>
      </c>
      <c r="B8" s="41">
        <v>0</v>
      </c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</row>
    <row r="9" spans="1:29" hidden="1" outlineLevel="1" x14ac:dyDescent="0.25">
      <c r="A9" s="43" t="s">
        <v>66</v>
      </c>
      <c r="B9" s="43">
        <v>0</v>
      </c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</row>
    <row r="10" spans="1:29" ht="15.75" hidden="1" outlineLevel="1" thickBot="1" x14ac:dyDescent="0.3">
      <c r="A10" s="40" t="s">
        <v>67</v>
      </c>
      <c r="B10" s="41">
        <v>-293875</v>
      </c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</row>
    <row r="11" spans="1:29" hidden="1" outlineLevel="1" x14ac:dyDescent="0.25">
      <c r="A11" s="43" t="s">
        <v>68</v>
      </c>
      <c r="B11" s="43">
        <v>0</v>
      </c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</row>
    <row r="12" spans="1:29" ht="15.75" hidden="1" outlineLevel="1" thickBot="1" x14ac:dyDescent="0.3">
      <c r="A12" s="40" t="s">
        <v>69</v>
      </c>
      <c r="B12" s="41">
        <v>0</v>
      </c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</row>
    <row r="13" spans="1:29" hidden="1" outlineLevel="1" x14ac:dyDescent="0.25">
      <c r="A13" s="43" t="s">
        <v>70</v>
      </c>
      <c r="B13" s="43">
        <v>-4816222</v>
      </c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</row>
    <row r="14" spans="1:29" ht="15.75" hidden="1" outlineLevel="1" thickBot="1" x14ac:dyDescent="0.3">
      <c r="A14" s="40" t="s">
        <v>71</v>
      </c>
      <c r="B14" s="41">
        <v>0</v>
      </c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</row>
    <row r="15" spans="1:29" hidden="1" outlineLevel="1" x14ac:dyDescent="0.25">
      <c r="A15" s="43" t="s">
        <v>72</v>
      </c>
      <c r="B15" s="43">
        <v>-571363</v>
      </c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</row>
    <row r="16" spans="1:29" ht="15.75" hidden="1" outlineLevel="1" thickBot="1" x14ac:dyDescent="0.3">
      <c r="A16" s="40" t="s">
        <v>73</v>
      </c>
      <c r="B16" s="41">
        <v>0</v>
      </c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</row>
    <row r="17" spans="1:29" hidden="1" outlineLevel="1" x14ac:dyDescent="0.25">
      <c r="A17" s="43" t="s">
        <v>74</v>
      </c>
      <c r="B17" s="43">
        <v>-1021203</v>
      </c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</row>
    <row r="18" spans="1:29" ht="15.75" hidden="1" outlineLevel="1" thickBot="1" x14ac:dyDescent="0.3">
      <c r="A18" s="40" t="s">
        <v>75</v>
      </c>
      <c r="B18" s="41">
        <v>0</v>
      </c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</row>
    <row r="19" spans="1:29" hidden="1" outlineLevel="1" x14ac:dyDescent="0.25">
      <c r="A19" s="43" t="s">
        <v>76</v>
      </c>
      <c r="B19" s="43">
        <v>-405632</v>
      </c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</row>
    <row r="20" spans="1:29" ht="15.75" hidden="1" outlineLevel="1" thickBot="1" x14ac:dyDescent="0.3">
      <c r="A20" s="40" t="s">
        <v>77</v>
      </c>
      <c r="B20" s="41">
        <v>-682182</v>
      </c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</row>
    <row r="21" spans="1:29" hidden="1" outlineLevel="1" x14ac:dyDescent="0.25">
      <c r="A21" s="43" t="s">
        <v>78</v>
      </c>
      <c r="B21" s="43">
        <v>0</v>
      </c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</row>
    <row r="22" spans="1:29" hidden="1" outlineLevel="1" x14ac:dyDescent="0.25">
      <c r="A22" s="40" t="s">
        <v>120</v>
      </c>
      <c r="B22" s="41">
        <v>-1407316</v>
      </c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</row>
    <row r="23" spans="1:29" ht="15.75" hidden="1" outlineLevel="1" thickBot="1" x14ac:dyDescent="0.3">
      <c r="A23" s="43" t="s">
        <v>79</v>
      </c>
      <c r="B23" s="43">
        <v>-300590</v>
      </c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</row>
    <row r="24" spans="1:29" hidden="1" outlineLevel="1" x14ac:dyDescent="0.25">
      <c r="A24" s="40" t="s">
        <v>80</v>
      </c>
      <c r="B24" s="41">
        <v>-2631246</v>
      </c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</row>
    <row r="25" spans="1:29" ht="15.75" hidden="1" outlineLevel="1" thickBot="1" x14ac:dyDescent="0.3">
      <c r="A25" s="43" t="s">
        <v>81</v>
      </c>
      <c r="B25" s="43">
        <v>-2063120</v>
      </c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</row>
    <row r="26" spans="1:29" ht="15.75" hidden="1" outlineLevel="1" thickBot="1" x14ac:dyDescent="0.3">
      <c r="A26" s="40" t="s">
        <v>82</v>
      </c>
      <c r="B26" s="41">
        <v>-1008872</v>
      </c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</row>
    <row r="27" spans="1:29" ht="15.75" collapsed="1" thickBot="1" x14ac:dyDescent="0.3">
      <c r="A27" s="37" t="s">
        <v>127</v>
      </c>
      <c r="B27" s="38">
        <v>-11761779</v>
      </c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</row>
    <row r="28" spans="1:29" hidden="1" outlineLevel="1" x14ac:dyDescent="0.25">
      <c r="A28" s="43" t="s">
        <v>83</v>
      </c>
      <c r="B28" s="43">
        <v>0</v>
      </c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</row>
    <row r="29" spans="1:29" hidden="1" outlineLevel="1" x14ac:dyDescent="0.25">
      <c r="A29" s="40" t="s">
        <v>84</v>
      </c>
      <c r="B29" s="41">
        <v>-1674579</v>
      </c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</row>
    <row r="30" spans="1:29" ht="15.75" hidden="1" outlineLevel="1" thickBot="1" x14ac:dyDescent="0.3">
      <c r="A30" s="43" t="s">
        <v>85</v>
      </c>
      <c r="B30" s="43">
        <v>0</v>
      </c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</row>
    <row r="31" spans="1:29" hidden="1" outlineLevel="1" x14ac:dyDescent="0.25">
      <c r="A31" s="40" t="s">
        <v>86</v>
      </c>
      <c r="B31" s="41">
        <v>-963140</v>
      </c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</row>
    <row r="32" spans="1:29" ht="15.75" hidden="1" outlineLevel="1" thickBot="1" x14ac:dyDescent="0.3">
      <c r="A32" s="43" t="s">
        <v>87</v>
      </c>
      <c r="B32" s="43">
        <v>-3696424</v>
      </c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</row>
    <row r="33" spans="1:29" hidden="1" outlineLevel="1" x14ac:dyDescent="0.25">
      <c r="A33" s="40" t="s">
        <v>129</v>
      </c>
      <c r="B33" s="41">
        <v>0</v>
      </c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</row>
    <row r="34" spans="1:29" hidden="1" outlineLevel="1" x14ac:dyDescent="0.25">
      <c r="A34" s="43" t="s">
        <v>130</v>
      </c>
      <c r="B34" s="43">
        <v>-450753</v>
      </c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</row>
    <row r="35" spans="1:29" ht="15.75" hidden="1" outlineLevel="1" thickBot="1" x14ac:dyDescent="0.3">
      <c r="A35" s="40" t="s">
        <v>88</v>
      </c>
      <c r="B35" s="41">
        <v>0</v>
      </c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</row>
    <row r="36" spans="1:29" ht="15.75" hidden="1" outlineLevel="1" thickBot="1" x14ac:dyDescent="0.3">
      <c r="A36" s="43" t="s">
        <v>128</v>
      </c>
      <c r="B36" s="43">
        <v>-4976883</v>
      </c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</row>
    <row r="37" spans="1:29" ht="15.75" collapsed="1" thickBot="1" x14ac:dyDescent="0.3">
      <c r="A37" s="37" t="s">
        <v>38</v>
      </c>
      <c r="B37" s="38">
        <v>-6975759</v>
      </c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</row>
    <row r="38" spans="1:29" hidden="1" outlineLevel="1" x14ac:dyDescent="0.25">
      <c r="A38" s="43" t="s">
        <v>38</v>
      </c>
      <c r="B38" s="43">
        <v>0</v>
      </c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</row>
    <row r="39" spans="1:29" ht="15.75" hidden="1" outlineLevel="1" thickBot="1" x14ac:dyDescent="0.3">
      <c r="A39" s="40" t="s">
        <v>89</v>
      </c>
      <c r="B39" s="41">
        <v>0</v>
      </c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</row>
    <row r="40" spans="1:29" hidden="1" outlineLevel="1" x14ac:dyDescent="0.25">
      <c r="A40" s="43" t="s">
        <v>90</v>
      </c>
      <c r="B40" s="43">
        <v>0</v>
      </c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</row>
    <row r="41" spans="1:29" ht="15.75" hidden="1" outlineLevel="1" thickBot="1" x14ac:dyDescent="0.3">
      <c r="A41" s="40" t="s">
        <v>91</v>
      </c>
      <c r="B41" s="41">
        <v>0</v>
      </c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</row>
    <row r="42" spans="1:29" hidden="1" outlineLevel="1" x14ac:dyDescent="0.25">
      <c r="A42" s="43" t="s">
        <v>111</v>
      </c>
      <c r="B42" s="43">
        <v>-74629</v>
      </c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</row>
    <row r="43" spans="1:29" ht="15.75" hidden="1" outlineLevel="1" thickBot="1" x14ac:dyDescent="0.3">
      <c r="A43" s="40" t="s">
        <v>92</v>
      </c>
      <c r="B43" s="41">
        <v>-35554</v>
      </c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</row>
    <row r="44" spans="1:29" hidden="1" outlineLevel="1" x14ac:dyDescent="0.25">
      <c r="A44" s="43" t="s">
        <v>93</v>
      </c>
      <c r="B44" s="43">
        <v>0</v>
      </c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</row>
    <row r="45" spans="1:29" ht="15.75" hidden="1" outlineLevel="1" thickBot="1" x14ac:dyDescent="0.3">
      <c r="A45" s="40" t="s">
        <v>94</v>
      </c>
      <c r="B45" s="41">
        <v>0</v>
      </c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</row>
    <row r="46" spans="1:29" hidden="1" outlineLevel="1" x14ac:dyDescent="0.25">
      <c r="A46" s="43" t="s">
        <v>95</v>
      </c>
      <c r="B46" s="43">
        <v>-969576</v>
      </c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</row>
    <row r="47" spans="1:29" hidden="1" outlineLevel="1" x14ac:dyDescent="0.25">
      <c r="A47" s="40" t="s">
        <v>96</v>
      </c>
      <c r="B47" s="41">
        <v>-377080</v>
      </c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</row>
    <row r="48" spans="1:29" ht="15.75" hidden="1" outlineLevel="1" thickBot="1" x14ac:dyDescent="0.3">
      <c r="A48" s="43" t="s">
        <v>97</v>
      </c>
      <c r="B48" s="43">
        <v>-188311</v>
      </c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</row>
    <row r="49" spans="1:29" ht="15.75" hidden="1" outlineLevel="1" thickBot="1" x14ac:dyDescent="0.3">
      <c r="A49" s="40" t="s">
        <v>98</v>
      </c>
      <c r="B49" s="41">
        <v>0</v>
      </c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</row>
    <row r="50" spans="1:29" ht="15.75" hidden="1" outlineLevel="1" thickBot="1" x14ac:dyDescent="0.3">
      <c r="A50" s="43" t="s">
        <v>99</v>
      </c>
      <c r="B50" s="43">
        <v>-407140</v>
      </c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</row>
    <row r="51" spans="1:29" hidden="1" outlineLevel="1" x14ac:dyDescent="0.25">
      <c r="A51" s="40" t="s">
        <v>100</v>
      </c>
      <c r="B51" s="41">
        <v>0</v>
      </c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</row>
    <row r="52" spans="1:29" ht="15.75" hidden="1" outlineLevel="1" thickBot="1" x14ac:dyDescent="0.3">
      <c r="A52" s="43" t="s">
        <v>101</v>
      </c>
      <c r="B52" s="43">
        <v>0</v>
      </c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</row>
    <row r="53" spans="1:29" hidden="1" outlineLevel="1" x14ac:dyDescent="0.25">
      <c r="A53" s="40" t="s">
        <v>102</v>
      </c>
      <c r="B53" s="41">
        <v>-3629312</v>
      </c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</row>
    <row r="54" spans="1:29" ht="15.75" hidden="1" outlineLevel="1" thickBot="1" x14ac:dyDescent="0.3">
      <c r="A54" s="43" t="s">
        <v>103</v>
      </c>
      <c r="B54" s="43">
        <v>-1128204</v>
      </c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</row>
    <row r="55" spans="1:29" ht="15.75" hidden="1" outlineLevel="1" thickBot="1" x14ac:dyDescent="0.3">
      <c r="A55" s="40" t="s">
        <v>104</v>
      </c>
      <c r="B55" s="41">
        <v>-165953</v>
      </c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</row>
    <row r="56" spans="1:29" ht="15.75" collapsed="1" thickBot="1" x14ac:dyDescent="0.3">
      <c r="A56" s="37" t="s">
        <v>32</v>
      </c>
      <c r="B56" s="38">
        <v>-5119035</v>
      </c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44"/>
    </row>
    <row r="57" spans="1:29" hidden="1" outlineLevel="1" x14ac:dyDescent="0.25">
      <c r="A57" s="43" t="s">
        <v>105</v>
      </c>
      <c r="B57" s="43">
        <v>-5119035</v>
      </c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</row>
    <row r="58" spans="1:29" ht="15.75" hidden="1" outlineLevel="1" thickBot="1" x14ac:dyDescent="0.3">
      <c r="A58" s="40" t="s">
        <v>106</v>
      </c>
      <c r="B58" s="41">
        <v>0</v>
      </c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</row>
    <row r="59" spans="1:29" hidden="1" outlineLevel="1" x14ac:dyDescent="0.25">
      <c r="A59" s="43" t="s">
        <v>107</v>
      </c>
      <c r="B59" s="43">
        <v>0</v>
      </c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</row>
    <row r="60" spans="1:29" ht="15.75" hidden="1" outlineLevel="1" thickBot="1" x14ac:dyDescent="0.3">
      <c r="A60" s="40" t="s">
        <v>108</v>
      </c>
      <c r="B60" s="41">
        <v>0</v>
      </c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</row>
    <row r="61" spans="1:29" hidden="1" outlineLevel="1" x14ac:dyDescent="0.25">
      <c r="A61" s="43" t="s">
        <v>109</v>
      </c>
      <c r="B61" s="43">
        <v>0</v>
      </c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</row>
    <row r="62" spans="1:29" hidden="1" outlineLevel="1" x14ac:dyDescent="0.25">
      <c r="A62" s="40" t="s">
        <v>112</v>
      </c>
      <c r="B62" s="41">
        <v>0</v>
      </c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</row>
    <row r="63" spans="1:29" ht="15.75" hidden="1" outlineLevel="1" thickBot="1" x14ac:dyDescent="0.3">
      <c r="A63" s="43" t="s">
        <v>113</v>
      </c>
      <c r="B63" s="43">
        <v>0</v>
      </c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</row>
    <row r="64" spans="1:29" hidden="1" outlineLevel="1" x14ac:dyDescent="0.25">
      <c r="A64" s="40" t="s">
        <v>114</v>
      </c>
      <c r="B64" s="41">
        <v>0</v>
      </c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</row>
    <row r="65" spans="1:29" hidden="1" outlineLevel="1" x14ac:dyDescent="0.25">
      <c r="A65" s="43" t="s">
        <v>115</v>
      </c>
      <c r="B65" s="43">
        <v>0</v>
      </c>
    </row>
    <row r="66" spans="1:29" ht="15.75" customHeight="1" collapsed="1" thickBot="1" x14ac:dyDescent="0.3">
      <c r="A66" s="51" t="s">
        <v>122</v>
      </c>
      <c r="B66" s="52">
        <v>-39058194</v>
      </c>
    </row>
    <row r="67" spans="1:29" s="39" customFormat="1" ht="15.75" thickBot="1" x14ac:dyDescent="0.3"/>
    <row r="68" spans="1:29" ht="15.75" customHeight="1" thickBot="1" x14ac:dyDescent="0.3">
      <c r="A68" s="49" t="s">
        <v>118</v>
      </c>
      <c r="B68" s="50" t="s">
        <v>62</v>
      </c>
    </row>
    <row r="69" spans="1:29" s="39" customFormat="1" ht="15.75" thickBot="1" x14ac:dyDescent="0.3">
      <c r="A69" s="37" t="s">
        <v>37</v>
      </c>
      <c r="B69" s="38">
        <v>4250552</v>
      </c>
    </row>
    <row r="70" spans="1:29" hidden="1" outlineLevel="1" x14ac:dyDescent="0.25">
      <c r="A70" s="43" t="s">
        <v>110</v>
      </c>
      <c r="B70" s="43">
        <v>404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</row>
    <row r="71" spans="1:29" ht="15.75" hidden="1" outlineLevel="1" thickBot="1" x14ac:dyDescent="0.3">
      <c r="A71" s="40" t="s">
        <v>65</v>
      </c>
      <c r="B71" s="41">
        <v>1627</v>
      </c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</row>
    <row r="72" spans="1:29" hidden="1" outlineLevel="1" x14ac:dyDescent="0.25">
      <c r="A72" s="43" t="s">
        <v>66</v>
      </c>
      <c r="B72" s="43">
        <v>43145</v>
      </c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</row>
    <row r="73" spans="1:29" ht="15.75" hidden="1" outlineLevel="1" thickBot="1" x14ac:dyDescent="0.3">
      <c r="A73" s="40" t="s">
        <v>67</v>
      </c>
      <c r="B73" s="41">
        <v>114314</v>
      </c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</row>
    <row r="74" spans="1:29" hidden="1" outlineLevel="1" x14ac:dyDescent="0.25">
      <c r="A74" s="43" t="s">
        <v>68</v>
      </c>
      <c r="B74" s="43">
        <v>72322</v>
      </c>
      <c r="C74" s="46"/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46"/>
      <c r="AC74" s="46"/>
    </row>
    <row r="75" spans="1:29" ht="15.75" hidden="1" outlineLevel="1" thickBot="1" x14ac:dyDescent="0.3">
      <c r="A75" s="40" t="s">
        <v>69</v>
      </c>
      <c r="B75" s="41">
        <v>0</v>
      </c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</row>
    <row r="76" spans="1:29" hidden="1" outlineLevel="1" x14ac:dyDescent="0.25">
      <c r="A76" s="43" t="s">
        <v>70</v>
      </c>
      <c r="B76" s="43">
        <v>861931</v>
      </c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46"/>
      <c r="AC76" s="46"/>
    </row>
    <row r="77" spans="1:29" ht="15.75" hidden="1" outlineLevel="1" thickBot="1" x14ac:dyDescent="0.3">
      <c r="A77" s="40" t="s">
        <v>71</v>
      </c>
      <c r="B77" s="41">
        <v>269056</v>
      </c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</row>
    <row r="78" spans="1:29" hidden="1" outlineLevel="1" x14ac:dyDescent="0.25">
      <c r="A78" s="43" t="s">
        <v>72</v>
      </c>
      <c r="B78" s="43">
        <v>95705</v>
      </c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6"/>
      <c r="AB78" s="46"/>
      <c r="AC78" s="46"/>
    </row>
    <row r="79" spans="1:29" ht="15.75" hidden="1" outlineLevel="1" thickBot="1" x14ac:dyDescent="0.3">
      <c r="A79" s="40" t="s">
        <v>73</v>
      </c>
      <c r="B79" s="41">
        <v>0</v>
      </c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</row>
    <row r="80" spans="1:29" hidden="1" outlineLevel="1" x14ac:dyDescent="0.25">
      <c r="A80" s="43" t="s">
        <v>74</v>
      </c>
      <c r="B80" s="43">
        <v>192717</v>
      </c>
      <c r="C80" s="46"/>
      <c r="D80" s="46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  <c r="AC80" s="46"/>
    </row>
    <row r="81" spans="1:29" ht="15.75" hidden="1" outlineLevel="1" thickBot="1" x14ac:dyDescent="0.3">
      <c r="A81" s="40" t="s">
        <v>75</v>
      </c>
      <c r="B81" s="41">
        <v>1050</v>
      </c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</row>
    <row r="82" spans="1:29" hidden="1" outlineLevel="1" x14ac:dyDescent="0.25">
      <c r="A82" s="43" t="s">
        <v>76</v>
      </c>
      <c r="B82" s="43">
        <v>103143</v>
      </c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</row>
    <row r="83" spans="1:29" ht="15.75" hidden="1" outlineLevel="1" thickBot="1" x14ac:dyDescent="0.3">
      <c r="A83" s="40" t="s">
        <v>77</v>
      </c>
      <c r="B83" s="41">
        <v>68514</v>
      </c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</row>
    <row r="84" spans="1:29" hidden="1" outlineLevel="1" x14ac:dyDescent="0.25">
      <c r="A84" s="43" t="s">
        <v>78</v>
      </c>
      <c r="B84" s="43">
        <v>50902</v>
      </c>
      <c r="C84" s="46"/>
      <c r="D84" s="46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</row>
    <row r="85" spans="1:29" hidden="1" outlineLevel="1" x14ac:dyDescent="0.25">
      <c r="A85" s="40" t="s">
        <v>120</v>
      </c>
      <c r="B85" s="41">
        <v>225590</v>
      </c>
      <c r="C85" s="42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</row>
    <row r="86" spans="1:29" ht="15.75" hidden="1" outlineLevel="1" thickBot="1" x14ac:dyDescent="0.3">
      <c r="A86" s="43" t="s">
        <v>79</v>
      </c>
      <c r="B86" s="43">
        <v>214859</v>
      </c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</row>
    <row r="87" spans="1:29" hidden="1" outlineLevel="1" x14ac:dyDescent="0.25">
      <c r="A87" s="40" t="s">
        <v>80</v>
      </c>
      <c r="B87" s="41">
        <v>824981</v>
      </c>
      <c r="C87" s="46"/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  <c r="AC87" s="46"/>
    </row>
    <row r="88" spans="1:29" ht="15.75" hidden="1" outlineLevel="1" thickBot="1" x14ac:dyDescent="0.3">
      <c r="A88" s="43" t="s">
        <v>81</v>
      </c>
      <c r="B88" s="43">
        <v>390698</v>
      </c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</row>
    <row r="89" spans="1:29" ht="15.75" hidden="1" outlineLevel="1" thickBot="1" x14ac:dyDescent="0.3">
      <c r="A89" s="40" t="s">
        <v>82</v>
      </c>
      <c r="B89" s="41">
        <v>719594</v>
      </c>
      <c r="C89" s="46"/>
      <c r="D89" s="46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  <c r="AA89" s="46"/>
      <c r="AB89" s="46"/>
      <c r="AC89" s="46"/>
    </row>
    <row r="90" spans="1:29" ht="15.75" collapsed="1" thickBot="1" x14ac:dyDescent="0.3">
      <c r="A90" s="37" t="s">
        <v>127</v>
      </c>
      <c r="B90" s="38">
        <v>913865</v>
      </c>
      <c r="C90" s="44"/>
      <c r="D90" s="44"/>
      <c r="E90" s="44"/>
      <c r="F90" s="44"/>
      <c r="G90" s="44"/>
      <c r="H90" s="44"/>
      <c r="I90" s="44"/>
      <c r="J90" s="44"/>
      <c r="K90" s="44"/>
      <c r="L90" s="44"/>
      <c r="M90" s="44"/>
      <c r="N90" s="44"/>
      <c r="O90" s="44"/>
      <c r="P90" s="44"/>
      <c r="Q90" s="44"/>
      <c r="R90" s="44"/>
      <c r="S90" s="44"/>
      <c r="T90" s="44"/>
      <c r="U90" s="44"/>
      <c r="V90" s="44"/>
      <c r="W90" s="44"/>
      <c r="X90" s="44"/>
      <c r="Y90" s="44"/>
      <c r="Z90" s="44"/>
      <c r="AA90" s="44"/>
      <c r="AB90" s="44"/>
      <c r="AC90" s="44"/>
    </row>
    <row r="91" spans="1:29" hidden="1" outlineLevel="1" x14ac:dyDescent="0.25">
      <c r="A91" s="43" t="s">
        <v>83</v>
      </c>
      <c r="B91" s="43">
        <v>0</v>
      </c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</row>
    <row r="92" spans="1:29" hidden="1" outlineLevel="1" x14ac:dyDescent="0.25">
      <c r="A92" s="40" t="s">
        <v>84</v>
      </c>
      <c r="B92" s="41">
        <v>220440</v>
      </c>
      <c r="C92" s="42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</row>
    <row r="93" spans="1:29" ht="15.75" hidden="1" outlineLevel="1" thickBot="1" x14ac:dyDescent="0.3">
      <c r="A93" s="43" t="s">
        <v>85</v>
      </c>
      <c r="B93" s="43">
        <v>35681</v>
      </c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</row>
    <row r="94" spans="1:29" hidden="1" outlineLevel="1" x14ac:dyDescent="0.25">
      <c r="A94" s="40" t="s">
        <v>86</v>
      </c>
      <c r="B94" s="41">
        <v>30835</v>
      </c>
      <c r="C94" s="46"/>
      <c r="D94" s="46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46"/>
      <c r="AB94" s="46"/>
      <c r="AC94" s="46"/>
    </row>
    <row r="95" spans="1:29" ht="15.75" hidden="1" outlineLevel="1" thickBot="1" x14ac:dyDescent="0.3">
      <c r="A95" s="43" t="s">
        <v>87</v>
      </c>
      <c r="B95" s="43">
        <v>93807</v>
      </c>
      <c r="C95" s="42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</row>
    <row r="96" spans="1:29" hidden="1" outlineLevel="1" x14ac:dyDescent="0.25">
      <c r="A96" s="40" t="s">
        <v>129</v>
      </c>
      <c r="B96" s="41">
        <v>164</v>
      </c>
      <c r="C96" s="46"/>
      <c r="D96" s="46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  <c r="AB96" s="46"/>
      <c r="AC96" s="46"/>
    </row>
    <row r="97" spans="1:29" hidden="1" outlineLevel="1" x14ac:dyDescent="0.25">
      <c r="A97" s="43" t="s">
        <v>130</v>
      </c>
      <c r="B97" s="43">
        <v>97035</v>
      </c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</row>
    <row r="98" spans="1:29" ht="15.75" hidden="1" outlineLevel="1" thickBot="1" x14ac:dyDescent="0.3">
      <c r="A98" s="40" t="s">
        <v>88</v>
      </c>
      <c r="B98" s="41">
        <v>2008</v>
      </c>
      <c r="C98" s="42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</row>
    <row r="99" spans="1:29" ht="15.75" hidden="1" outlineLevel="1" thickBot="1" x14ac:dyDescent="0.3">
      <c r="A99" s="43" t="s">
        <v>128</v>
      </c>
      <c r="B99" s="43">
        <v>409595</v>
      </c>
      <c r="C99" s="46"/>
      <c r="D99" s="46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  <c r="AB99" s="46"/>
      <c r="AC99" s="46"/>
    </row>
    <row r="100" spans="1:29" ht="15.75" collapsed="1" thickBot="1" x14ac:dyDescent="0.3">
      <c r="A100" s="37" t="s">
        <v>38</v>
      </c>
      <c r="B100" s="38">
        <v>1268414</v>
      </c>
      <c r="C100" s="44"/>
      <c r="D100" s="44"/>
      <c r="E100" s="44"/>
      <c r="F100" s="44"/>
      <c r="G100" s="44"/>
      <c r="H100" s="44"/>
      <c r="I100" s="44"/>
      <c r="J100" s="44"/>
      <c r="K100" s="44"/>
      <c r="L100" s="44"/>
      <c r="M100" s="44"/>
      <c r="N100" s="44"/>
      <c r="O100" s="44"/>
      <c r="P100" s="44"/>
      <c r="Q100" s="44"/>
      <c r="R100" s="44"/>
      <c r="S100" s="44"/>
      <c r="T100" s="44"/>
      <c r="U100" s="44"/>
      <c r="V100" s="44"/>
      <c r="W100" s="44"/>
      <c r="X100" s="44"/>
      <c r="Y100" s="44"/>
      <c r="Z100" s="44"/>
      <c r="AA100" s="44"/>
      <c r="AB100" s="44"/>
      <c r="AC100" s="44"/>
    </row>
    <row r="101" spans="1:29" hidden="1" outlineLevel="1" x14ac:dyDescent="0.25">
      <c r="A101" s="43" t="s">
        <v>38</v>
      </c>
      <c r="B101" s="43">
        <v>0</v>
      </c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  <c r="AB101" s="46"/>
      <c r="AC101" s="46"/>
    </row>
    <row r="102" spans="1:29" ht="15.75" hidden="1" outlineLevel="1" thickBot="1" x14ac:dyDescent="0.3">
      <c r="A102" s="40" t="s">
        <v>89</v>
      </c>
      <c r="B102" s="41">
        <v>0</v>
      </c>
      <c r="C102" s="42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</row>
    <row r="103" spans="1:29" hidden="1" outlineLevel="1" x14ac:dyDescent="0.25">
      <c r="A103" s="43" t="s">
        <v>90</v>
      </c>
      <c r="B103" s="43">
        <v>30005</v>
      </c>
      <c r="C103" s="46"/>
      <c r="D103" s="46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</row>
    <row r="104" spans="1:29" ht="15.75" hidden="1" outlineLevel="1" thickBot="1" x14ac:dyDescent="0.3">
      <c r="A104" s="40" t="s">
        <v>91</v>
      </c>
      <c r="B104" s="41">
        <v>29690</v>
      </c>
      <c r="C104" s="42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</row>
    <row r="105" spans="1:29" hidden="1" outlineLevel="1" x14ac:dyDescent="0.25">
      <c r="A105" s="43" t="s">
        <v>111</v>
      </c>
      <c r="B105" s="43">
        <v>57313</v>
      </c>
      <c r="C105" s="46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</row>
    <row r="106" spans="1:29" ht="15.75" hidden="1" outlineLevel="1" thickBot="1" x14ac:dyDescent="0.3">
      <c r="A106" s="40" t="s">
        <v>92</v>
      </c>
      <c r="B106" s="41">
        <v>150120</v>
      </c>
      <c r="C106" s="42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</row>
    <row r="107" spans="1:29" hidden="1" outlineLevel="1" x14ac:dyDescent="0.25">
      <c r="A107" s="43" t="s">
        <v>93</v>
      </c>
      <c r="B107" s="43">
        <v>1023</v>
      </c>
      <c r="C107" s="46"/>
      <c r="D107" s="46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  <c r="AA107" s="46"/>
      <c r="AB107" s="46"/>
      <c r="AC107" s="46"/>
    </row>
    <row r="108" spans="1:29" ht="15.75" hidden="1" outlineLevel="1" thickBot="1" x14ac:dyDescent="0.3">
      <c r="A108" s="40" t="s">
        <v>94</v>
      </c>
      <c r="B108" s="41">
        <v>2564</v>
      </c>
      <c r="C108" s="42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</row>
    <row r="109" spans="1:29" hidden="1" outlineLevel="1" x14ac:dyDescent="0.25">
      <c r="A109" s="43" t="s">
        <v>95</v>
      </c>
      <c r="B109" s="43">
        <v>19840</v>
      </c>
      <c r="C109" s="46"/>
      <c r="D109" s="46"/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  <c r="AA109" s="46"/>
      <c r="AB109" s="46"/>
      <c r="AC109" s="46"/>
    </row>
    <row r="110" spans="1:29" hidden="1" outlineLevel="1" x14ac:dyDescent="0.25">
      <c r="A110" s="40" t="s">
        <v>96</v>
      </c>
      <c r="B110" s="41">
        <v>194122</v>
      </c>
      <c r="C110" s="42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</row>
    <row r="111" spans="1:29" ht="15.75" hidden="1" outlineLevel="1" thickBot="1" x14ac:dyDescent="0.3">
      <c r="A111" s="43" t="s">
        <v>97</v>
      </c>
      <c r="B111" s="43">
        <v>177845</v>
      </c>
      <c r="C111" s="42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</row>
    <row r="112" spans="1:29" ht="15.75" hidden="1" outlineLevel="1" thickBot="1" x14ac:dyDescent="0.3">
      <c r="A112" s="40" t="s">
        <v>98</v>
      </c>
      <c r="B112" s="41">
        <v>5</v>
      </c>
      <c r="C112" s="46"/>
      <c r="D112" s="46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  <c r="AA112" s="46"/>
      <c r="AB112" s="46"/>
      <c r="AC112" s="46"/>
    </row>
    <row r="113" spans="1:29" ht="15.75" hidden="1" outlineLevel="1" thickBot="1" x14ac:dyDescent="0.3">
      <c r="A113" s="43" t="s">
        <v>99</v>
      </c>
      <c r="B113" s="43">
        <v>101105</v>
      </c>
      <c r="C113" s="46"/>
      <c r="D113" s="46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  <c r="AA113" s="46"/>
      <c r="AB113" s="46"/>
      <c r="AC113" s="46"/>
    </row>
    <row r="114" spans="1:29" hidden="1" outlineLevel="1" x14ac:dyDescent="0.25">
      <c r="A114" s="40" t="s">
        <v>100</v>
      </c>
      <c r="B114" s="41">
        <v>19963</v>
      </c>
      <c r="C114" s="46"/>
      <c r="D114" s="46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  <c r="AA114" s="46"/>
      <c r="AB114" s="46"/>
      <c r="AC114" s="46"/>
    </row>
    <row r="115" spans="1:29" ht="15.75" hidden="1" outlineLevel="1" thickBot="1" x14ac:dyDescent="0.3">
      <c r="A115" s="43" t="s">
        <v>101</v>
      </c>
      <c r="B115" s="43">
        <v>0</v>
      </c>
      <c r="C115" s="42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</row>
    <row r="116" spans="1:29" hidden="1" outlineLevel="1" x14ac:dyDescent="0.25">
      <c r="A116" s="40" t="s">
        <v>102</v>
      </c>
      <c r="B116" s="41">
        <v>255172</v>
      </c>
      <c r="C116" s="46"/>
      <c r="D116" s="46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  <c r="AA116" s="46"/>
      <c r="AB116" s="46"/>
      <c r="AC116" s="46"/>
    </row>
    <row r="117" spans="1:29" ht="15.75" hidden="1" outlineLevel="1" thickBot="1" x14ac:dyDescent="0.3">
      <c r="A117" s="43" t="s">
        <v>103</v>
      </c>
      <c r="B117" s="43">
        <v>102908</v>
      </c>
      <c r="C117" s="42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</row>
    <row r="118" spans="1:29" ht="15.75" hidden="1" outlineLevel="1" thickBot="1" x14ac:dyDescent="0.3">
      <c r="A118" s="40" t="s">
        <v>104</v>
      </c>
      <c r="B118" s="41">
        <v>126739</v>
      </c>
      <c r="C118" s="46"/>
      <c r="D118" s="46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46"/>
      <c r="AC118" s="46"/>
    </row>
    <row r="119" spans="1:29" ht="15.75" collapsed="1" thickBot="1" x14ac:dyDescent="0.3">
      <c r="A119" s="37" t="s">
        <v>32</v>
      </c>
      <c r="B119" s="38">
        <v>487499</v>
      </c>
      <c r="C119" s="44"/>
      <c r="D119" s="44"/>
      <c r="E119" s="44"/>
      <c r="F119" s="44"/>
      <c r="G119" s="44"/>
      <c r="H119" s="44"/>
      <c r="I119" s="44"/>
      <c r="J119" s="44"/>
      <c r="K119" s="44"/>
      <c r="L119" s="44"/>
      <c r="M119" s="44"/>
      <c r="N119" s="44"/>
      <c r="O119" s="44"/>
      <c r="P119" s="44"/>
      <c r="Q119" s="44"/>
      <c r="R119" s="44"/>
      <c r="S119" s="44"/>
      <c r="T119" s="44"/>
      <c r="U119" s="44"/>
      <c r="V119" s="44"/>
      <c r="W119" s="44"/>
      <c r="X119" s="44"/>
      <c r="Y119" s="44"/>
      <c r="Z119" s="44"/>
      <c r="AA119" s="44"/>
      <c r="AB119" s="44"/>
      <c r="AC119" s="44"/>
    </row>
    <row r="120" spans="1:29" hidden="1" outlineLevel="1" x14ac:dyDescent="0.25">
      <c r="A120" s="43" t="s">
        <v>105</v>
      </c>
      <c r="B120" s="43">
        <v>482223</v>
      </c>
      <c r="C120" s="46"/>
      <c r="D120" s="46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46"/>
      <c r="AC120" s="46"/>
    </row>
    <row r="121" spans="1:29" ht="15.75" hidden="1" outlineLevel="1" thickBot="1" x14ac:dyDescent="0.3">
      <c r="A121" s="40" t="s">
        <v>106</v>
      </c>
      <c r="B121" s="41">
        <v>0</v>
      </c>
      <c r="C121" s="42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</row>
    <row r="122" spans="1:29" hidden="1" outlineLevel="1" x14ac:dyDescent="0.25">
      <c r="A122" s="43" t="s">
        <v>107</v>
      </c>
      <c r="B122" s="43">
        <v>0</v>
      </c>
      <c r="C122" s="46"/>
      <c r="D122" s="46"/>
      <c r="E122" s="46"/>
      <c r="F122" s="46"/>
      <c r="G122" s="46"/>
      <c r="H122" s="46"/>
      <c r="I122" s="46"/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  <c r="AA122" s="46"/>
      <c r="AB122" s="46"/>
      <c r="AC122" s="46"/>
    </row>
    <row r="123" spans="1:29" ht="15.75" hidden="1" outlineLevel="1" thickBot="1" x14ac:dyDescent="0.3">
      <c r="A123" s="40" t="s">
        <v>108</v>
      </c>
      <c r="B123" s="41">
        <v>0</v>
      </c>
      <c r="C123" s="42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</row>
    <row r="124" spans="1:29" hidden="1" outlineLevel="1" x14ac:dyDescent="0.25">
      <c r="A124" s="43" t="s">
        <v>109</v>
      </c>
      <c r="B124" s="43">
        <v>0</v>
      </c>
      <c r="C124" s="46"/>
      <c r="D124" s="46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</row>
    <row r="125" spans="1:29" hidden="1" outlineLevel="1" x14ac:dyDescent="0.25">
      <c r="A125" s="40" t="s">
        <v>112</v>
      </c>
      <c r="B125" s="41">
        <v>5269</v>
      </c>
      <c r="C125" s="42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</row>
    <row r="126" spans="1:29" ht="15.75" hidden="1" outlineLevel="1" thickBot="1" x14ac:dyDescent="0.3">
      <c r="A126" s="43" t="s">
        <v>113</v>
      </c>
      <c r="B126" s="43">
        <v>0</v>
      </c>
      <c r="C126" s="42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</row>
    <row r="127" spans="1:29" hidden="1" outlineLevel="1" x14ac:dyDescent="0.25">
      <c r="A127" s="40" t="s">
        <v>114</v>
      </c>
      <c r="B127" s="41">
        <v>0</v>
      </c>
      <c r="C127" s="45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5"/>
    </row>
    <row r="128" spans="1:29" hidden="1" outlineLevel="1" x14ac:dyDescent="0.25">
      <c r="A128" s="43" t="s">
        <v>115</v>
      </c>
      <c r="B128" s="43">
        <v>7</v>
      </c>
    </row>
    <row r="129" spans="1:29" ht="15.75" customHeight="1" collapsed="1" thickBot="1" x14ac:dyDescent="0.3">
      <c r="A129" s="51" t="s">
        <v>122</v>
      </c>
      <c r="B129" s="52">
        <v>6920330</v>
      </c>
    </row>
    <row r="130" spans="1:29" x14ac:dyDescent="0.25">
      <c r="A130" s="43"/>
      <c r="B130" s="43"/>
      <c r="C130" s="46"/>
      <c r="D130" s="46"/>
      <c r="E130" s="46"/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  <c r="AA130" s="46"/>
      <c r="AB130" s="46"/>
      <c r="AC130" s="46"/>
    </row>
    <row r="131" spans="1:29" ht="15.75" customHeight="1" thickBot="1" x14ac:dyDescent="0.3">
      <c r="A131" s="49" t="s">
        <v>131</v>
      </c>
      <c r="B131" s="50" t="s">
        <v>62</v>
      </c>
    </row>
    <row r="132" spans="1:29" s="39" customFormat="1" ht="15.75" thickBot="1" x14ac:dyDescent="0.3">
      <c r="A132" s="37" t="s">
        <v>37</v>
      </c>
      <c r="B132" s="38">
        <v>4250552</v>
      </c>
    </row>
    <row r="133" spans="1:29" hidden="1" outlineLevel="1" x14ac:dyDescent="0.25">
      <c r="A133" s="43" t="s">
        <v>110</v>
      </c>
      <c r="B133" s="43">
        <v>404</v>
      </c>
      <c r="C133" s="46"/>
      <c r="D133" s="46"/>
      <c r="E133" s="46"/>
      <c r="F133" s="46"/>
      <c r="G133" s="46"/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  <c r="AA133" s="46"/>
      <c r="AB133" s="46"/>
      <c r="AC133" s="46"/>
    </row>
    <row r="134" spans="1:29" ht="15.75" hidden="1" outlineLevel="1" thickBot="1" x14ac:dyDescent="0.3">
      <c r="A134" s="40" t="s">
        <v>65</v>
      </c>
      <c r="B134" s="41">
        <v>1627</v>
      </c>
      <c r="C134" s="42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</row>
    <row r="135" spans="1:29" hidden="1" outlineLevel="1" x14ac:dyDescent="0.25">
      <c r="A135" s="43" t="s">
        <v>66</v>
      </c>
      <c r="B135" s="43">
        <v>43145</v>
      </c>
      <c r="C135" s="46"/>
      <c r="D135" s="46"/>
      <c r="E135" s="46"/>
      <c r="F135" s="46"/>
      <c r="G135" s="46"/>
      <c r="H135" s="46"/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  <c r="AA135" s="46"/>
      <c r="AB135" s="46"/>
      <c r="AC135" s="46"/>
    </row>
    <row r="136" spans="1:29" ht="15.75" hidden="1" outlineLevel="1" thickBot="1" x14ac:dyDescent="0.3">
      <c r="A136" s="40" t="s">
        <v>67</v>
      </c>
      <c r="B136" s="41">
        <v>114314</v>
      </c>
      <c r="C136" s="42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</row>
    <row r="137" spans="1:29" hidden="1" outlineLevel="1" x14ac:dyDescent="0.25">
      <c r="A137" s="43" t="s">
        <v>68</v>
      </c>
      <c r="B137" s="43">
        <v>72322</v>
      </c>
      <c r="C137" s="46"/>
      <c r="D137" s="46"/>
      <c r="E137" s="46"/>
      <c r="F137" s="46"/>
      <c r="G137" s="46"/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  <c r="AA137" s="46"/>
      <c r="AB137" s="46"/>
      <c r="AC137" s="46"/>
    </row>
    <row r="138" spans="1:29" ht="15.75" hidden="1" outlineLevel="1" thickBot="1" x14ac:dyDescent="0.3">
      <c r="A138" s="40" t="s">
        <v>69</v>
      </c>
      <c r="B138" s="41">
        <v>0</v>
      </c>
      <c r="C138" s="42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</row>
    <row r="139" spans="1:29" hidden="1" outlineLevel="1" x14ac:dyDescent="0.25">
      <c r="A139" s="43" t="s">
        <v>70</v>
      </c>
      <c r="B139" s="43">
        <v>861931</v>
      </c>
      <c r="C139" s="46"/>
      <c r="D139" s="46"/>
      <c r="E139" s="46"/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  <c r="AA139" s="46"/>
      <c r="AB139" s="46"/>
      <c r="AC139" s="46"/>
    </row>
    <row r="140" spans="1:29" ht="15.75" hidden="1" outlineLevel="1" thickBot="1" x14ac:dyDescent="0.3">
      <c r="A140" s="40" t="s">
        <v>71</v>
      </c>
      <c r="B140" s="41">
        <v>269056</v>
      </c>
      <c r="C140" s="42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</row>
    <row r="141" spans="1:29" hidden="1" outlineLevel="1" x14ac:dyDescent="0.25">
      <c r="A141" s="43" t="s">
        <v>72</v>
      </c>
      <c r="B141" s="43">
        <v>95705</v>
      </c>
      <c r="C141" s="46"/>
      <c r="D141" s="46"/>
      <c r="E141" s="46"/>
      <c r="F141" s="46"/>
      <c r="G141" s="46"/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  <c r="AA141" s="46"/>
      <c r="AB141" s="46"/>
      <c r="AC141" s="46"/>
    </row>
    <row r="142" spans="1:29" ht="15.75" hidden="1" outlineLevel="1" thickBot="1" x14ac:dyDescent="0.3">
      <c r="A142" s="40" t="s">
        <v>73</v>
      </c>
      <c r="B142" s="41">
        <v>0</v>
      </c>
      <c r="C142" s="42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</row>
    <row r="143" spans="1:29" hidden="1" outlineLevel="1" x14ac:dyDescent="0.25">
      <c r="A143" s="43" t="s">
        <v>74</v>
      </c>
      <c r="B143" s="43">
        <v>192717</v>
      </c>
      <c r="C143" s="46"/>
      <c r="D143" s="46"/>
      <c r="E143" s="46"/>
      <c r="F143" s="46"/>
      <c r="G143" s="46"/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  <c r="AA143" s="46"/>
      <c r="AB143" s="46"/>
      <c r="AC143" s="46"/>
    </row>
    <row r="144" spans="1:29" ht="15.75" hidden="1" outlineLevel="1" thickBot="1" x14ac:dyDescent="0.3">
      <c r="A144" s="40" t="s">
        <v>75</v>
      </c>
      <c r="B144" s="41">
        <v>1050</v>
      </c>
      <c r="C144" s="42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</row>
    <row r="145" spans="1:29" hidden="1" outlineLevel="1" x14ac:dyDescent="0.25">
      <c r="A145" s="43" t="s">
        <v>76</v>
      </c>
      <c r="B145" s="43">
        <v>103143</v>
      </c>
      <c r="C145" s="46"/>
      <c r="D145" s="46"/>
      <c r="E145" s="46"/>
      <c r="F145" s="46"/>
      <c r="G145" s="46"/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  <c r="AA145" s="46"/>
      <c r="AB145" s="46"/>
      <c r="AC145" s="46"/>
    </row>
    <row r="146" spans="1:29" ht="15.75" hidden="1" outlineLevel="1" thickBot="1" x14ac:dyDescent="0.3">
      <c r="A146" s="40" t="s">
        <v>77</v>
      </c>
      <c r="B146" s="41">
        <v>68514</v>
      </c>
      <c r="C146" s="42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</row>
    <row r="147" spans="1:29" hidden="1" outlineLevel="1" x14ac:dyDescent="0.25">
      <c r="A147" s="43" t="s">
        <v>78</v>
      </c>
      <c r="B147" s="43">
        <v>50902</v>
      </c>
      <c r="C147" s="46"/>
      <c r="D147" s="46"/>
      <c r="E147" s="46"/>
      <c r="F147" s="46"/>
      <c r="G147" s="46"/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  <c r="AA147" s="46"/>
      <c r="AB147" s="46"/>
      <c r="AC147" s="46"/>
    </row>
    <row r="148" spans="1:29" hidden="1" outlineLevel="1" x14ac:dyDescent="0.25">
      <c r="A148" s="40" t="s">
        <v>120</v>
      </c>
      <c r="B148" s="41">
        <v>225590</v>
      </c>
      <c r="C148" s="42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</row>
    <row r="149" spans="1:29" ht="15.75" hidden="1" outlineLevel="1" thickBot="1" x14ac:dyDescent="0.3">
      <c r="A149" s="43" t="s">
        <v>79</v>
      </c>
      <c r="B149" s="43">
        <v>214859</v>
      </c>
      <c r="C149" s="42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</row>
    <row r="150" spans="1:29" hidden="1" outlineLevel="1" x14ac:dyDescent="0.25">
      <c r="A150" s="40" t="s">
        <v>80</v>
      </c>
      <c r="B150" s="41">
        <v>824981</v>
      </c>
      <c r="C150" s="46"/>
      <c r="D150" s="46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  <c r="AA150" s="46"/>
      <c r="AB150" s="46"/>
      <c r="AC150" s="46"/>
    </row>
    <row r="151" spans="1:29" ht="15.75" hidden="1" outlineLevel="1" thickBot="1" x14ac:dyDescent="0.3">
      <c r="A151" s="43" t="s">
        <v>81</v>
      </c>
      <c r="B151" s="43">
        <v>390698</v>
      </c>
      <c r="C151" s="42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</row>
    <row r="152" spans="1:29" ht="15.75" hidden="1" outlineLevel="1" thickBot="1" x14ac:dyDescent="0.3">
      <c r="A152" s="40" t="s">
        <v>82</v>
      </c>
      <c r="B152" s="41">
        <v>719594</v>
      </c>
      <c r="C152" s="46"/>
      <c r="D152" s="46"/>
      <c r="E152" s="46"/>
      <c r="F152" s="46"/>
      <c r="G152" s="46"/>
      <c r="H152" s="46"/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  <c r="AA152" s="46"/>
      <c r="AB152" s="46"/>
      <c r="AC152" s="46"/>
    </row>
    <row r="153" spans="1:29" ht="15.75" collapsed="1" thickBot="1" x14ac:dyDescent="0.3">
      <c r="A153" s="37" t="s">
        <v>127</v>
      </c>
      <c r="B153" s="38">
        <v>913865</v>
      </c>
      <c r="C153" s="44"/>
      <c r="D153" s="44"/>
      <c r="E153" s="44"/>
      <c r="F153" s="44"/>
      <c r="G153" s="44"/>
      <c r="H153" s="44"/>
      <c r="I153" s="44"/>
      <c r="J153" s="44"/>
      <c r="K153" s="44"/>
      <c r="L153" s="44"/>
      <c r="M153" s="44"/>
      <c r="N153" s="44"/>
      <c r="O153" s="44"/>
      <c r="P153" s="44"/>
      <c r="Q153" s="44"/>
      <c r="R153" s="44"/>
      <c r="S153" s="44"/>
      <c r="T153" s="44"/>
      <c r="U153" s="44"/>
      <c r="V153" s="44"/>
      <c r="W153" s="44"/>
      <c r="X153" s="44"/>
      <c r="Y153" s="44"/>
      <c r="Z153" s="44"/>
      <c r="AA153" s="44"/>
      <c r="AB153" s="44"/>
      <c r="AC153" s="44"/>
    </row>
    <row r="154" spans="1:29" hidden="1" outlineLevel="1" x14ac:dyDescent="0.25">
      <c r="A154" s="43" t="s">
        <v>83</v>
      </c>
      <c r="B154" s="43">
        <v>0</v>
      </c>
      <c r="C154" s="46"/>
      <c r="D154" s="46"/>
      <c r="E154" s="46"/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  <c r="AA154" s="46"/>
      <c r="AB154" s="46"/>
      <c r="AC154" s="46"/>
    </row>
    <row r="155" spans="1:29" hidden="1" outlineLevel="1" x14ac:dyDescent="0.25">
      <c r="A155" s="40" t="s">
        <v>84</v>
      </c>
      <c r="B155" s="41">
        <v>220440</v>
      </c>
      <c r="C155" s="42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</row>
    <row r="156" spans="1:29" ht="15.75" hidden="1" outlineLevel="1" thickBot="1" x14ac:dyDescent="0.3">
      <c r="A156" s="43" t="s">
        <v>85</v>
      </c>
      <c r="B156" s="43">
        <v>35681</v>
      </c>
      <c r="C156" s="42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</row>
    <row r="157" spans="1:29" hidden="1" outlineLevel="1" x14ac:dyDescent="0.25">
      <c r="A157" s="40" t="s">
        <v>86</v>
      </c>
      <c r="B157" s="41">
        <v>30835</v>
      </c>
      <c r="C157" s="46"/>
      <c r="D157" s="46"/>
      <c r="E157" s="46"/>
      <c r="F157" s="46"/>
      <c r="G157" s="46"/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  <c r="AA157" s="46"/>
      <c r="AB157" s="46"/>
      <c r="AC157" s="46"/>
    </row>
    <row r="158" spans="1:29" ht="15.75" hidden="1" outlineLevel="1" thickBot="1" x14ac:dyDescent="0.3">
      <c r="A158" s="43" t="s">
        <v>87</v>
      </c>
      <c r="B158" s="43">
        <v>93807</v>
      </c>
      <c r="C158" s="42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</row>
    <row r="159" spans="1:29" hidden="1" outlineLevel="1" x14ac:dyDescent="0.25">
      <c r="A159" s="40" t="s">
        <v>129</v>
      </c>
      <c r="B159" s="41">
        <v>164</v>
      </c>
      <c r="C159" s="46"/>
      <c r="D159" s="46"/>
      <c r="E159" s="46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  <c r="AA159" s="46"/>
      <c r="AB159" s="46"/>
      <c r="AC159" s="46"/>
    </row>
    <row r="160" spans="1:29" hidden="1" outlineLevel="1" x14ac:dyDescent="0.25">
      <c r="A160" s="43" t="s">
        <v>130</v>
      </c>
      <c r="B160" s="43">
        <v>97035</v>
      </c>
      <c r="C160" s="42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</row>
    <row r="161" spans="1:29" ht="15.75" hidden="1" outlineLevel="1" thickBot="1" x14ac:dyDescent="0.3">
      <c r="A161" s="40" t="s">
        <v>88</v>
      </c>
      <c r="B161" s="41">
        <v>2008</v>
      </c>
      <c r="C161" s="42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</row>
    <row r="162" spans="1:29" ht="15.75" hidden="1" outlineLevel="1" thickBot="1" x14ac:dyDescent="0.3">
      <c r="A162" s="43" t="s">
        <v>128</v>
      </c>
      <c r="B162" s="43">
        <v>409595</v>
      </c>
      <c r="C162" s="46"/>
      <c r="D162" s="46"/>
      <c r="E162" s="46"/>
      <c r="F162" s="46"/>
      <c r="G162" s="46"/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  <c r="AA162" s="46"/>
      <c r="AB162" s="46"/>
      <c r="AC162" s="46"/>
    </row>
    <row r="163" spans="1:29" ht="15.75" collapsed="1" thickBot="1" x14ac:dyDescent="0.3">
      <c r="A163" s="37" t="s">
        <v>38</v>
      </c>
      <c r="B163" s="38">
        <v>1268414</v>
      </c>
      <c r="C163" s="44"/>
      <c r="D163" s="44"/>
      <c r="E163" s="44"/>
      <c r="F163" s="44"/>
      <c r="G163" s="44"/>
      <c r="H163" s="44"/>
      <c r="I163" s="44"/>
      <c r="J163" s="44"/>
      <c r="K163" s="44"/>
      <c r="L163" s="44"/>
      <c r="M163" s="44"/>
      <c r="N163" s="44"/>
      <c r="O163" s="44"/>
      <c r="P163" s="44"/>
      <c r="Q163" s="44"/>
      <c r="R163" s="44"/>
      <c r="S163" s="44"/>
      <c r="T163" s="44"/>
      <c r="U163" s="44"/>
      <c r="V163" s="44"/>
      <c r="W163" s="44"/>
      <c r="X163" s="44"/>
      <c r="Y163" s="44"/>
      <c r="Z163" s="44"/>
      <c r="AA163" s="44"/>
      <c r="AB163" s="44"/>
      <c r="AC163" s="44"/>
    </row>
    <row r="164" spans="1:29" hidden="1" outlineLevel="1" x14ac:dyDescent="0.25">
      <c r="A164" s="43" t="s">
        <v>38</v>
      </c>
      <c r="B164" s="43">
        <v>0</v>
      </c>
      <c r="C164" s="46"/>
      <c r="D164" s="46"/>
      <c r="E164" s="46"/>
      <c r="F164" s="46"/>
      <c r="G164" s="46"/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  <c r="AA164" s="46"/>
      <c r="AB164" s="46"/>
      <c r="AC164" s="46"/>
    </row>
    <row r="165" spans="1:29" ht="15.75" hidden="1" outlineLevel="1" thickBot="1" x14ac:dyDescent="0.3">
      <c r="A165" s="40" t="s">
        <v>89</v>
      </c>
      <c r="B165" s="41">
        <v>0</v>
      </c>
      <c r="C165" s="42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</row>
    <row r="166" spans="1:29" hidden="1" outlineLevel="1" x14ac:dyDescent="0.25">
      <c r="A166" s="43" t="s">
        <v>90</v>
      </c>
      <c r="B166" s="43">
        <v>30005</v>
      </c>
      <c r="C166" s="46"/>
      <c r="D166" s="46"/>
      <c r="E166" s="46"/>
      <c r="F166" s="46"/>
      <c r="G166" s="46"/>
      <c r="H166" s="46"/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  <c r="AA166" s="46"/>
      <c r="AB166" s="46"/>
      <c r="AC166" s="46"/>
    </row>
    <row r="167" spans="1:29" ht="15.75" hidden="1" outlineLevel="1" thickBot="1" x14ac:dyDescent="0.3">
      <c r="A167" s="40" t="s">
        <v>91</v>
      </c>
      <c r="B167" s="41">
        <v>29690</v>
      </c>
      <c r="C167" s="42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</row>
    <row r="168" spans="1:29" hidden="1" outlineLevel="1" x14ac:dyDescent="0.25">
      <c r="A168" s="43" t="s">
        <v>111</v>
      </c>
      <c r="B168" s="43">
        <v>57313</v>
      </c>
      <c r="C168" s="46"/>
      <c r="D168" s="46"/>
      <c r="E168" s="46"/>
      <c r="F168" s="46"/>
      <c r="G168" s="46"/>
      <c r="H168" s="46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  <c r="AA168" s="46"/>
      <c r="AB168" s="46"/>
      <c r="AC168" s="46"/>
    </row>
    <row r="169" spans="1:29" ht="15.75" hidden="1" outlineLevel="1" thickBot="1" x14ac:dyDescent="0.3">
      <c r="A169" s="40" t="s">
        <v>92</v>
      </c>
      <c r="B169" s="41">
        <v>150120</v>
      </c>
      <c r="C169" s="42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</row>
    <row r="170" spans="1:29" hidden="1" outlineLevel="1" x14ac:dyDescent="0.25">
      <c r="A170" s="43" t="s">
        <v>93</v>
      </c>
      <c r="B170" s="43">
        <v>1023</v>
      </c>
      <c r="C170" s="46"/>
      <c r="D170" s="46"/>
      <c r="E170" s="46"/>
      <c r="F170" s="46"/>
      <c r="G170" s="46"/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  <c r="AA170" s="46"/>
      <c r="AB170" s="46"/>
      <c r="AC170" s="46"/>
    </row>
    <row r="171" spans="1:29" ht="15.75" hidden="1" outlineLevel="1" thickBot="1" x14ac:dyDescent="0.3">
      <c r="A171" s="40" t="s">
        <v>94</v>
      </c>
      <c r="B171" s="41">
        <v>2564</v>
      </c>
      <c r="C171" s="42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</row>
    <row r="172" spans="1:29" hidden="1" outlineLevel="1" x14ac:dyDescent="0.25">
      <c r="A172" s="43" t="s">
        <v>95</v>
      </c>
      <c r="B172" s="43">
        <v>19840</v>
      </c>
      <c r="C172" s="46"/>
      <c r="D172" s="46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  <c r="AC172" s="46"/>
    </row>
    <row r="173" spans="1:29" hidden="1" outlineLevel="1" x14ac:dyDescent="0.25">
      <c r="A173" s="40" t="s">
        <v>96</v>
      </c>
      <c r="B173" s="41">
        <v>194122</v>
      </c>
      <c r="C173" s="42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</row>
    <row r="174" spans="1:29" ht="15.75" hidden="1" outlineLevel="1" thickBot="1" x14ac:dyDescent="0.3">
      <c r="A174" s="43" t="s">
        <v>97</v>
      </c>
      <c r="B174" s="43">
        <v>177845</v>
      </c>
      <c r="C174" s="42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</row>
    <row r="175" spans="1:29" ht="15.75" hidden="1" outlineLevel="1" thickBot="1" x14ac:dyDescent="0.3">
      <c r="A175" s="40" t="s">
        <v>98</v>
      </c>
      <c r="B175" s="41">
        <v>5</v>
      </c>
      <c r="C175" s="46"/>
      <c r="D175" s="46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  <c r="AC175" s="46"/>
    </row>
    <row r="176" spans="1:29" ht="15.75" hidden="1" outlineLevel="1" thickBot="1" x14ac:dyDescent="0.3">
      <c r="A176" s="43" t="s">
        <v>99</v>
      </c>
      <c r="B176" s="43">
        <v>101105</v>
      </c>
      <c r="C176" s="46"/>
      <c r="D176" s="46"/>
      <c r="E176" s="46"/>
      <c r="F176" s="46"/>
      <c r="G176" s="46"/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  <c r="AA176" s="46"/>
      <c r="AB176" s="46"/>
      <c r="AC176" s="46"/>
    </row>
    <row r="177" spans="1:29" hidden="1" outlineLevel="1" x14ac:dyDescent="0.25">
      <c r="A177" s="40" t="s">
        <v>100</v>
      </c>
      <c r="B177" s="41">
        <v>19963</v>
      </c>
      <c r="C177" s="46"/>
      <c r="D177" s="46"/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  <c r="AA177" s="46"/>
      <c r="AB177" s="46"/>
      <c r="AC177" s="46"/>
    </row>
    <row r="178" spans="1:29" ht="15.75" hidden="1" outlineLevel="1" thickBot="1" x14ac:dyDescent="0.3">
      <c r="A178" s="43" t="s">
        <v>101</v>
      </c>
      <c r="B178" s="43">
        <v>0</v>
      </c>
      <c r="C178" s="42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</row>
    <row r="179" spans="1:29" hidden="1" outlineLevel="1" x14ac:dyDescent="0.25">
      <c r="A179" s="40" t="s">
        <v>102</v>
      </c>
      <c r="B179" s="41">
        <v>255172</v>
      </c>
      <c r="C179" s="46"/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  <c r="AA179" s="46"/>
      <c r="AB179" s="46"/>
      <c r="AC179" s="46"/>
    </row>
    <row r="180" spans="1:29" ht="15.75" hidden="1" outlineLevel="1" thickBot="1" x14ac:dyDescent="0.3">
      <c r="A180" s="43" t="s">
        <v>103</v>
      </c>
      <c r="B180" s="43">
        <v>102908</v>
      </c>
      <c r="C180" s="42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</row>
    <row r="181" spans="1:29" ht="15.75" hidden="1" outlineLevel="1" thickBot="1" x14ac:dyDescent="0.3">
      <c r="A181" s="40" t="s">
        <v>104</v>
      </c>
      <c r="B181" s="41">
        <v>126739</v>
      </c>
      <c r="C181" s="46"/>
      <c r="D181" s="46"/>
      <c r="E181" s="46"/>
      <c r="F181" s="46"/>
      <c r="G181" s="46"/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  <c r="AA181" s="46"/>
      <c r="AB181" s="46"/>
      <c r="AC181" s="46"/>
    </row>
    <row r="182" spans="1:29" ht="15.75" collapsed="1" thickBot="1" x14ac:dyDescent="0.3">
      <c r="A182" s="37" t="s">
        <v>32</v>
      </c>
      <c r="B182" s="38">
        <v>487499</v>
      </c>
      <c r="C182" s="44"/>
      <c r="D182" s="44"/>
      <c r="E182" s="44"/>
      <c r="F182" s="44"/>
      <c r="G182" s="44"/>
      <c r="H182" s="44"/>
      <c r="I182" s="44"/>
      <c r="J182" s="44"/>
      <c r="K182" s="44"/>
      <c r="L182" s="44"/>
      <c r="M182" s="44"/>
      <c r="N182" s="44"/>
      <c r="O182" s="44"/>
      <c r="P182" s="44"/>
      <c r="Q182" s="44"/>
      <c r="R182" s="44"/>
      <c r="S182" s="44"/>
      <c r="T182" s="44"/>
      <c r="U182" s="44"/>
      <c r="V182" s="44"/>
      <c r="W182" s="44"/>
      <c r="X182" s="44"/>
      <c r="Y182" s="44"/>
      <c r="Z182" s="44"/>
      <c r="AA182" s="44"/>
      <c r="AB182" s="44"/>
      <c r="AC182" s="44"/>
    </row>
    <row r="183" spans="1:29" hidden="1" outlineLevel="1" x14ac:dyDescent="0.25">
      <c r="A183" s="43" t="s">
        <v>105</v>
      </c>
      <c r="B183" s="43">
        <v>482223</v>
      </c>
      <c r="C183" s="46"/>
      <c r="D183" s="46"/>
      <c r="E183" s="46"/>
      <c r="F183" s="46"/>
      <c r="G183" s="46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  <c r="AA183" s="46"/>
      <c r="AB183" s="46"/>
      <c r="AC183" s="46"/>
    </row>
    <row r="184" spans="1:29" ht="15.75" hidden="1" outlineLevel="1" thickBot="1" x14ac:dyDescent="0.3">
      <c r="A184" s="40" t="s">
        <v>106</v>
      </c>
      <c r="B184" s="41">
        <v>0</v>
      </c>
      <c r="C184" s="42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</row>
    <row r="185" spans="1:29" hidden="1" outlineLevel="1" x14ac:dyDescent="0.25">
      <c r="A185" s="43" t="s">
        <v>107</v>
      </c>
      <c r="B185" s="43">
        <v>0</v>
      </c>
      <c r="C185" s="46"/>
      <c r="D185" s="46"/>
      <c r="E185" s="46"/>
      <c r="F185" s="46"/>
      <c r="G185" s="46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  <c r="AA185" s="46"/>
      <c r="AB185" s="46"/>
      <c r="AC185" s="46"/>
    </row>
    <row r="186" spans="1:29" ht="15.75" hidden="1" outlineLevel="1" thickBot="1" x14ac:dyDescent="0.3">
      <c r="A186" s="40" t="s">
        <v>108</v>
      </c>
      <c r="B186" s="41">
        <v>0</v>
      </c>
      <c r="C186" s="42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</row>
    <row r="187" spans="1:29" hidden="1" outlineLevel="1" x14ac:dyDescent="0.25">
      <c r="A187" s="43" t="s">
        <v>109</v>
      </c>
      <c r="B187" s="43">
        <v>0</v>
      </c>
      <c r="C187" s="46"/>
      <c r="D187" s="46"/>
      <c r="E187" s="46"/>
      <c r="F187" s="46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  <c r="AA187" s="46"/>
      <c r="AB187" s="46"/>
      <c r="AC187" s="46"/>
    </row>
    <row r="188" spans="1:29" hidden="1" outlineLevel="1" x14ac:dyDescent="0.25">
      <c r="A188" s="40" t="s">
        <v>112</v>
      </c>
      <c r="B188" s="41">
        <v>5269</v>
      </c>
      <c r="C188" s="42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</row>
    <row r="189" spans="1:29" ht="15.75" hidden="1" outlineLevel="1" thickBot="1" x14ac:dyDescent="0.3">
      <c r="A189" s="43" t="s">
        <v>113</v>
      </c>
      <c r="B189" s="43">
        <v>0</v>
      </c>
      <c r="C189" s="42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</row>
    <row r="190" spans="1:29" hidden="1" outlineLevel="1" x14ac:dyDescent="0.25">
      <c r="A190" s="40" t="s">
        <v>114</v>
      </c>
      <c r="B190" s="41">
        <v>0</v>
      </c>
      <c r="C190" s="45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5"/>
      <c r="AC190" s="45"/>
    </row>
    <row r="191" spans="1:29" hidden="1" outlineLevel="1" x14ac:dyDescent="0.25">
      <c r="A191" s="43" t="s">
        <v>115</v>
      </c>
      <c r="B191" s="43">
        <v>7</v>
      </c>
    </row>
    <row r="192" spans="1:29" ht="15.75" customHeight="1" collapsed="1" x14ac:dyDescent="0.25">
      <c r="A192" s="51" t="s">
        <v>122</v>
      </c>
      <c r="B192" s="52">
        <v>6920330</v>
      </c>
    </row>
    <row r="194" spans="1:29" ht="15.75" customHeight="1" thickBot="1" x14ac:dyDescent="0.3">
      <c r="A194" s="49" t="s">
        <v>121</v>
      </c>
      <c r="B194" s="50" t="s">
        <v>62</v>
      </c>
    </row>
    <row r="195" spans="1:29" s="39" customFormat="1" ht="15.75" thickBot="1" x14ac:dyDescent="0.3">
      <c r="A195" s="37" t="s">
        <v>37</v>
      </c>
      <c r="B195" s="38">
        <v>-10949462</v>
      </c>
    </row>
    <row r="196" spans="1:29" hidden="1" outlineLevel="1" x14ac:dyDescent="0.25">
      <c r="A196" s="43" t="s">
        <v>110</v>
      </c>
      <c r="B196" s="43">
        <v>404</v>
      </c>
      <c r="C196" s="46"/>
      <c r="D196" s="46"/>
      <c r="E196" s="46"/>
      <c r="F196" s="46"/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  <c r="AA196" s="46"/>
      <c r="AB196" s="46"/>
      <c r="AC196" s="46"/>
    </row>
    <row r="197" spans="1:29" ht="15.75" hidden="1" outlineLevel="1" thickBot="1" x14ac:dyDescent="0.3">
      <c r="A197" s="40" t="s">
        <v>65</v>
      </c>
      <c r="B197" s="41">
        <v>1627</v>
      </c>
      <c r="C197" s="42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</row>
    <row r="198" spans="1:29" hidden="1" outlineLevel="1" x14ac:dyDescent="0.25">
      <c r="A198" s="43" t="s">
        <v>66</v>
      </c>
      <c r="B198" s="43">
        <v>43145</v>
      </c>
      <c r="C198" s="46"/>
      <c r="D198" s="46"/>
      <c r="E198" s="46"/>
      <c r="F198" s="46"/>
      <c r="G198" s="46"/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  <c r="AA198" s="46"/>
      <c r="AB198" s="46"/>
      <c r="AC198" s="46"/>
    </row>
    <row r="199" spans="1:29" ht="15.75" hidden="1" outlineLevel="1" thickBot="1" x14ac:dyDescent="0.3">
      <c r="A199" s="40" t="s">
        <v>67</v>
      </c>
      <c r="B199" s="41">
        <v>-166892</v>
      </c>
      <c r="C199" s="42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</row>
    <row r="200" spans="1:29" hidden="1" outlineLevel="1" x14ac:dyDescent="0.25">
      <c r="A200" s="43" t="s">
        <v>68</v>
      </c>
      <c r="B200" s="43">
        <v>72322</v>
      </c>
      <c r="C200" s="46"/>
      <c r="D200" s="46"/>
      <c r="E200" s="46"/>
      <c r="F200" s="46"/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  <c r="AA200" s="46"/>
      <c r="AB200" s="46"/>
      <c r="AC200" s="46"/>
    </row>
    <row r="201" spans="1:29" ht="15.75" hidden="1" outlineLevel="1" thickBot="1" x14ac:dyDescent="0.3">
      <c r="A201" s="40" t="s">
        <v>69</v>
      </c>
      <c r="B201" s="41">
        <v>0</v>
      </c>
      <c r="C201" s="42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</row>
    <row r="202" spans="1:29" hidden="1" outlineLevel="1" x14ac:dyDescent="0.25">
      <c r="A202" s="43" t="s">
        <v>70</v>
      </c>
      <c r="B202" s="43">
        <v>-3954291</v>
      </c>
      <c r="C202" s="46"/>
      <c r="D202" s="46"/>
      <c r="E202" s="46"/>
      <c r="F202" s="46"/>
      <c r="G202" s="46"/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  <c r="AA202" s="46"/>
      <c r="AB202" s="46"/>
      <c r="AC202" s="46"/>
    </row>
    <row r="203" spans="1:29" ht="15.75" hidden="1" outlineLevel="1" thickBot="1" x14ac:dyDescent="0.3">
      <c r="A203" s="40" t="s">
        <v>71</v>
      </c>
      <c r="B203" s="41">
        <v>269056</v>
      </c>
      <c r="C203" s="42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</row>
    <row r="204" spans="1:29" hidden="1" outlineLevel="1" x14ac:dyDescent="0.25">
      <c r="A204" s="43" t="s">
        <v>72</v>
      </c>
      <c r="B204" s="43">
        <v>-475658</v>
      </c>
      <c r="C204" s="46"/>
      <c r="D204" s="46"/>
      <c r="E204" s="46"/>
      <c r="F204" s="46"/>
      <c r="G204" s="46"/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  <c r="AA204" s="46"/>
      <c r="AB204" s="46"/>
      <c r="AC204" s="46"/>
    </row>
    <row r="205" spans="1:29" ht="15.75" hidden="1" outlineLevel="1" thickBot="1" x14ac:dyDescent="0.3">
      <c r="A205" s="40" t="s">
        <v>73</v>
      </c>
      <c r="B205" s="41">
        <v>0</v>
      </c>
      <c r="C205" s="42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</row>
    <row r="206" spans="1:29" hidden="1" outlineLevel="1" x14ac:dyDescent="0.25">
      <c r="A206" s="43" t="s">
        <v>74</v>
      </c>
      <c r="B206" s="43">
        <v>-828486</v>
      </c>
      <c r="C206" s="46"/>
      <c r="D206" s="46"/>
      <c r="E206" s="46"/>
      <c r="F206" s="46"/>
      <c r="G206" s="46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  <c r="AA206" s="46"/>
      <c r="AB206" s="46"/>
      <c r="AC206" s="46"/>
    </row>
    <row r="207" spans="1:29" ht="15.75" hidden="1" outlineLevel="1" thickBot="1" x14ac:dyDescent="0.3">
      <c r="A207" s="40" t="s">
        <v>75</v>
      </c>
      <c r="B207" s="41">
        <v>1050</v>
      </c>
      <c r="C207" s="42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</row>
    <row r="208" spans="1:29" hidden="1" outlineLevel="1" x14ac:dyDescent="0.25">
      <c r="A208" s="43" t="s">
        <v>76</v>
      </c>
      <c r="B208" s="43">
        <v>-302489</v>
      </c>
      <c r="C208" s="46"/>
      <c r="D208" s="46"/>
      <c r="E208" s="46"/>
      <c r="F208" s="46"/>
      <c r="G208" s="46"/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  <c r="AA208" s="46"/>
      <c r="AB208" s="46"/>
      <c r="AC208" s="46"/>
    </row>
    <row r="209" spans="1:29" ht="15.75" hidden="1" outlineLevel="1" thickBot="1" x14ac:dyDescent="0.3">
      <c r="A209" s="40" t="s">
        <v>77</v>
      </c>
      <c r="B209" s="41">
        <v>-613668</v>
      </c>
      <c r="C209" s="42"/>
      <c r="D209" s="42"/>
      <c r="E209" s="42"/>
      <c r="F209" s="42"/>
      <c r="G209" s="42"/>
      <c r="H209" s="42"/>
      <c r="I209" s="42"/>
      <c r="J209" s="42"/>
      <c r="K209" s="42"/>
      <c r="L209" s="42"/>
      <c r="M209" s="42"/>
      <c r="N209" s="42"/>
      <c r="O209" s="42"/>
      <c r="P209" s="42"/>
      <c r="Q209" s="42"/>
      <c r="R209" s="42"/>
      <c r="S209" s="42"/>
      <c r="T209" s="42"/>
      <c r="U209" s="42"/>
      <c r="V209" s="42"/>
      <c r="W209" s="42"/>
      <c r="X209" s="42"/>
      <c r="Y209" s="42"/>
      <c r="Z209" s="42"/>
      <c r="AA209" s="42"/>
      <c r="AB209" s="42"/>
      <c r="AC209" s="42"/>
    </row>
    <row r="210" spans="1:29" hidden="1" outlineLevel="1" x14ac:dyDescent="0.25">
      <c r="A210" s="43" t="s">
        <v>78</v>
      </c>
      <c r="B210" s="43">
        <v>50902</v>
      </c>
      <c r="C210" s="46"/>
      <c r="D210" s="46"/>
      <c r="E210" s="46"/>
      <c r="F210" s="46"/>
      <c r="G210" s="46"/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  <c r="AA210" s="46"/>
      <c r="AB210" s="46"/>
      <c r="AC210" s="46"/>
    </row>
    <row r="211" spans="1:29" hidden="1" outlineLevel="1" x14ac:dyDescent="0.25">
      <c r="A211" s="40" t="s">
        <v>120</v>
      </c>
      <c r="B211" s="41">
        <v>-1181726</v>
      </c>
      <c r="C211" s="42"/>
      <c r="D211" s="42"/>
      <c r="E211" s="42"/>
      <c r="F211" s="42"/>
      <c r="G211" s="42"/>
      <c r="H211" s="42"/>
      <c r="I211" s="42"/>
      <c r="J211" s="42"/>
      <c r="K211" s="42"/>
      <c r="L211" s="42"/>
      <c r="M211" s="42"/>
      <c r="N211" s="42"/>
      <c r="O211" s="42"/>
      <c r="P211" s="42"/>
      <c r="Q211" s="42"/>
      <c r="R211" s="42"/>
      <c r="S211" s="42"/>
      <c r="T211" s="42"/>
      <c r="U211" s="42"/>
      <c r="V211" s="42"/>
      <c r="W211" s="42"/>
      <c r="X211" s="42"/>
      <c r="Y211" s="42"/>
      <c r="Z211" s="42"/>
      <c r="AA211" s="42"/>
      <c r="AB211" s="42"/>
      <c r="AC211" s="42"/>
    </row>
    <row r="212" spans="1:29" ht="15.75" hidden="1" outlineLevel="1" thickBot="1" x14ac:dyDescent="0.3">
      <c r="A212" s="43" t="s">
        <v>79</v>
      </c>
      <c r="B212" s="43">
        <v>-85731</v>
      </c>
      <c r="C212" s="42"/>
      <c r="D212" s="42"/>
      <c r="E212" s="42"/>
      <c r="F212" s="42"/>
      <c r="G212" s="42"/>
      <c r="H212" s="42"/>
      <c r="I212" s="42"/>
      <c r="J212" s="42"/>
      <c r="K212" s="42"/>
      <c r="L212" s="42"/>
      <c r="M212" s="42"/>
      <c r="N212" s="42"/>
      <c r="O212" s="42"/>
      <c r="P212" s="42"/>
      <c r="Q212" s="42"/>
      <c r="R212" s="42"/>
      <c r="S212" s="42"/>
      <c r="T212" s="42"/>
      <c r="U212" s="42"/>
      <c r="V212" s="42"/>
      <c r="W212" s="42"/>
      <c r="X212" s="42"/>
      <c r="Y212" s="42"/>
      <c r="Z212" s="42"/>
      <c r="AA212" s="42"/>
      <c r="AB212" s="42"/>
      <c r="AC212" s="42"/>
    </row>
    <row r="213" spans="1:29" hidden="1" outlineLevel="1" x14ac:dyDescent="0.25">
      <c r="A213" s="40" t="s">
        <v>80</v>
      </c>
      <c r="B213" s="41">
        <v>-1806265</v>
      </c>
      <c r="C213" s="46"/>
      <c r="D213" s="46"/>
      <c r="E213" s="46"/>
      <c r="F213" s="46"/>
      <c r="G213" s="46"/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  <c r="AA213" s="46"/>
      <c r="AB213" s="46"/>
      <c r="AC213" s="46"/>
    </row>
    <row r="214" spans="1:29" ht="15.75" hidden="1" outlineLevel="1" thickBot="1" x14ac:dyDescent="0.3">
      <c r="A214" s="43" t="s">
        <v>81</v>
      </c>
      <c r="B214" s="43">
        <v>-1672924</v>
      </c>
      <c r="C214" s="42"/>
      <c r="D214" s="42"/>
      <c r="E214" s="42"/>
      <c r="F214" s="42"/>
      <c r="G214" s="42"/>
      <c r="H214" s="42"/>
      <c r="I214" s="42"/>
      <c r="J214" s="42"/>
      <c r="K214" s="42"/>
      <c r="L214" s="42"/>
      <c r="M214" s="42"/>
      <c r="N214" s="42"/>
      <c r="O214" s="42"/>
      <c r="P214" s="42"/>
      <c r="Q214" s="42"/>
      <c r="R214" s="42"/>
      <c r="S214" s="42"/>
      <c r="T214" s="42"/>
      <c r="U214" s="42"/>
      <c r="V214" s="42"/>
      <c r="W214" s="42"/>
      <c r="X214" s="42"/>
      <c r="Y214" s="42"/>
      <c r="Z214" s="42"/>
      <c r="AA214" s="42"/>
      <c r="AB214" s="42"/>
      <c r="AC214" s="42"/>
    </row>
    <row r="215" spans="1:29" ht="15.75" hidden="1" outlineLevel="1" thickBot="1" x14ac:dyDescent="0.3">
      <c r="A215" s="40" t="s">
        <v>82</v>
      </c>
      <c r="B215" s="41">
        <v>-299838</v>
      </c>
      <c r="C215" s="46"/>
      <c r="D215" s="46"/>
      <c r="E215" s="46"/>
      <c r="F215" s="46"/>
      <c r="G215" s="46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  <c r="AA215" s="46"/>
      <c r="AB215" s="46"/>
      <c r="AC215" s="46"/>
    </row>
    <row r="216" spans="1:29" ht="15.75" collapsed="1" thickBot="1" x14ac:dyDescent="0.3">
      <c r="A216" s="37" t="s">
        <v>127</v>
      </c>
      <c r="B216" s="38">
        <v>-10928364</v>
      </c>
      <c r="C216" s="44"/>
      <c r="D216" s="44"/>
      <c r="E216" s="44"/>
      <c r="F216" s="44"/>
      <c r="G216" s="44"/>
      <c r="H216" s="44"/>
      <c r="I216" s="44"/>
      <c r="J216" s="44"/>
      <c r="K216" s="44"/>
      <c r="L216" s="44"/>
      <c r="M216" s="44"/>
      <c r="N216" s="44"/>
      <c r="O216" s="44"/>
      <c r="P216" s="44"/>
      <c r="Q216" s="44"/>
      <c r="R216" s="44"/>
      <c r="S216" s="44"/>
      <c r="T216" s="44"/>
      <c r="U216" s="44"/>
      <c r="V216" s="44"/>
      <c r="W216" s="44"/>
      <c r="X216" s="44"/>
      <c r="Y216" s="44"/>
      <c r="Z216" s="44"/>
      <c r="AA216" s="44"/>
      <c r="AB216" s="44"/>
      <c r="AC216" s="44"/>
    </row>
    <row r="217" spans="1:29" hidden="1" outlineLevel="1" x14ac:dyDescent="0.25">
      <c r="A217" s="43" t="s">
        <v>83</v>
      </c>
      <c r="B217" s="43">
        <v>0</v>
      </c>
      <c r="C217" s="46"/>
      <c r="D217" s="46"/>
      <c r="E217" s="46"/>
      <c r="F217" s="46"/>
      <c r="G217" s="46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  <c r="AA217" s="46"/>
      <c r="AB217" s="46"/>
      <c r="AC217" s="46"/>
    </row>
    <row r="218" spans="1:29" hidden="1" outlineLevel="1" x14ac:dyDescent="0.25">
      <c r="A218" s="40" t="s">
        <v>84</v>
      </c>
      <c r="B218" s="41">
        <v>-1454139</v>
      </c>
      <c r="C218" s="42"/>
      <c r="D218" s="42"/>
      <c r="E218" s="42"/>
      <c r="F218" s="42"/>
      <c r="G218" s="42"/>
      <c r="H218" s="42"/>
      <c r="I218" s="42"/>
      <c r="J218" s="42"/>
      <c r="K218" s="42"/>
      <c r="L218" s="42"/>
      <c r="M218" s="42"/>
      <c r="N218" s="42"/>
      <c r="O218" s="42"/>
      <c r="P218" s="42"/>
      <c r="Q218" s="42"/>
      <c r="R218" s="42"/>
      <c r="S218" s="42"/>
      <c r="T218" s="42"/>
      <c r="U218" s="42"/>
      <c r="V218" s="42"/>
      <c r="W218" s="42"/>
      <c r="X218" s="42"/>
      <c r="Y218" s="42"/>
      <c r="Z218" s="42"/>
      <c r="AA218" s="42"/>
      <c r="AB218" s="42"/>
      <c r="AC218" s="42"/>
    </row>
    <row r="219" spans="1:29" ht="15.75" hidden="1" outlineLevel="1" thickBot="1" x14ac:dyDescent="0.3">
      <c r="A219" s="43" t="s">
        <v>85</v>
      </c>
      <c r="B219" s="43">
        <v>35681</v>
      </c>
      <c r="C219" s="42"/>
      <c r="D219" s="42"/>
      <c r="E219" s="42"/>
      <c r="F219" s="42"/>
      <c r="G219" s="42"/>
      <c r="H219" s="42"/>
      <c r="I219" s="42"/>
      <c r="J219" s="42"/>
      <c r="K219" s="42"/>
      <c r="L219" s="42"/>
      <c r="M219" s="42"/>
      <c r="N219" s="42"/>
      <c r="O219" s="42"/>
      <c r="P219" s="42"/>
      <c r="Q219" s="42"/>
      <c r="R219" s="42"/>
      <c r="S219" s="42"/>
      <c r="T219" s="42"/>
      <c r="U219" s="42"/>
      <c r="V219" s="42"/>
      <c r="W219" s="42"/>
      <c r="X219" s="42"/>
      <c r="Y219" s="42"/>
      <c r="Z219" s="42"/>
      <c r="AA219" s="42"/>
      <c r="AB219" s="42"/>
      <c r="AC219" s="42"/>
    </row>
    <row r="220" spans="1:29" hidden="1" outlineLevel="1" x14ac:dyDescent="0.25">
      <c r="A220" s="40" t="s">
        <v>86</v>
      </c>
      <c r="B220" s="41">
        <v>-932305</v>
      </c>
      <c r="C220" s="46"/>
      <c r="D220" s="46"/>
      <c r="E220" s="46"/>
      <c r="F220" s="46"/>
      <c r="G220" s="46"/>
      <c r="H220" s="46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  <c r="AA220" s="46"/>
      <c r="AB220" s="46"/>
      <c r="AC220" s="46"/>
    </row>
    <row r="221" spans="1:29" ht="15.75" hidden="1" outlineLevel="1" thickBot="1" x14ac:dyDescent="0.3">
      <c r="A221" s="43" t="s">
        <v>87</v>
      </c>
      <c r="B221" s="43">
        <v>-3602617</v>
      </c>
      <c r="C221" s="42"/>
      <c r="D221" s="42"/>
      <c r="E221" s="42"/>
      <c r="F221" s="42"/>
      <c r="G221" s="42"/>
      <c r="H221" s="42"/>
      <c r="I221" s="42"/>
      <c r="J221" s="42"/>
      <c r="K221" s="42"/>
      <c r="L221" s="42"/>
      <c r="M221" s="42"/>
      <c r="N221" s="42"/>
      <c r="O221" s="42"/>
      <c r="P221" s="42"/>
      <c r="Q221" s="42"/>
      <c r="R221" s="42"/>
      <c r="S221" s="42"/>
      <c r="T221" s="42"/>
      <c r="U221" s="42"/>
      <c r="V221" s="42"/>
      <c r="W221" s="42"/>
      <c r="X221" s="42"/>
      <c r="Y221" s="42"/>
      <c r="Z221" s="42"/>
      <c r="AA221" s="42"/>
      <c r="AB221" s="42"/>
      <c r="AC221" s="42"/>
    </row>
    <row r="222" spans="1:29" hidden="1" outlineLevel="1" x14ac:dyDescent="0.25">
      <c r="A222" s="40" t="s">
        <v>129</v>
      </c>
      <c r="B222" s="41">
        <v>164</v>
      </c>
      <c r="C222" s="46"/>
      <c r="D222" s="46"/>
      <c r="E222" s="46"/>
      <c r="F222" s="46"/>
      <c r="G222" s="46"/>
      <c r="H222" s="46"/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  <c r="AA222" s="46"/>
      <c r="AB222" s="46"/>
      <c r="AC222" s="46"/>
    </row>
    <row r="223" spans="1:29" hidden="1" outlineLevel="1" x14ac:dyDescent="0.25">
      <c r="A223" s="43" t="s">
        <v>130</v>
      </c>
      <c r="B223" s="43">
        <v>-434168</v>
      </c>
      <c r="C223" s="42"/>
      <c r="D223" s="42"/>
      <c r="E223" s="42"/>
      <c r="F223" s="42"/>
      <c r="G223" s="42"/>
      <c r="H223" s="42"/>
      <c r="I223" s="42"/>
      <c r="J223" s="42"/>
      <c r="K223" s="42"/>
      <c r="L223" s="42"/>
      <c r="M223" s="42"/>
      <c r="N223" s="42"/>
      <c r="O223" s="42"/>
      <c r="P223" s="42"/>
      <c r="Q223" s="42"/>
      <c r="R223" s="42"/>
      <c r="S223" s="42"/>
      <c r="T223" s="42"/>
      <c r="U223" s="42"/>
      <c r="V223" s="42"/>
      <c r="W223" s="42"/>
      <c r="X223" s="42"/>
      <c r="Y223" s="42"/>
      <c r="Z223" s="42"/>
      <c r="AA223" s="42"/>
      <c r="AB223" s="42"/>
      <c r="AC223" s="42"/>
    </row>
    <row r="224" spans="1:29" ht="15.75" hidden="1" outlineLevel="1" thickBot="1" x14ac:dyDescent="0.3">
      <c r="A224" s="40" t="s">
        <v>88</v>
      </c>
      <c r="B224" s="41">
        <v>2008</v>
      </c>
      <c r="C224" s="42"/>
      <c r="D224" s="42"/>
      <c r="E224" s="42"/>
      <c r="F224" s="42"/>
      <c r="G224" s="42"/>
      <c r="H224" s="42"/>
      <c r="I224" s="42"/>
      <c r="J224" s="42"/>
      <c r="K224" s="42"/>
      <c r="L224" s="42"/>
      <c r="M224" s="42"/>
      <c r="N224" s="42"/>
      <c r="O224" s="42"/>
      <c r="P224" s="42"/>
      <c r="Q224" s="42"/>
      <c r="R224" s="42"/>
      <c r="S224" s="42"/>
      <c r="T224" s="42"/>
      <c r="U224" s="42"/>
      <c r="V224" s="42"/>
      <c r="W224" s="42"/>
      <c r="X224" s="42"/>
      <c r="Y224" s="42"/>
      <c r="Z224" s="42"/>
      <c r="AA224" s="42"/>
      <c r="AB224" s="42"/>
      <c r="AC224" s="42"/>
    </row>
    <row r="225" spans="1:29" ht="15.75" hidden="1" outlineLevel="1" thickBot="1" x14ac:dyDescent="0.3">
      <c r="A225" s="43" t="s">
        <v>128</v>
      </c>
      <c r="B225" s="43">
        <v>-4567288</v>
      </c>
      <c r="C225" s="46"/>
      <c r="D225" s="46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  <c r="AA225" s="46"/>
      <c r="AB225" s="46"/>
      <c r="AC225" s="46"/>
    </row>
    <row r="226" spans="1:29" ht="15.75" collapsed="1" thickBot="1" x14ac:dyDescent="0.3">
      <c r="A226" s="37" t="s">
        <v>38</v>
      </c>
      <c r="B226" s="38">
        <v>-5707345</v>
      </c>
      <c r="C226" s="44"/>
      <c r="D226" s="44"/>
      <c r="E226" s="44"/>
      <c r="F226" s="44"/>
      <c r="G226" s="44"/>
      <c r="H226" s="44"/>
      <c r="I226" s="44"/>
      <c r="J226" s="44"/>
      <c r="K226" s="44"/>
      <c r="L226" s="44"/>
      <c r="M226" s="44"/>
      <c r="N226" s="44"/>
      <c r="O226" s="44"/>
      <c r="P226" s="44"/>
      <c r="Q226" s="44"/>
      <c r="R226" s="44"/>
      <c r="S226" s="44"/>
      <c r="T226" s="44"/>
      <c r="U226" s="44"/>
      <c r="V226" s="44"/>
      <c r="W226" s="44"/>
      <c r="X226" s="44"/>
      <c r="Y226" s="44"/>
      <c r="Z226" s="44"/>
      <c r="AA226" s="44"/>
      <c r="AB226" s="44"/>
      <c r="AC226" s="44"/>
    </row>
    <row r="227" spans="1:29" hidden="1" outlineLevel="1" x14ac:dyDescent="0.25">
      <c r="A227" s="43" t="s">
        <v>38</v>
      </c>
      <c r="B227" s="43">
        <v>0</v>
      </c>
      <c r="C227" s="46"/>
      <c r="D227" s="46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  <c r="AA227" s="46"/>
      <c r="AB227" s="46"/>
      <c r="AC227" s="46"/>
    </row>
    <row r="228" spans="1:29" ht="15.75" hidden="1" outlineLevel="1" thickBot="1" x14ac:dyDescent="0.3">
      <c r="A228" s="40" t="s">
        <v>89</v>
      </c>
      <c r="B228" s="41">
        <v>0</v>
      </c>
      <c r="C228" s="42"/>
      <c r="D228" s="42"/>
      <c r="E228" s="42"/>
      <c r="F228" s="42"/>
      <c r="G228" s="42"/>
      <c r="H228" s="42"/>
      <c r="I228" s="42"/>
      <c r="J228" s="42"/>
      <c r="K228" s="42"/>
      <c r="L228" s="42"/>
      <c r="M228" s="42"/>
      <c r="N228" s="42"/>
      <c r="O228" s="42"/>
      <c r="P228" s="42"/>
      <c r="Q228" s="42"/>
      <c r="R228" s="42"/>
      <c r="S228" s="42"/>
      <c r="T228" s="42"/>
      <c r="U228" s="42"/>
      <c r="V228" s="42"/>
      <c r="W228" s="42"/>
      <c r="X228" s="42"/>
      <c r="Y228" s="42"/>
      <c r="Z228" s="42"/>
      <c r="AA228" s="42"/>
      <c r="AB228" s="42"/>
      <c r="AC228" s="42"/>
    </row>
    <row r="229" spans="1:29" hidden="1" outlineLevel="1" x14ac:dyDescent="0.25">
      <c r="A229" s="43" t="s">
        <v>90</v>
      </c>
      <c r="B229" s="43">
        <v>30005</v>
      </c>
      <c r="C229" s="46"/>
      <c r="D229" s="46"/>
      <c r="E229" s="46"/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  <c r="AA229" s="46"/>
      <c r="AB229" s="46"/>
      <c r="AC229" s="46"/>
    </row>
    <row r="230" spans="1:29" ht="15.75" hidden="1" outlineLevel="1" thickBot="1" x14ac:dyDescent="0.3">
      <c r="A230" s="40" t="s">
        <v>91</v>
      </c>
      <c r="B230" s="41">
        <v>29690</v>
      </c>
      <c r="C230" s="42"/>
      <c r="D230" s="42"/>
      <c r="E230" s="42"/>
      <c r="F230" s="42"/>
      <c r="G230" s="42"/>
      <c r="H230" s="42"/>
      <c r="I230" s="42"/>
      <c r="J230" s="42"/>
      <c r="K230" s="42"/>
      <c r="L230" s="42"/>
      <c r="M230" s="42"/>
      <c r="N230" s="42"/>
      <c r="O230" s="42"/>
      <c r="P230" s="42"/>
      <c r="Q230" s="42"/>
      <c r="R230" s="42"/>
      <c r="S230" s="42"/>
      <c r="T230" s="42"/>
      <c r="U230" s="42"/>
      <c r="V230" s="42"/>
      <c r="W230" s="42"/>
      <c r="X230" s="42"/>
      <c r="Y230" s="42"/>
      <c r="Z230" s="42"/>
      <c r="AA230" s="42"/>
      <c r="AB230" s="42"/>
      <c r="AC230" s="42"/>
    </row>
    <row r="231" spans="1:29" hidden="1" outlineLevel="1" x14ac:dyDescent="0.25">
      <c r="A231" s="43" t="s">
        <v>111</v>
      </c>
      <c r="B231" s="43">
        <v>-17316</v>
      </c>
      <c r="C231" s="46"/>
      <c r="D231" s="46"/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  <c r="AA231" s="46"/>
      <c r="AB231" s="46"/>
      <c r="AC231" s="46"/>
    </row>
    <row r="232" spans="1:29" ht="15.75" hidden="1" outlineLevel="1" thickBot="1" x14ac:dyDescent="0.3">
      <c r="A232" s="40" t="s">
        <v>92</v>
      </c>
      <c r="B232" s="41">
        <v>114566</v>
      </c>
      <c r="C232" s="42"/>
      <c r="D232" s="42"/>
      <c r="E232" s="42"/>
      <c r="F232" s="42"/>
      <c r="G232" s="42"/>
      <c r="H232" s="42"/>
      <c r="I232" s="42"/>
      <c r="J232" s="42"/>
      <c r="K232" s="42"/>
      <c r="L232" s="42"/>
      <c r="M232" s="42"/>
      <c r="N232" s="42"/>
      <c r="O232" s="42"/>
      <c r="P232" s="42"/>
      <c r="Q232" s="42"/>
      <c r="R232" s="42"/>
      <c r="S232" s="42"/>
      <c r="T232" s="42"/>
      <c r="U232" s="42"/>
      <c r="V232" s="42"/>
      <c r="W232" s="42"/>
      <c r="X232" s="42"/>
      <c r="Y232" s="42"/>
      <c r="Z232" s="42"/>
      <c r="AA232" s="42"/>
      <c r="AB232" s="42"/>
      <c r="AC232" s="42"/>
    </row>
    <row r="233" spans="1:29" hidden="1" outlineLevel="1" x14ac:dyDescent="0.25">
      <c r="A233" s="43" t="s">
        <v>93</v>
      </c>
      <c r="B233" s="43">
        <v>1023</v>
      </c>
      <c r="C233" s="46"/>
      <c r="D233" s="46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  <c r="AA233" s="46"/>
      <c r="AB233" s="46"/>
      <c r="AC233" s="46"/>
    </row>
    <row r="234" spans="1:29" ht="15.75" hidden="1" outlineLevel="1" thickBot="1" x14ac:dyDescent="0.3">
      <c r="A234" s="40" t="s">
        <v>94</v>
      </c>
      <c r="B234" s="41">
        <v>2564</v>
      </c>
      <c r="C234" s="42"/>
      <c r="D234" s="42"/>
      <c r="E234" s="42"/>
      <c r="F234" s="42"/>
      <c r="G234" s="42"/>
      <c r="H234" s="42"/>
      <c r="I234" s="42"/>
      <c r="J234" s="42"/>
      <c r="K234" s="42"/>
      <c r="L234" s="42"/>
      <c r="M234" s="42"/>
      <c r="N234" s="42"/>
      <c r="O234" s="42"/>
      <c r="P234" s="42"/>
      <c r="Q234" s="42"/>
      <c r="R234" s="42"/>
      <c r="S234" s="42"/>
      <c r="T234" s="42"/>
      <c r="U234" s="42"/>
      <c r="V234" s="42"/>
      <c r="W234" s="42"/>
      <c r="X234" s="42"/>
      <c r="Y234" s="42"/>
      <c r="Z234" s="42"/>
      <c r="AA234" s="42"/>
      <c r="AB234" s="42"/>
      <c r="AC234" s="42"/>
    </row>
    <row r="235" spans="1:29" hidden="1" outlineLevel="1" x14ac:dyDescent="0.25">
      <c r="A235" s="43" t="s">
        <v>95</v>
      </c>
      <c r="B235" s="43">
        <v>-949736</v>
      </c>
      <c r="C235" s="46"/>
      <c r="D235" s="46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  <c r="AA235" s="46"/>
      <c r="AB235" s="46"/>
      <c r="AC235" s="46"/>
    </row>
    <row r="236" spans="1:29" hidden="1" outlineLevel="1" x14ac:dyDescent="0.25">
      <c r="A236" s="40" t="s">
        <v>96</v>
      </c>
      <c r="B236" s="41">
        <v>-182958</v>
      </c>
      <c r="C236" s="42"/>
      <c r="D236" s="42"/>
      <c r="E236" s="42"/>
      <c r="F236" s="42"/>
      <c r="G236" s="42"/>
      <c r="H236" s="42"/>
      <c r="I236" s="42"/>
      <c r="J236" s="42"/>
      <c r="K236" s="42"/>
      <c r="L236" s="42"/>
      <c r="M236" s="42"/>
      <c r="N236" s="42"/>
      <c r="O236" s="42"/>
      <c r="P236" s="42"/>
      <c r="Q236" s="42"/>
      <c r="R236" s="42"/>
      <c r="S236" s="42"/>
      <c r="T236" s="42"/>
      <c r="U236" s="42"/>
      <c r="V236" s="42"/>
      <c r="W236" s="42"/>
      <c r="X236" s="42"/>
      <c r="Y236" s="42"/>
      <c r="Z236" s="42"/>
      <c r="AA236" s="42"/>
      <c r="AB236" s="42"/>
      <c r="AC236" s="42"/>
    </row>
    <row r="237" spans="1:29" ht="15.75" hidden="1" outlineLevel="1" thickBot="1" x14ac:dyDescent="0.3">
      <c r="A237" s="43" t="s">
        <v>97</v>
      </c>
      <c r="B237" s="43">
        <v>-10466</v>
      </c>
      <c r="C237" s="42"/>
      <c r="D237" s="42"/>
      <c r="E237" s="42"/>
      <c r="F237" s="42"/>
      <c r="G237" s="42"/>
      <c r="H237" s="42"/>
      <c r="I237" s="42"/>
      <c r="J237" s="42"/>
      <c r="K237" s="42"/>
      <c r="L237" s="42"/>
      <c r="M237" s="42"/>
      <c r="N237" s="42"/>
      <c r="O237" s="42"/>
      <c r="P237" s="42"/>
      <c r="Q237" s="42"/>
      <c r="R237" s="42"/>
      <c r="S237" s="42"/>
      <c r="T237" s="42"/>
      <c r="U237" s="42"/>
      <c r="V237" s="42"/>
      <c r="W237" s="42"/>
      <c r="X237" s="42"/>
      <c r="Y237" s="42"/>
      <c r="Z237" s="42"/>
      <c r="AA237" s="42"/>
      <c r="AB237" s="42"/>
      <c r="AC237" s="42"/>
    </row>
    <row r="238" spans="1:29" ht="15.75" hidden="1" outlineLevel="1" thickBot="1" x14ac:dyDescent="0.3">
      <c r="A238" s="40" t="s">
        <v>98</v>
      </c>
      <c r="B238" s="41">
        <v>5</v>
      </c>
      <c r="C238" s="46"/>
      <c r="D238" s="46"/>
      <c r="E238" s="46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46"/>
      <c r="Z238" s="46"/>
      <c r="AA238" s="46"/>
      <c r="AB238" s="46"/>
      <c r="AC238" s="46"/>
    </row>
    <row r="239" spans="1:29" ht="15.75" hidden="1" outlineLevel="1" thickBot="1" x14ac:dyDescent="0.3">
      <c r="A239" s="43" t="s">
        <v>99</v>
      </c>
      <c r="B239" s="43">
        <v>-306035</v>
      </c>
      <c r="C239" s="46"/>
      <c r="D239" s="46"/>
      <c r="E239" s="46"/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46"/>
      <c r="AA239" s="46"/>
      <c r="AB239" s="46"/>
      <c r="AC239" s="46"/>
    </row>
    <row r="240" spans="1:29" hidden="1" outlineLevel="1" x14ac:dyDescent="0.25">
      <c r="A240" s="40" t="s">
        <v>100</v>
      </c>
      <c r="B240" s="41">
        <v>19963</v>
      </c>
      <c r="C240" s="46"/>
      <c r="D240" s="46"/>
      <c r="E240" s="46"/>
      <c r="F240" s="46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46"/>
      <c r="Z240" s="46"/>
      <c r="AA240" s="46"/>
      <c r="AB240" s="46"/>
      <c r="AC240" s="46"/>
    </row>
    <row r="241" spans="1:29" ht="15.75" hidden="1" outlineLevel="1" thickBot="1" x14ac:dyDescent="0.3">
      <c r="A241" s="43" t="s">
        <v>101</v>
      </c>
      <c r="B241" s="43">
        <v>0</v>
      </c>
      <c r="C241" s="42"/>
      <c r="D241" s="42"/>
      <c r="E241" s="42"/>
      <c r="F241" s="42"/>
      <c r="G241" s="42"/>
      <c r="H241" s="42"/>
      <c r="I241" s="42"/>
      <c r="J241" s="42"/>
      <c r="K241" s="42"/>
      <c r="L241" s="42"/>
      <c r="M241" s="42"/>
      <c r="N241" s="42"/>
      <c r="O241" s="42"/>
      <c r="P241" s="42"/>
      <c r="Q241" s="42"/>
      <c r="R241" s="42"/>
      <c r="S241" s="42"/>
      <c r="T241" s="42"/>
      <c r="U241" s="42"/>
      <c r="V241" s="42"/>
      <c r="W241" s="42"/>
      <c r="X241" s="42"/>
      <c r="Y241" s="42"/>
      <c r="Z241" s="42"/>
      <c r="AA241" s="42"/>
      <c r="AB241" s="42"/>
      <c r="AC241" s="42"/>
    </row>
    <row r="242" spans="1:29" hidden="1" outlineLevel="1" x14ac:dyDescent="0.25">
      <c r="A242" s="40" t="s">
        <v>102</v>
      </c>
      <c r="B242" s="41">
        <v>-3374140</v>
      </c>
      <c r="C242" s="46"/>
      <c r="D242" s="46"/>
      <c r="E242" s="46"/>
      <c r="F242" s="46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46"/>
      <c r="V242" s="46"/>
      <c r="W242" s="46"/>
      <c r="X242" s="46"/>
      <c r="Y242" s="46"/>
      <c r="Z242" s="46"/>
      <c r="AA242" s="46"/>
      <c r="AB242" s="46"/>
      <c r="AC242" s="46"/>
    </row>
    <row r="243" spans="1:29" ht="15.75" hidden="1" outlineLevel="1" thickBot="1" x14ac:dyDescent="0.3">
      <c r="A243" s="43" t="s">
        <v>103</v>
      </c>
      <c r="B243" s="43">
        <v>-1025296</v>
      </c>
      <c r="C243" s="42"/>
      <c r="D243" s="42"/>
      <c r="E243" s="42"/>
      <c r="F243" s="42"/>
      <c r="G243" s="42"/>
      <c r="H243" s="42"/>
      <c r="I243" s="42"/>
      <c r="J243" s="42"/>
      <c r="K243" s="42"/>
      <c r="L243" s="42"/>
      <c r="M243" s="42"/>
      <c r="N243" s="42"/>
      <c r="O243" s="42"/>
      <c r="P243" s="42"/>
      <c r="Q243" s="42"/>
      <c r="R243" s="42"/>
      <c r="S243" s="42"/>
      <c r="T243" s="42"/>
      <c r="U243" s="42"/>
      <c r="V243" s="42"/>
      <c r="W243" s="42"/>
      <c r="X243" s="42"/>
      <c r="Y243" s="42"/>
      <c r="Z243" s="42"/>
      <c r="AA243" s="42"/>
      <c r="AB243" s="42"/>
      <c r="AC243" s="42"/>
    </row>
    <row r="244" spans="1:29" ht="15.75" hidden="1" outlineLevel="1" thickBot="1" x14ac:dyDescent="0.3">
      <c r="A244" s="40" t="s">
        <v>104</v>
      </c>
      <c r="B244" s="41">
        <v>-39214</v>
      </c>
      <c r="C244" s="46"/>
      <c r="D244" s="46"/>
      <c r="E244" s="46"/>
      <c r="F244" s="46"/>
      <c r="G244" s="46"/>
      <c r="H244" s="46"/>
      <c r="I244" s="46"/>
      <c r="J244" s="46"/>
      <c r="K244" s="46"/>
      <c r="L244" s="46"/>
      <c r="M244" s="46"/>
      <c r="N244" s="46"/>
      <c r="O244" s="46"/>
      <c r="P244" s="46"/>
      <c r="Q244" s="46"/>
      <c r="R244" s="46"/>
      <c r="S244" s="46"/>
      <c r="T244" s="46"/>
      <c r="U244" s="46"/>
      <c r="V244" s="46"/>
      <c r="W244" s="46"/>
      <c r="X244" s="46"/>
      <c r="Y244" s="46"/>
      <c r="Z244" s="46"/>
      <c r="AA244" s="46"/>
      <c r="AB244" s="46"/>
      <c r="AC244" s="46"/>
    </row>
    <row r="245" spans="1:29" ht="15.75" collapsed="1" thickBot="1" x14ac:dyDescent="0.3">
      <c r="A245" s="37" t="s">
        <v>32</v>
      </c>
      <c r="B245" s="38">
        <v>-4667745</v>
      </c>
      <c r="C245" s="44"/>
      <c r="D245" s="44"/>
      <c r="E245" s="44"/>
      <c r="F245" s="44"/>
      <c r="G245" s="44"/>
      <c r="H245" s="44"/>
      <c r="I245" s="44"/>
      <c r="J245" s="44"/>
      <c r="K245" s="44"/>
      <c r="L245" s="44"/>
      <c r="M245" s="44"/>
      <c r="N245" s="44"/>
      <c r="O245" s="44"/>
      <c r="P245" s="44"/>
      <c r="Q245" s="44"/>
      <c r="R245" s="44"/>
      <c r="S245" s="44"/>
      <c r="T245" s="44"/>
      <c r="U245" s="44"/>
      <c r="V245" s="44"/>
      <c r="W245" s="44"/>
      <c r="X245" s="44"/>
      <c r="Y245" s="44"/>
      <c r="Z245" s="44"/>
      <c r="AA245" s="44"/>
      <c r="AB245" s="44"/>
      <c r="AC245" s="44"/>
    </row>
    <row r="246" spans="1:29" hidden="1" outlineLevel="1" x14ac:dyDescent="0.25">
      <c r="A246" s="43" t="s">
        <v>105</v>
      </c>
      <c r="B246" s="43">
        <v>-4673021</v>
      </c>
      <c r="C246" s="46"/>
      <c r="D246" s="46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6"/>
      <c r="AA246" s="46"/>
      <c r="AB246" s="46"/>
      <c r="AC246" s="46"/>
    </row>
    <row r="247" spans="1:29" ht="15.75" hidden="1" outlineLevel="1" thickBot="1" x14ac:dyDescent="0.3">
      <c r="A247" s="40" t="s">
        <v>106</v>
      </c>
      <c r="B247" s="41">
        <v>0</v>
      </c>
      <c r="C247" s="42"/>
      <c r="D247" s="42"/>
      <c r="E247" s="42"/>
      <c r="F247" s="42"/>
      <c r="G247" s="42"/>
      <c r="H247" s="42"/>
      <c r="I247" s="42"/>
      <c r="J247" s="42"/>
      <c r="K247" s="42"/>
      <c r="L247" s="42"/>
      <c r="M247" s="42"/>
      <c r="N247" s="42"/>
      <c r="O247" s="42"/>
      <c r="P247" s="42"/>
      <c r="Q247" s="42"/>
      <c r="R247" s="42"/>
      <c r="S247" s="42"/>
      <c r="T247" s="42"/>
      <c r="U247" s="42"/>
      <c r="V247" s="42"/>
      <c r="W247" s="42"/>
      <c r="X247" s="42"/>
      <c r="Y247" s="42"/>
      <c r="Z247" s="42"/>
      <c r="AA247" s="42"/>
      <c r="AB247" s="42"/>
      <c r="AC247" s="42"/>
    </row>
    <row r="248" spans="1:29" hidden="1" outlineLevel="1" x14ac:dyDescent="0.25">
      <c r="A248" s="43" t="s">
        <v>107</v>
      </c>
      <c r="B248" s="43">
        <v>0</v>
      </c>
      <c r="C248" s="46"/>
      <c r="D248" s="46"/>
      <c r="E248" s="46"/>
      <c r="F248" s="46"/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46"/>
      <c r="R248" s="46"/>
      <c r="S248" s="46"/>
      <c r="T248" s="46"/>
      <c r="U248" s="46"/>
      <c r="V248" s="46"/>
      <c r="W248" s="46"/>
      <c r="X248" s="46"/>
      <c r="Y248" s="46"/>
      <c r="Z248" s="46"/>
      <c r="AA248" s="46"/>
      <c r="AB248" s="46"/>
      <c r="AC248" s="46"/>
    </row>
    <row r="249" spans="1:29" ht="15.75" hidden="1" outlineLevel="1" thickBot="1" x14ac:dyDescent="0.3">
      <c r="A249" s="40" t="s">
        <v>108</v>
      </c>
      <c r="B249" s="41">
        <v>0</v>
      </c>
      <c r="C249" s="42"/>
      <c r="D249" s="42"/>
      <c r="E249" s="42"/>
      <c r="F249" s="42"/>
      <c r="G249" s="42"/>
      <c r="H249" s="42"/>
      <c r="I249" s="42"/>
      <c r="J249" s="42"/>
      <c r="K249" s="42"/>
      <c r="L249" s="42"/>
      <c r="M249" s="42"/>
      <c r="N249" s="42"/>
      <c r="O249" s="42"/>
      <c r="P249" s="42"/>
      <c r="Q249" s="42"/>
      <c r="R249" s="42"/>
      <c r="S249" s="42"/>
      <c r="T249" s="42"/>
      <c r="U249" s="42"/>
      <c r="V249" s="42"/>
      <c r="W249" s="42"/>
      <c r="X249" s="42"/>
      <c r="Y249" s="42"/>
      <c r="Z249" s="42"/>
      <c r="AA249" s="42"/>
      <c r="AB249" s="42"/>
      <c r="AC249" s="42"/>
    </row>
    <row r="250" spans="1:29" hidden="1" outlineLevel="1" x14ac:dyDescent="0.25">
      <c r="A250" s="43" t="s">
        <v>109</v>
      </c>
      <c r="B250" s="43">
        <v>0</v>
      </c>
      <c r="C250" s="46"/>
      <c r="D250" s="46"/>
      <c r="E250" s="46"/>
      <c r="F250" s="46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46"/>
      <c r="R250" s="46"/>
      <c r="S250" s="46"/>
      <c r="T250" s="46"/>
      <c r="U250" s="46"/>
      <c r="V250" s="46"/>
      <c r="W250" s="46"/>
      <c r="X250" s="46"/>
      <c r="Y250" s="46"/>
      <c r="Z250" s="46"/>
      <c r="AA250" s="46"/>
      <c r="AB250" s="46"/>
      <c r="AC250" s="46"/>
    </row>
    <row r="251" spans="1:29" hidden="1" outlineLevel="1" x14ac:dyDescent="0.25">
      <c r="A251" s="40" t="s">
        <v>112</v>
      </c>
      <c r="B251" s="41">
        <v>5269</v>
      </c>
      <c r="C251" s="42"/>
      <c r="D251" s="42"/>
      <c r="E251" s="42"/>
      <c r="F251" s="42"/>
      <c r="G251" s="42"/>
      <c r="H251" s="42"/>
      <c r="I251" s="42"/>
      <c r="J251" s="42"/>
      <c r="K251" s="42"/>
      <c r="L251" s="42"/>
      <c r="M251" s="42"/>
      <c r="N251" s="42"/>
      <c r="O251" s="42"/>
      <c r="P251" s="42"/>
      <c r="Q251" s="42"/>
      <c r="R251" s="42"/>
      <c r="S251" s="42"/>
      <c r="T251" s="42"/>
      <c r="U251" s="42"/>
      <c r="V251" s="42"/>
      <c r="W251" s="42"/>
      <c r="X251" s="42"/>
      <c r="Y251" s="42"/>
      <c r="Z251" s="42"/>
      <c r="AA251" s="42"/>
      <c r="AB251" s="42"/>
      <c r="AC251" s="42"/>
    </row>
    <row r="252" spans="1:29" ht="15.75" hidden="1" outlineLevel="1" thickBot="1" x14ac:dyDescent="0.3">
      <c r="A252" s="43" t="s">
        <v>113</v>
      </c>
      <c r="B252" s="43">
        <v>0</v>
      </c>
      <c r="C252" s="42"/>
      <c r="D252" s="42"/>
      <c r="E252" s="42"/>
      <c r="F252" s="42"/>
      <c r="G252" s="42"/>
      <c r="H252" s="42"/>
      <c r="I252" s="42"/>
      <c r="J252" s="42"/>
      <c r="K252" s="42"/>
      <c r="L252" s="42"/>
      <c r="M252" s="42"/>
      <c r="N252" s="42"/>
      <c r="O252" s="42"/>
      <c r="P252" s="42"/>
      <c r="Q252" s="42"/>
      <c r="R252" s="42"/>
      <c r="S252" s="42"/>
      <c r="T252" s="42"/>
      <c r="U252" s="42"/>
      <c r="V252" s="42"/>
      <c r="W252" s="42"/>
      <c r="X252" s="42"/>
      <c r="Y252" s="42"/>
      <c r="Z252" s="42"/>
      <c r="AA252" s="42"/>
      <c r="AB252" s="42"/>
      <c r="AC252" s="42"/>
    </row>
    <row r="253" spans="1:29" hidden="1" outlineLevel="1" x14ac:dyDescent="0.25">
      <c r="A253" s="40" t="s">
        <v>114</v>
      </c>
      <c r="B253" s="41">
        <v>0</v>
      </c>
      <c r="C253" s="45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5"/>
      <c r="AC253" s="45"/>
    </row>
    <row r="254" spans="1:29" hidden="1" outlineLevel="1" x14ac:dyDescent="0.25">
      <c r="A254" s="43" t="s">
        <v>115</v>
      </c>
      <c r="B254" s="43">
        <v>7</v>
      </c>
    </row>
    <row r="255" spans="1:29" ht="15.75" customHeight="1" collapsed="1" x14ac:dyDescent="0.25">
      <c r="A255" s="51" t="s">
        <v>122</v>
      </c>
      <c r="B255" s="52">
        <v>-32252916</v>
      </c>
    </row>
  </sheetData>
  <pageMargins left="0.511811024" right="0.511811024" top="0.78740157499999996" bottom="0.78740157499999996" header="0.31496062000000002" footer="0.31496062000000002"/>
  <customProperties>
    <customPr name="_pios_id" r:id="rId1"/>
  </customPropertie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87C5E5-FA63-4BC5-96DA-F42A5B4687AD}">
  <dimension ref="B3:L16"/>
  <sheetViews>
    <sheetView workbookViewId="0"/>
  </sheetViews>
  <sheetFormatPr defaultRowHeight="15" x14ac:dyDescent="0.25"/>
  <cols>
    <col min="1" max="1" width="2.5703125" customWidth="1"/>
    <col min="2" max="2" width="36" customWidth="1"/>
    <col min="3" max="3" width="15" customWidth="1"/>
    <col min="4" max="4" width="52.28515625" customWidth="1"/>
    <col min="5" max="5" width="11.5703125" bestFit="1" customWidth="1"/>
    <col min="7" max="7" width="12.42578125" bestFit="1" customWidth="1"/>
    <col min="10" max="10" width="14.85546875" bestFit="1" customWidth="1"/>
  </cols>
  <sheetData>
    <row r="3" spans="2:12" ht="15.75" thickBot="1" x14ac:dyDescent="0.3">
      <c r="E3" s="57" t="s">
        <v>62</v>
      </c>
      <c r="F3" s="57"/>
      <c r="G3" s="57"/>
      <c r="H3" s="57"/>
      <c r="J3" s="57" t="s">
        <v>62</v>
      </c>
      <c r="K3" s="57"/>
      <c r="L3" s="57"/>
    </row>
    <row r="4" spans="2:12" ht="15" customHeight="1" thickTop="1" thickBot="1" x14ac:dyDescent="0.3">
      <c r="B4" s="55" t="s">
        <v>54</v>
      </c>
      <c r="C4" s="55" t="s">
        <v>25</v>
      </c>
      <c r="D4" s="58" t="s">
        <v>26</v>
      </c>
      <c r="E4" s="60" t="s">
        <v>27</v>
      </c>
      <c r="F4" s="55"/>
      <c r="G4" s="55" t="s">
        <v>28</v>
      </c>
      <c r="H4" s="55"/>
      <c r="J4" s="55" t="s">
        <v>34</v>
      </c>
      <c r="K4" s="55"/>
      <c r="L4" s="55"/>
    </row>
    <row r="5" spans="2:12" ht="15.75" customHeight="1" thickTop="1" thickBot="1" x14ac:dyDescent="0.3">
      <c r="B5" s="56"/>
      <c r="C5" s="56"/>
      <c r="D5" s="59"/>
      <c r="E5" s="53" t="s">
        <v>29</v>
      </c>
      <c r="F5" s="54" t="s">
        <v>19</v>
      </c>
      <c r="G5" s="54" t="s">
        <v>29</v>
      </c>
      <c r="H5" s="54" t="s">
        <v>19</v>
      </c>
      <c r="J5" s="56"/>
      <c r="K5" s="56"/>
      <c r="L5" s="56"/>
    </row>
    <row r="6" spans="2:12" ht="16.5" thickTop="1" thickBot="1" x14ac:dyDescent="0.3">
      <c r="B6" s="18" t="s">
        <v>3</v>
      </c>
      <c r="C6" s="18" t="s">
        <v>4</v>
      </c>
      <c r="D6" s="18" t="s">
        <v>63</v>
      </c>
      <c r="E6" s="22">
        <v>7072.4989999999998</v>
      </c>
      <c r="F6" s="3">
        <v>0.17784757903330015</v>
      </c>
      <c r="G6" s="4">
        <v>5630.7169999999996</v>
      </c>
      <c r="H6" s="3">
        <v>0.14159201530769344</v>
      </c>
      <c r="J6" s="54" t="s">
        <v>59</v>
      </c>
      <c r="K6" s="54" t="s">
        <v>14</v>
      </c>
      <c r="L6" s="54" t="s">
        <v>15</v>
      </c>
    </row>
    <row r="7" spans="2:12" ht="15.75" thickTop="1" x14ac:dyDescent="0.25">
      <c r="B7" s="19" t="s">
        <v>30</v>
      </c>
      <c r="C7" s="19" t="s">
        <v>6</v>
      </c>
      <c r="D7" s="19" t="s">
        <v>64</v>
      </c>
      <c r="E7" s="23">
        <v>10946.449000000001</v>
      </c>
      <c r="F7" s="6">
        <v>0.27526330560972712</v>
      </c>
      <c r="G7" s="5">
        <v>16879.263999999999</v>
      </c>
      <c r="H7" s="6">
        <v>0.42445198483081265</v>
      </c>
      <c r="J7" s="9">
        <v>2025</v>
      </c>
      <c r="K7" s="10">
        <v>1558.9861100000001</v>
      </c>
      <c r="L7" s="11">
        <v>3.9202855798035258E-2</v>
      </c>
    </row>
    <row r="8" spans="2:12" x14ac:dyDescent="0.25">
      <c r="B8" s="20" t="s">
        <v>31</v>
      </c>
      <c r="C8" s="20" t="s">
        <v>8</v>
      </c>
      <c r="D8" s="20" t="s">
        <v>56</v>
      </c>
      <c r="E8" s="24">
        <v>19401.731</v>
      </c>
      <c r="F8" s="3">
        <v>0.48788283849956421</v>
      </c>
      <c r="G8" s="4">
        <v>15520.84</v>
      </c>
      <c r="H8" s="3">
        <v>0.39029257106479709</v>
      </c>
      <c r="J8" s="12">
        <v>2026</v>
      </c>
      <c r="K8" s="13">
        <v>969.63637000000006</v>
      </c>
      <c r="L8" s="14">
        <v>2.4382843789185756E-2</v>
      </c>
    </row>
    <row r="9" spans="2:12" x14ac:dyDescent="0.25">
      <c r="B9" s="19" t="s">
        <v>10</v>
      </c>
      <c r="C9" s="19" t="s">
        <v>10</v>
      </c>
      <c r="D9" s="19" t="s">
        <v>52</v>
      </c>
      <c r="E9" s="23">
        <v>1664.7760000000001</v>
      </c>
      <c r="F9" s="6">
        <v>4.1863050278655577E-2</v>
      </c>
      <c r="G9" s="5">
        <v>1576.944</v>
      </c>
      <c r="H9" s="6">
        <v>3.9654395521454076E-2</v>
      </c>
      <c r="J9" s="9">
        <v>2027</v>
      </c>
      <c r="K9" s="10">
        <v>3432.8683299999998</v>
      </c>
      <c r="L9" s="11">
        <v>8.6324208568241897E-2</v>
      </c>
    </row>
    <row r="10" spans="2:12" x14ac:dyDescent="0.25">
      <c r="B10" s="18" t="s">
        <v>32</v>
      </c>
      <c r="C10" s="18" t="s">
        <v>33</v>
      </c>
      <c r="D10" s="18" t="s">
        <v>53</v>
      </c>
      <c r="E10" s="22">
        <v>681.73800000000006</v>
      </c>
      <c r="F10" s="3">
        <v>1.7143226578752994E-2</v>
      </c>
      <c r="G10" s="4">
        <v>159.428</v>
      </c>
      <c r="H10" s="3">
        <v>4.0090332752427361E-3</v>
      </c>
      <c r="J10" s="12">
        <v>2028</v>
      </c>
      <c r="K10" s="13">
        <v>4080.0954999999999</v>
      </c>
      <c r="L10" s="14">
        <v>0.10259962837559378</v>
      </c>
    </row>
    <row r="11" spans="2:12" x14ac:dyDescent="0.25">
      <c r="B11" s="21" t="s">
        <v>13</v>
      </c>
      <c r="C11" s="21"/>
      <c r="D11" s="21"/>
      <c r="E11" s="25">
        <v>39767.192999999999</v>
      </c>
      <c r="F11" s="8">
        <v>1</v>
      </c>
      <c r="G11" s="7">
        <v>39767.192999999999</v>
      </c>
      <c r="H11" s="8">
        <v>1</v>
      </c>
      <c r="J11" s="9">
        <v>2029</v>
      </c>
      <c r="K11" s="10">
        <v>3745.1558500000001</v>
      </c>
      <c r="L11" s="11">
        <v>9.4177108947249163E-2</v>
      </c>
    </row>
    <row r="12" spans="2:12" x14ac:dyDescent="0.25">
      <c r="B12" s="2" t="s">
        <v>35</v>
      </c>
      <c r="J12" s="12">
        <v>2030</v>
      </c>
      <c r="K12" s="13">
        <v>3599.4029799999998</v>
      </c>
      <c r="L12" s="14">
        <v>9.0511952017300765E-2</v>
      </c>
    </row>
    <row r="13" spans="2:12" x14ac:dyDescent="0.25">
      <c r="J13" s="9">
        <v>2031</v>
      </c>
      <c r="K13" s="10">
        <v>2571.0636800000002</v>
      </c>
      <c r="L13" s="11">
        <v>6.4652942093631524E-2</v>
      </c>
    </row>
    <row r="14" spans="2:12" x14ac:dyDescent="0.25">
      <c r="J14" s="12">
        <v>2032</v>
      </c>
      <c r="K14" s="13">
        <v>1888.7484099999999</v>
      </c>
      <c r="L14" s="14">
        <v>4.7495183620332816E-2</v>
      </c>
    </row>
    <row r="15" spans="2:12" x14ac:dyDescent="0.25">
      <c r="J15" s="9" t="s">
        <v>60</v>
      </c>
      <c r="K15" s="10">
        <v>17921.199480000003</v>
      </c>
      <c r="L15" s="11">
        <v>0.45065327679042921</v>
      </c>
    </row>
    <row r="16" spans="2:12" x14ac:dyDescent="0.25">
      <c r="J16" s="15" t="s">
        <v>16</v>
      </c>
      <c r="K16" s="16">
        <v>39767.156709999996</v>
      </c>
      <c r="L16" s="17">
        <v>1</v>
      </c>
    </row>
  </sheetData>
  <mergeCells count="8">
    <mergeCell ref="J4:L5"/>
    <mergeCell ref="E3:H3"/>
    <mergeCell ref="J3:L3"/>
    <mergeCell ref="B4:B5"/>
    <mergeCell ref="C4:C5"/>
    <mergeCell ref="D4:D5"/>
    <mergeCell ref="E4:F4"/>
    <mergeCell ref="G4:H4"/>
  </mergeCells>
  <pageMargins left="0.511811024" right="0.511811024" top="0.78740157499999996" bottom="0.78740157499999996" header="0.31496062000000002" footer="0.31496062000000002"/>
  <customProperties>
    <customPr name="_pios_id" r:id="rId1"/>
  </customPropertie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17"/>
  <sheetViews>
    <sheetView showGridLines="0" workbookViewId="0">
      <selection activeCell="F17" sqref="F17"/>
    </sheetView>
  </sheetViews>
  <sheetFormatPr defaultRowHeight="15" x14ac:dyDescent="0.25"/>
  <cols>
    <col min="1" max="1" width="2.7109375" customWidth="1"/>
    <col min="2" max="2" width="44" bestFit="1" customWidth="1"/>
  </cols>
  <sheetData>
    <row r="1" spans="2:7" x14ac:dyDescent="0.25">
      <c r="B1" s="1"/>
    </row>
    <row r="2" spans="2:7" x14ac:dyDescent="0.25">
      <c r="B2" s="1"/>
    </row>
    <row r="3" spans="2:7" x14ac:dyDescent="0.25">
      <c r="B3" s="1"/>
    </row>
    <row r="4" spans="2:7" ht="23.25" customHeight="1" thickBot="1" x14ac:dyDescent="0.3">
      <c r="B4" s="47" t="s">
        <v>0</v>
      </c>
      <c r="C4" s="48">
        <v>45444</v>
      </c>
      <c r="D4" s="48" t="s">
        <v>55</v>
      </c>
      <c r="E4" s="48" t="s">
        <v>58</v>
      </c>
      <c r="F4" s="48">
        <v>45717</v>
      </c>
    </row>
    <row r="5" spans="2:7" ht="16.5" thickTop="1" thickBot="1" x14ac:dyDescent="0.3">
      <c r="B5" s="34" t="s">
        <v>44</v>
      </c>
      <c r="C5" s="33">
        <v>32696.534</v>
      </c>
      <c r="D5" s="33">
        <v>35767.764999999999</v>
      </c>
      <c r="E5" s="33">
        <v>35433.269999999997</v>
      </c>
      <c r="F5" s="33">
        <v>39058.194000000003</v>
      </c>
    </row>
    <row r="6" spans="2:7" ht="15.75" thickTop="1" x14ac:dyDescent="0.25">
      <c r="B6" s="26" t="s">
        <v>45</v>
      </c>
      <c r="C6" s="30">
        <v>10202.022000000001</v>
      </c>
      <c r="D6" s="30">
        <v>12111.228999999999</v>
      </c>
      <c r="E6" s="30">
        <v>11832.373</v>
      </c>
      <c r="F6" s="30">
        <v>15201.620999999999</v>
      </c>
    </row>
    <row r="7" spans="2:7" x14ac:dyDescent="0.25">
      <c r="B7" s="26" t="s">
        <v>125</v>
      </c>
      <c r="C7" s="30">
        <v>10833.39</v>
      </c>
      <c r="D7" s="30">
        <v>11749.763999999999</v>
      </c>
      <c r="E7" s="30">
        <v>11711.776</v>
      </c>
      <c r="F7" s="30">
        <v>11761.779</v>
      </c>
    </row>
    <row r="8" spans="2:7" x14ac:dyDescent="0.25">
      <c r="B8" s="26" t="s">
        <v>46</v>
      </c>
      <c r="C8" s="30">
        <v>6130.0739999999996</v>
      </c>
      <c r="D8" s="30">
        <v>6540.402</v>
      </c>
      <c r="E8" s="30">
        <v>6768.1549999999997</v>
      </c>
      <c r="F8" s="30">
        <v>6975.759</v>
      </c>
    </row>
    <row r="9" spans="2:7" x14ac:dyDescent="0.25">
      <c r="B9" s="26" t="s">
        <v>47</v>
      </c>
      <c r="C9" s="30">
        <v>5531.0479999999998</v>
      </c>
      <c r="D9" s="30">
        <v>5366.37</v>
      </c>
      <c r="E9" s="30">
        <v>5120.9660000000003</v>
      </c>
      <c r="F9" s="30">
        <v>5119.0349999999999</v>
      </c>
    </row>
    <row r="10" spans="2:7" ht="22.5" x14ac:dyDescent="0.25">
      <c r="B10" s="27" t="s">
        <v>48</v>
      </c>
      <c r="C10" s="31">
        <v>6816.3249999999998</v>
      </c>
      <c r="D10" s="31">
        <v>9064.848</v>
      </c>
      <c r="E10" s="31">
        <v>7142.2290000000003</v>
      </c>
      <c r="F10" s="31">
        <v>6920.33</v>
      </c>
    </row>
    <row r="11" spans="2:7" x14ac:dyDescent="0.25">
      <c r="B11" s="26" t="s">
        <v>45</v>
      </c>
      <c r="C11" s="30">
        <v>2227.1610000000001</v>
      </c>
      <c r="D11" s="30">
        <v>4166.3720000000003</v>
      </c>
      <c r="E11" s="30">
        <v>2938.3620000000001</v>
      </c>
      <c r="F11" s="30">
        <v>4250.5519999999997</v>
      </c>
      <c r="G11" s="30"/>
    </row>
    <row r="12" spans="2:7" x14ac:dyDescent="0.25">
      <c r="B12" s="26" t="s">
        <v>125</v>
      </c>
      <c r="C12" s="30">
        <v>1742.9159999999999</v>
      </c>
      <c r="D12" s="30">
        <v>1491.441</v>
      </c>
      <c r="E12" s="30">
        <v>1223.8499999999999</v>
      </c>
      <c r="F12" s="30">
        <v>913.86500000000001</v>
      </c>
    </row>
    <row r="13" spans="2:7" x14ac:dyDescent="0.25">
      <c r="B13" s="26" t="s">
        <v>46</v>
      </c>
      <c r="C13" s="30">
        <v>1439.06</v>
      </c>
      <c r="D13" s="30">
        <v>1734.9369999999999</v>
      </c>
      <c r="E13" s="30">
        <v>1065.8399999999999</v>
      </c>
      <c r="F13" s="30">
        <v>1268.414</v>
      </c>
    </row>
    <row r="14" spans="2:7" x14ac:dyDescent="0.25">
      <c r="B14" s="26" t="s">
        <v>47</v>
      </c>
      <c r="C14" s="30">
        <v>1407.1880000000001</v>
      </c>
      <c r="D14" s="30">
        <v>1672.098</v>
      </c>
      <c r="E14" s="30">
        <v>1914.1769999999999</v>
      </c>
      <c r="F14" s="30">
        <v>487.49900000000002</v>
      </c>
    </row>
    <row r="15" spans="2:7" ht="22.5" x14ac:dyDescent="0.25">
      <c r="B15" s="28" t="s">
        <v>49</v>
      </c>
      <c r="C15" s="32">
        <v>-8.6059999999999999</v>
      </c>
      <c r="D15" s="32">
        <v>-10.135999999999999</v>
      </c>
      <c r="E15" s="32">
        <v>-132.70099999999999</v>
      </c>
      <c r="F15" s="32">
        <v>-115.05</v>
      </c>
    </row>
    <row r="16" spans="2:7" x14ac:dyDescent="0.25">
      <c r="B16" s="28" t="s">
        <v>50</v>
      </c>
      <c r="C16" s="35">
        <v>25888.814999999999</v>
      </c>
      <c r="D16" s="35">
        <v>26713.053</v>
      </c>
      <c r="E16" s="35">
        <v>28423.741999999998</v>
      </c>
      <c r="F16" s="35">
        <v>32252.914000000001</v>
      </c>
    </row>
    <row r="17" spans="2:6" ht="15.75" thickBot="1" x14ac:dyDescent="0.3">
      <c r="B17" s="29" t="s">
        <v>51</v>
      </c>
      <c r="C17" s="36">
        <v>4090.8490000000002</v>
      </c>
      <c r="D17" s="36">
        <v>3658.58</v>
      </c>
      <c r="E17" s="36">
        <v>3278.1869999999999</v>
      </c>
      <c r="F17" s="36">
        <v>4673.0209999999997</v>
      </c>
    </row>
  </sheetData>
  <customSheetViews>
    <customSheetView guid="{F7172E9C-A36C-4D7E-97A9-CF1BEFA18B4E}" showGridLines="0" hiddenColumns="1">
      <selection activeCell="C1" sqref="C1:L1048576"/>
    </customSheetView>
  </customSheetViews>
  <pageMargins left="0.511811024" right="0.511811024" top="0.78740157499999996" bottom="0.78740157499999996" header="0.31496062000000002" footer="0.31496062000000002"/>
  <pageSetup paperSize="9" orientation="portrait" horizontalDpi="1200" verticalDpi="1200" r:id="rId1"/>
  <customProperties>
    <customPr name="_pios_id" r:id="rId2"/>
  </customPropertie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802795-7D24-40AB-A821-B13D2105814A}">
  <dimension ref="A5:AC255"/>
  <sheetViews>
    <sheetView zoomScale="115" zoomScaleNormal="115" workbookViewId="0">
      <selection activeCell="B2" sqref="B2"/>
    </sheetView>
  </sheetViews>
  <sheetFormatPr defaultRowHeight="15" outlineLevelRow="1" x14ac:dyDescent="0.25"/>
  <cols>
    <col min="1" max="1" width="57.42578125" customWidth="1"/>
    <col min="2" max="2" width="13.140625" bestFit="1" customWidth="1"/>
  </cols>
  <sheetData>
    <row r="5" spans="1:29" ht="15.75" customHeight="1" thickBot="1" x14ac:dyDescent="0.3">
      <c r="A5" s="49" t="s">
        <v>117</v>
      </c>
      <c r="B5" s="50" t="s">
        <v>61</v>
      </c>
    </row>
    <row r="6" spans="1:29" s="39" customFormat="1" ht="15.75" thickBot="1" x14ac:dyDescent="0.3">
      <c r="A6" s="37" t="s">
        <v>45</v>
      </c>
      <c r="B6" s="38">
        <v>-15201621</v>
      </c>
    </row>
    <row r="7" spans="1:29" hidden="1" outlineLevel="1" x14ac:dyDescent="0.25">
      <c r="A7" s="43" t="s">
        <v>110</v>
      </c>
      <c r="B7" s="43">
        <v>0</v>
      </c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</row>
    <row r="8" spans="1:29" ht="15.75" hidden="1" outlineLevel="1" thickBot="1" x14ac:dyDescent="0.3">
      <c r="A8" s="40" t="s">
        <v>65</v>
      </c>
      <c r="B8" s="41">
        <v>0</v>
      </c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</row>
    <row r="9" spans="1:29" hidden="1" outlineLevel="1" x14ac:dyDescent="0.25">
      <c r="A9" s="43" t="s">
        <v>66</v>
      </c>
      <c r="B9" s="43">
        <v>0</v>
      </c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</row>
    <row r="10" spans="1:29" ht="15.75" hidden="1" outlineLevel="1" thickBot="1" x14ac:dyDescent="0.3">
      <c r="A10" s="40" t="s">
        <v>67</v>
      </c>
      <c r="B10" s="41">
        <v>-293875</v>
      </c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</row>
    <row r="11" spans="1:29" hidden="1" outlineLevel="1" x14ac:dyDescent="0.25">
      <c r="A11" s="43" t="s">
        <v>68</v>
      </c>
      <c r="B11" s="43">
        <v>0</v>
      </c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</row>
    <row r="12" spans="1:29" ht="15.75" hidden="1" outlineLevel="1" thickBot="1" x14ac:dyDescent="0.3">
      <c r="A12" s="40" t="s">
        <v>69</v>
      </c>
      <c r="B12" s="41">
        <v>0</v>
      </c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</row>
    <row r="13" spans="1:29" hidden="1" outlineLevel="1" x14ac:dyDescent="0.25">
      <c r="A13" s="43" t="s">
        <v>70</v>
      </c>
      <c r="B13" s="43">
        <v>-4816222</v>
      </c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</row>
    <row r="14" spans="1:29" ht="15.75" hidden="1" outlineLevel="1" thickBot="1" x14ac:dyDescent="0.3">
      <c r="A14" s="40" t="s">
        <v>71</v>
      </c>
      <c r="B14" s="41">
        <v>0</v>
      </c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</row>
    <row r="15" spans="1:29" hidden="1" outlineLevel="1" x14ac:dyDescent="0.25">
      <c r="A15" s="43" t="s">
        <v>72</v>
      </c>
      <c r="B15" s="43">
        <v>-571363</v>
      </c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</row>
    <row r="16" spans="1:29" ht="15.75" hidden="1" outlineLevel="1" thickBot="1" x14ac:dyDescent="0.3">
      <c r="A16" s="40" t="s">
        <v>73</v>
      </c>
      <c r="B16" s="41">
        <v>0</v>
      </c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</row>
    <row r="17" spans="1:29" hidden="1" outlineLevel="1" x14ac:dyDescent="0.25">
      <c r="A17" s="43" t="s">
        <v>74</v>
      </c>
      <c r="B17" s="43">
        <v>-1021203</v>
      </c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</row>
    <row r="18" spans="1:29" ht="15.75" hidden="1" outlineLevel="1" thickBot="1" x14ac:dyDescent="0.3">
      <c r="A18" s="40" t="s">
        <v>75</v>
      </c>
      <c r="B18" s="41">
        <v>0</v>
      </c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</row>
    <row r="19" spans="1:29" hidden="1" outlineLevel="1" x14ac:dyDescent="0.25">
      <c r="A19" s="43" t="s">
        <v>76</v>
      </c>
      <c r="B19" s="43">
        <v>-405632</v>
      </c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</row>
    <row r="20" spans="1:29" ht="15.75" hidden="1" outlineLevel="1" thickBot="1" x14ac:dyDescent="0.3">
      <c r="A20" s="40" t="s">
        <v>77</v>
      </c>
      <c r="B20" s="41">
        <v>-682182</v>
      </c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</row>
    <row r="21" spans="1:29" hidden="1" outlineLevel="1" x14ac:dyDescent="0.25">
      <c r="A21" s="43" t="s">
        <v>78</v>
      </c>
      <c r="B21" s="43">
        <v>0</v>
      </c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</row>
    <row r="22" spans="1:29" hidden="1" outlineLevel="1" x14ac:dyDescent="0.25">
      <c r="A22" s="40" t="s">
        <v>120</v>
      </c>
      <c r="B22" s="41">
        <v>-1407316</v>
      </c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</row>
    <row r="23" spans="1:29" ht="15.75" hidden="1" outlineLevel="1" thickBot="1" x14ac:dyDescent="0.3">
      <c r="A23" s="43" t="s">
        <v>79</v>
      </c>
      <c r="B23" s="43">
        <v>-300590</v>
      </c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</row>
    <row r="24" spans="1:29" hidden="1" outlineLevel="1" x14ac:dyDescent="0.25">
      <c r="A24" s="40" t="s">
        <v>80</v>
      </c>
      <c r="B24" s="41">
        <v>-2631246</v>
      </c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</row>
    <row r="25" spans="1:29" ht="15.75" hidden="1" outlineLevel="1" thickBot="1" x14ac:dyDescent="0.3">
      <c r="A25" s="43" t="s">
        <v>81</v>
      </c>
      <c r="B25" s="43">
        <v>-2063120</v>
      </c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</row>
    <row r="26" spans="1:29" ht="15.75" hidden="1" outlineLevel="1" thickBot="1" x14ac:dyDescent="0.3">
      <c r="A26" s="40" t="s">
        <v>82</v>
      </c>
      <c r="B26" s="41">
        <v>-1008872</v>
      </c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</row>
    <row r="27" spans="1:29" ht="15.75" collapsed="1" thickBot="1" x14ac:dyDescent="0.3">
      <c r="A27" s="37" t="s">
        <v>125</v>
      </c>
      <c r="B27" s="38">
        <v>-11761779</v>
      </c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</row>
    <row r="28" spans="1:29" hidden="1" outlineLevel="1" x14ac:dyDescent="0.25">
      <c r="A28" s="43" t="s">
        <v>83</v>
      </c>
      <c r="B28" s="43">
        <v>0</v>
      </c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</row>
    <row r="29" spans="1:29" hidden="1" outlineLevel="1" x14ac:dyDescent="0.25">
      <c r="A29" s="40" t="s">
        <v>84</v>
      </c>
      <c r="B29" s="41">
        <v>-1674579</v>
      </c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</row>
    <row r="30" spans="1:29" ht="15.75" hidden="1" outlineLevel="1" thickBot="1" x14ac:dyDescent="0.3">
      <c r="A30" s="43" t="s">
        <v>85</v>
      </c>
      <c r="B30" s="43">
        <v>0</v>
      </c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</row>
    <row r="31" spans="1:29" hidden="1" outlineLevel="1" x14ac:dyDescent="0.25">
      <c r="A31" s="40" t="s">
        <v>86</v>
      </c>
      <c r="B31" s="41">
        <v>-963140</v>
      </c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</row>
    <row r="32" spans="1:29" ht="15.75" hidden="1" outlineLevel="1" thickBot="1" x14ac:dyDescent="0.3">
      <c r="A32" s="43" t="s">
        <v>87</v>
      </c>
      <c r="B32" s="43">
        <v>-3696424</v>
      </c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</row>
    <row r="33" spans="1:29" hidden="1" outlineLevel="1" x14ac:dyDescent="0.25">
      <c r="A33" s="40" t="s">
        <v>129</v>
      </c>
      <c r="B33" s="41">
        <v>0</v>
      </c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</row>
    <row r="34" spans="1:29" hidden="1" outlineLevel="1" x14ac:dyDescent="0.25">
      <c r="A34" s="43" t="s">
        <v>130</v>
      </c>
      <c r="B34" s="43">
        <v>-450753</v>
      </c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</row>
    <row r="35" spans="1:29" ht="15.75" hidden="1" outlineLevel="1" thickBot="1" x14ac:dyDescent="0.3">
      <c r="A35" s="40" t="s">
        <v>88</v>
      </c>
      <c r="B35" s="41">
        <v>0</v>
      </c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</row>
    <row r="36" spans="1:29" ht="15.75" hidden="1" outlineLevel="1" thickBot="1" x14ac:dyDescent="0.3">
      <c r="A36" s="43" t="s">
        <v>126</v>
      </c>
      <c r="B36" s="43">
        <v>-4976883</v>
      </c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</row>
    <row r="37" spans="1:29" ht="15.75" collapsed="1" thickBot="1" x14ac:dyDescent="0.3">
      <c r="A37" s="37" t="s">
        <v>46</v>
      </c>
      <c r="B37" s="38">
        <v>-6975759</v>
      </c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</row>
    <row r="38" spans="1:29" hidden="1" outlineLevel="1" x14ac:dyDescent="0.25">
      <c r="A38" s="43" t="s">
        <v>46</v>
      </c>
      <c r="B38" s="43">
        <v>0</v>
      </c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</row>
    <row r="39" spans="1:29" ht="15.75" hidden="1" outlineLevel="1" thickBot="1" x14ac:dyDescent="0.3">
      <c r="A39" s="40" t="s">
        <v>89</v>
      </c>
      <c r="B39" s="41">
        <v>0</v>
      </c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</row>
    <row r="40" spans="1:29" hidden="1" outlineLevel="1" x14ac:dyDescent="0.25">
      <c r="A40" s="43" t="s">
        <v>90</v>
      </c>
      <c r="B40" s="43">
        <v>0</v>
      </c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</row>
    <row r="41" spans="1:29" ht="15.75" hidden="1" outlineLevel="1" thickBot="1" x14ac:dyDescent="0.3">
      <c r="A41" s="40" t="s">
        <v>91</v>
      </c>
      <c r="B41" s="41">
        <v>0</v>
      </c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</row>
    <row r="42" spans="1:29" hidden="1" outlineLevel="1" x14ac:dyDescent="0.25">
      <c r="A42" s="43" t="s">
        <v>111</v>
      </c>
      <c r="B42" s="43">
        <v>-74629</v>
      </c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</row>
    <row r="43" spans="1:29" ht="15.75" hidden="1" outlineLevel="1" thickBot="1" x14ac:dyDescent="0.3">
      <c r="A43" s="40" t="s">
        <v>92</v>
      </c>
      <c r="B43" s="41">
        <v>-35554</v>
      </c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</row>
    <row r="44" spans="1:29" hidden="1" outlineLevel="1" x14ac:dyDescent="0.25">
      <c r="A44" s="43" t="s">
        <v>93</v>
      </c>
      <c r="B44" s="43">
        <v>0</v>
      </c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</row>
    <row r="45" spans="1:29" ht="15.75" hidden="1" outlineLevel="1" thickBot="1" x14ac:dyDescent="0.3">
      <c r="A45" s="40" t="s">
        <v>94</v>
      </c>
      <c r="B45" s="41">
        <v>0</v>
      </c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</row>
    <row r="46" spans="1:29" hidden="1" outlineLevel="1" x14ac:dyDescent="0.25">
      <c r="A46" s="43" t="s">
        <v>95</v>
      </c>
      <c r="B46" s="43">
        <v>-969576</v>
      </c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</row>
    <row r="47" spans="1:29" hidden="1" outlineLevel="1" x14ac:dyDescent="0.25">
      <c r="A47" s="40" t="s">
        <v>96</v>
      </c>
      <c r="B47" s="41">
        <v>-377080</v>
      </c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</row>
    <row r="48" spans="1:29" ht="15.75" hidden="1" outlineLevel="1" thickBot="1" x14ac:dyDescent="0.3">
      <c r="A48" s="43" t="s">
        <v>97</v>
      </c>
      <c r="B48" s="43">
        <v>-188311</v>
      </c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</row>
    <row r="49" spans="1:29" ht="15.75" hidden="1" outlineLevel="1" thickBot="1" x14ac:dyDescent="0.3">
      <c r="A49" s="40" t="s">
        <v>98</v>
      </c>
      <c r="B49" s="41">
        <v>0</v>
      </c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</row>
    <row r="50" spans="1:29" ht="15.75" hidden="1" outlineLevel="1" thickBot="1" x14ac:dyDescent="0.3">
      <c r="A50" s="43" t="s">
        <v>99</v>
      </c>
      <c r="B50" s="43">
        <v>-407140</v>
      </c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</row>
    <row r="51" spans="1:29" hidden="1" outlineLevel="1" x14ac:dyDescent="0.25">
      <c r="A51" s="40" t="s">
        <v>100</v>
      </c>
      <c r="B51" s="41">
        <v>0</v>
      </c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</row>
    <row r="52" spans="1:29" ht="15.75" hidden="1" outlineLevel="1" thickBot="1" x14ac:dyDescent="0.3">
      <c r="A52" s="43" t="s">
        <v>101</v>
      </c>
      <c r="B52" s="43">
        <v>0</v>
      </c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</row>
    <row r="53" spans="1:29" hidden="1" outlineLevel="1" x14ac:dyDescent="0.25">
      <c r="A53" s="40" t="s">
        <v>102</v>
      </c>
      <c r="B53" s="41">
        <v>-3629312</v>
      </c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</row>
    <row r="54" spans="1:29" ht="15.75" hidden="1" outlineLevel="1" thickBot="1" x14ac:dyDescent="0.3">
      <c r="A54" s="43" t="s">
        <v>103</v>
      </c>
      <c r="B54" s="43">
        <v>-1128204</v>
      </c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</row>
    <row r="55" spans="1:29" ht="15.75" hidden="1" outlineLevel="1" thickBot="1" x14ac:dyDescent="0.3">
      <c r="A55" s="40" t="s">
        <v>104</v>
      </c>
      <c r="B55" s="41">
        <v>-165953</v>
      </c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</row>
    <row r="56" spans="1:29" ht="15.75" collapsed="1" thickBot="1" x14ac:dyDescent="0.3">
      <c r="A56" s="37" t="s">
        <v>123</v>
      </c>
      <c r="B56" s="38">
        <v>-5119035</v>
      </c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44"/>
    </row>
    <row r="57" spans="1:29" hidden="1" outlineLevel="1" x14ac:dyDescent="0.25">
      <c r="A57" s="43" t="s">
        <v>105</v>
      </c>
      <c r="B57" s="43">
        <v>-5119035</v>
      </c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</row>
    <row r="58" spans="1:29" ht="15.75" hidden="1" outlineLevel="1" thickBot="1" x14ac:dyDescent="0.3">
      <c r="A58" s="40" t="s">
        <v>106</v>
      </c>
      <c r="B58" s="41">
        <v>0</v>
      </c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</row>
    <row r="59" spans="1:29" hidden="1" outlineLevel="1" x14ac:dyDescent="0.25">
      <c r="A59" s="43" t="s">
        <v>107</v>
      </c>
      <c r="B59" s="43">
        <v>0</v>
      </c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</row>
    <row r="60" spans="1:29" ht="15.75" hidden="1" outlineLevel="1" thickBot="1" x14ac:dyDescent="0.3">
      <c r="A60" s="40" t="s">
        <v>108</v>
      </c>
      <c r="B60" s="41">
        <v>0</v>
      </c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</row>
    <row r="61" spans="1:29" hidden="1" outlineLevel="1" x14ac:dyDescent="0.25">
      <c r="A61" s="43" t="s">
        <v>109</v>
      </c>
      <c r="B61" s="43">
        <v>0</v>
      </c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</row>
    <row r="62" spans="1:29" hidden="1" outlineLevel="1" x14ac:dyDescent="0.25">
      <c r="A62" s="40" t="s">
        <v>112</v>
      </c>
      <c r="B62" s="41">
        <v>0</v>
      </c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</row>
    <row r="63" spans="1:29" ht="15.75" hidden="1" outlineLevel="1" thickBot="1" x14ac:dyDescent="0.3">
      <c r="A63" s="43" t="s">
        <v>113</v>
      </c>
      <c r="B63" s="43">
        <v>0</v>
      </c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</row>
    <row r="64" spans="1:29" hidden="1" outlineLevel="1" x14ac:dyDescent="0.25">
      <c r="A64" s="40" t="s">
        <v>114</v>
      </c>
      <c r="B64" s="41">
        <v>0</v>
      </c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</row>
    <row r="65" spans="1:29" hidden="1" outlineLevel="1" x14ac:dyDescent="0.25">
      <c r="A65" s="43" t="s">
        <v>115</v>
      </c>
      <c r="B65" s="43">
        <v>0</v>
      </c>
    </row>
    <row r="66" spans="1:29" ht="15.75" customHeight="1" collapsed="1" thickBot="1" x14ac:dyDescent="0.3">
      <c r="A66" s="51" t="s">
        <v>124</v>
      </c>
      <c r="B66" s="52">
        <v>-39058194</v>
      </c>
    </row>
    <row r="67" spans="1:29" s="39" customFormat="1" ht="15.75" thickBot="1" x14ac:dyDescent="0.3"/>
    <row r="68" spans="1:29" ht="15.75" customHeight="1" thickBot="1" x14ac:dyDescent="0.3">
      <c r="A68" s="49" t="s">
        <v>119</v>
      </c>
      <c r="B68" s="50" t="s">
        <v>61</v>
      </c>
    </row>
    <row r="69" spans="1:29" s="39" customFormat="1" ht="15.75" thickBot="1" x14ac:dyDescent="0.3">
      <c r="A69" s="37" t="s">
        <v>45</v>
      </c>
      <c r="B69" s="38">
        <v>4250552</v>
      </c>
    </row>
    <row r="70" spans="1:29" hidden="1" outlineLevel="1" x14ac:dyDescent="0.25">
      <c r="A70" s="43" t="s">
        <v>110</v>
      </c>
      <c r="B70" s="43">
        <v>404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</row>
    <row r="71" spans="1:29" ht="15.75" hidden="1" outlineLevel="1" thickBot="1" x14ac:dyDescent="0.3">
      <c r="A71" s="40" t="s">
        <v>65</v>
      </c>
      <c r="B71" s="41">
        <v>1627</v>
      </c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</row>
    <row r="72" spans="1:29" hidden="1" outlineLevel="1" x14ac:dyDescent="0.25">
      <c r="A72" s="43" t="s">
        <v>66</v>
      </c>
      <c r="B72" s="43">
        <v>43145</v>
      </c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</row>
    <row r="73" spans="1:29" ht="15.75" hidden="1" outlineLevel="1" thickBot="1" x14ac:dyDescent="0.3">
      <c r="A73" s="40" t="s">
        <v>67</v>
      </c>
      <c r="B73" s="41">
        <v>114314</v>
      </c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</row>
    <row r="74" spans="1:29" hidden="1" outlineLevel="1" x14ac:dyDescent="0.25">
      <c r="A74" s="43" t="s">
        <v>68</v>
      </c>
      <c r="B74" s="43">
        <v>72322</v>
      </c>
      <c r="C74" s="46"/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46"/>
      <c r="AC74" s="46"/>
    </row>
    <row r="75" spans="1:29" ht="15.75" hidden="1" outlineLevel="1" thickBot="1" x14ac:dyDescent="0.3">
      <c r="A75" s="40" t="s">
        <v>69</v>
      </c>
      <c r="B75" s="41">
        <v>0</v>
      </c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</row>
    <row r="76" spans="1:29" hidden="1" outlineLevel="1" x14ac:dyDescent="0.25">
      <c r="A76" s="43" t="s">
        <v>70</v>
      </c>
      <c r="B76" s="43">
        <v>861931</v>
      </c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46"/>
      <c r="AC76" s="46"/>
    </row>
    <row r="77" spans="1:29" ht="15.75" hidden="1" outlineLevel="1" thickBot="1" x14ac:dyDescent="0.3">
      <c r="A77" s="40" t="s">
        <v>71</v>
      </c>
      <c r="B77" s="41">
        <v>269056</v>
      </c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</row>
    <row r="78" spans="1:29" hidden="1" outlineLevel="1" x14ac:dyDescent="0.25">
      <c r="A78" s="43" t="s">
        <v>72</v>
      </c>
      <c r="B78" s="43">
        <v>95705</v>
      </c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6"/>
      <c r="AB78" s="46"/>
      <c r="AC78" s="46"/>
    </row>
    <row r="79" spans="1:29" ht="15.75" hidden="1" outlineLevel="1" thickBot="1" x14ac:dyDescent="0.3">
      <c r="A79" s="40" t="s">
        <v>73</v>
      </c>
      <c r="B79" s="41">
        <v>0</v>
      </c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</row>
    <row r="80" spans="1:29" hidden="1" outlineLevel="1" x14ac:dyDescent="0.25">
      <c r="A80" s="43" t="s">
        <v>74</v>
      </c>
      <c r="B80" s="43">
        <v>192717</v>
      </c>
      <c r="C80" s="46"/>
      <c r="D80" s="46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  <c r="AC80" s="46"/>
    </row>
    <row r="81" spans="1:29" ht="15.75" hidden="1" outlineLevel="1" thickBot="1" x14ac:dyDescent="0.3">
      <c r="A81" s="40" t="s">
        <v>75</v>
      </c>
      <c r="B81" s="41">
        <v>1050</v>
      </c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</row>
    <row r="82" spans="1:29" hidden="1" outlineLevel="1" x14ac:dyDescent="0.25">
      <c r="A82" s="43" t="s">
        <v>76</v>
      </c>
      <c r="B82" s="43">
        <v>103143</v>
      </c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</row>
    <row r="83" spans="1:29" ht="15.75" hidden="1" outlineLevel="1" thickBot="1" x14ac:dyDescent="0.3">
      <c r="A83" s="40" t="s">
        <v>77</v>
      </c>
      <c r="B83" s="41">
        <v>68514</v>
      </c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</row>
    <row r="84" spans="1:29" hidden="1" outlineLevel="1" x14ac:dyDescent="0.25">
      <c r="A84" s="43" t="s">
        <v>78</v>
      </c>
      <c r="B84" s="43">
        <v>50902</v>
      </c>
      <c r="C84" s="46"/>
      <c r="D84" s="46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</row>
    <row r="85" spans="1:29" hidden="1" outlineLevel="1" x14ac:dyDescent="0.25">
      <c r="A85" s="40" t="s">
        <v>120</v>
      </c>
      <c r="B85" s="41">
        <v>225590</v>
      </c>
      <c r="C85" s="42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</row>
    <row r="86" spans="1:29" ht="15.75" hidden="1" outlineLevel="1" thickBot="1" x14ac:dyDescent="0.3">
      <c r="A86" s="43" t="s">
        <v>79</v>
      </c>
      <c r="B86" s="43">
        <v>214859</v>
      </c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</row>
    <row r="87" spans="1:29" hidden="1" outlineLevel="1" x14ac:dyDescent="0.25">
      <c r="A87" s="40" t="s">
        <v>80</v>
      </c>
      <c r="B87" s="41">
        <v>824981</v>
      </c>
      <c r="C87" s="46"/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  <c r="AC87" s="46"/>
    </row>
    <row r="88" spans="1:29" ht="15.75" hidden="1" outlineLevel="1" thickBot="1" x14ac:dyDescent="0.3">
      <c r="A88" s="43" t="s">
        <v>81</v>
      </c>
      <c r="B88" s="43">
        <v>390698</v>
      </c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</row>
    <row r="89" spans="1:29" ht="15.75" hidden="1" outlineLevel="1" thickBot="1" x14ac:dyDescent="0.3">
      <c r="A89" s="40" t="s">
        <v>82</v>
      </c>
      <c r="B89" s="41">
        <v>719594</v>
      </c>
      <c r="C89" s="46"/>
      <c r="D89" s="46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  <c r="AA89" s="46"/>
      <c r="AB89" s="46"/>
      <c r="AC89" s="46"/>
    </row>
    <row r="90" spans="1:29" ht="15.75" collapsed="1" thickBot="1" x14ac:dyDescent="0.3">
      <c r="A90" s="37" t="s">
        <v>125</v>
      </c>
      <c r="B90" s="38">
        <v>913865</v>
      </c>
      <c r="C90" s="44"/>
      <c r="D90" s="44"/>
      <c r="E90" s="44"/>
      <c r="F90" s="44"/>
      <c r="G90" s="44"/>
      <c r="H90" s="44"/>
      <c r="I90" s="44"/>
      <c r="J90" s="44"/>
      <c r="K90" s="44"/>
      <c r="L90" s="44"/>
      <c r="M90" s="44"/>
      <c r="N90" s="44"/>
      <c r="O90" s="44"/>
      <c r="P90" s="44"/>
      <c r="Q90" s="44"/>
      <c r="R90" s="44"/>
      <c r="S90" s="44"/>
      <c r="T90" s="44"/>
      <c r="U90" s="44"/>
      <c r="V90" s="44"/>
      <c r="W90" s="44"/>
      <c r="X90" s="44"/>
      <c r="Y90" s="44"/>
      <c r="Z90" s="44"/>
      <c r="AA90" s="44"/>
      <c r="AB90" s="44"/>
      <c r="AC90" s="44"/>
    </row>
    <row r="91" spans="1:29" hidden="1" outlineLevel="1" x14ac:dyDescent="0.25">
      <c r="A91" s="43" t="s">
        <v>83</v>
      </c>
      <c r="B91" s="43">
        <v>0</v>
      </c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</row>
    <row r="92" spans="1:29" hidden="1" outlineLevel="1" x14ac:dyDescent="0.25">
      <c r="A92" s="40" t="s">
        <v>84</v>
      </c>
      <c r="B92" s="41">
        <v>220440</v>
      </c>
      <c r="C92" s="42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</row>
    <row r="93" spans="1:29" ht="15.75" hidden="1" outlineLevel="1" thickBot="1" x14ac:dyDescent="0.3">
      <c r="A93" s="43" t="s">
        <v>85</v>
      </c>
      <c r="B93" s="43">
        <v>35681</v>
      </c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</row>
    <row r="94" spans="1:29" hidden="1" outlineLevel="1" x14ac:dyDescent="0.25">
      <c r="A94" s="40" t="s">
        <v>86</v>
      </c>
      <c r="B94" s="41">
        <v>30835</v>
      </c>
      <c r="C94" s="46"/>
      <c r="D94" s="46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46"/>
      <c r="AB94" s="46"/>
      <c r="AC94" s="46"/>
    </row>
    <row r="95" spans="1:29" ht="15.75" hidden="1" outlineLevel="1" thickBot="1" x14ac:dyDescent="0.3">
      <c r="A95" s="43" t="s">
        <v>87</v>
      </c>
      <c r="B95" s="43">
        <v>93807</v>
      </c>
      <c r="C95" s="42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</row>
    <row r="96" spans="1:29" hidden="1" outlineLevel="1" x14ac:dyDescent="0.25">
      <c r="A96" s="40" t="s">
        <v>129</v>
      </c>
      <c r="B96" s="41">
        <v>164</v>
      </c>
      <c r="C96" s="46"/>
      <c r="D96" s="46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  <c r="AB96" s="46"/>
      <c r="AC96" s="46"/>
    </row>
    <row r="97" spans="1:29" hidden="1" outlineLevel="1" x14ac:dyDescent="0.25">
      <c r="A97" s="43" t="s">
        <v>130</v>
      </c>
      <c r="B97" s="43">
        <v>97035</v>
      </c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</row>
    <row r="98" spans="1:29" ht="15.75" hidden="1" outlineLevel="1" thickBot="1" x14ac:dyDescent="0.3">
      <c r="A98" s="40" t="s">
        <v>88</v>
      </c>
      <c r="B98" s="41">
        <v>2008</v>
      </c>
      <c r="C98" s="42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</row>
    <row r="99" spans="1:29" ht="15.75" hidden="1" outlineLevel="1" thickBot="1" x14ac:dyDescent="0.3">
      <c r="A99" s="43" t="s">
        <v>126</v>
      </c>
      <c r="B99" s="43">
        <v>409595</v>
      </c>
      <c r="C99" s="46"/>
      <c r="D99" s="46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  <c r="AB99" s="46"/>
      <c r="AC99" s="46"/>
    </row>
    <row r="100" spans="1:29" ht="15.75" collapsed="1" thickBot="1" x14ac:dyDescent="0.3">
      <c r="A100" s="37" t="s">
        <v>46</v>
      </c>
      <c r="B100" s="38">
        <v>1268414</v>
      </c>
      <c r="C100" s="44"/>
      <c r="D100" s="44"/>
      <c r="E100" s="44"/>
      <c r="F100" s="44"/>
      <c r="G100" s="44"/>
      <c r="H100" s="44"/>
      <c r="I100" s="44"/>
      <c r="J100" s="44"/>
      <c r="K100" s="44"/>
      <c r="L100" s="44"/>
      <c r="M100" s="44"/>
      <c r="N100" s="44"/>
      <c r="O100" s="44"/>
      <c r="P100" s="44"/>
      <c r="Q100" s="44"/>
      <c r="R100" s="44"/>
      <c r="S100" s="44"/>
      <c r="T100" s="44"/>
      <c r="U100" s="44"/>
      <c r="V100" s="44"/>
      <c r="W100" s="44"/>
      <c r="X100" s="44"/>
      <c r="Y100" s="44"/>
      <c r="Z100" s="44"/>
      <c r="AA100" s="44"/>
      <c r="AB100" s="44"/>
      <c r="AC100" s="44"/>
    </row>
    <row r="101" spans="1:29" hidden="1" outlineLevel="1" x14ac:dyDescent="0.25">
      <c r="A101" s="43" t="s">
        <v>46</v>
      </c>
      <c r="B101" s="43">
        <v>0</v>
      </c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  <c r="AB101" s="46"/>
      <c r="AC101" s="46"/>
    </row>
    <row r="102" spans="1:29" ht="15.75" hidden="1" outlineLevel="1" thickBot="1" x14ac:dyDescent="0.3">
      <c r="A102" s="40" t="s">
        <v>89</v>
      </c>
      <c r="B102" s="41">
        <v>0</v>
      </c>
      <c r="C102" s="42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</row>
    <row r="103" spans="1:29" hidden="1" outlineLevel="1" x14ac:dyDescent="0.25">
      <c r="A103" s="43" t="s">
        <v>90</v>
      </c>
      <c r="B103" s="43">
        <v>30005</v>
      </c>
      <c r="C103" s="46"/>
      <c r="D103" s="46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</row>
    <row r="104" spans="1:29" ht="15.75" hidden="1" outlineLevel="1" thickBot="1" x14ac:dyDescent="0.3">
      <c r="A104" s="40" t="s">
        <v>91</v>
      </c>
      <c r="B104" s="41">
        <v>29690</v>
      </c>
      <c r="C104" s="42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</row>
    <row r="105" spans="1:29" hidden="1" outlineLevel="1" x14ac:dyDescent="0.25">
      <c r="A105" s="43" t="s">
        <v>111</v>
      </c>
      <c r="B105" s="43">
        <v>57313</v>
      </c>
      <c r="C105" s="46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</row>
    <row r="106" spans="1:29" ht="15.75" hidden="1" outlineLevel="1" thickBot="1" x14ac:dyDescent="0.3">
      <c r="A106" s="40" t="s">
        <v>92</v>
      </c>
      <c r="B106" s="41">
        <v>150120</v>
      </c>
      <c r="C106" s="42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</row>
    <row r="107" spans="1:29" hidden="1" outlineLevel="1" x14ac:dyDescent="0.25">
      <c r="A107" s="43" t="s">
        <v>93</v>
      </c>
      <c r="B107" s="43">
        <v>1023</v>
      </c>
      <c r="C107" s="46"/>
      <c r="D107" s="46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  <c r="AA107" s="46"/>
      <c r="AB107" s="46"/>
      <c r="AC107" s="46"/>
    </row>
    <row r="108" spans="1:29" ht="15.75" hidden="1" outlineLevel="1" thickBot="1" x14ac:dyDescent="0.3">
      <c r="A108" s="40" t="s">
        <v>94</v>
      </c>
      <c r="B108" s="41">
        <v>2564</v>
      </c>
      <c r="C108" s="42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</row>
    <row r="109" spans="1:29" hidden="1" outlineLevel="1" x14ac:dyDescent="0.25">
      <c r="A109" s="43" t="s">
        <v>95</v>
      </c>
      <c r="B109" s="43">
        <v>19840</v>
      </c>
      <c r="C109" s="46"/>
      <c r="D109" s="46"/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  <c r="AA109" s="46"/>
      <c r="AB109" s="46"/>
      <c r="AC109" s="46"/>
    </row>
    <row r="110" spans="1:29" hidden="1" outlineLevel="1" x14ac:dyDescent="0.25">
      <c r="A110" s="40" t="s">
        <v>96</v>
      </c>
      <c r="B110" s="41">
        <v>194122</v>
      </c>
      <c r="C110" s="42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</row>
    <row r="111" spans="1:29" ht="15.75" hidden="1" outlineLevel="1" thickBot="1" x14ac:dyDescent="0.3">
      <c r="A111" s="43" t="s">
        <v>97</v>
      </c>
      <c r="B111" s="43">
        <v>177845</v>
      </c>
      <c r="C111" s="42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</row>
    <row r="112" spans="1:29" ht="15.75" hidden="1" outlineLevel="1" thickBot="1" x14ac:dyDescent="0.3">
      <c r="A112" s="40" t="s">
        <v>98</v>
      </c>
      <c r="B112" s="41">
        <v>5</v>
      </c>
      <c r="C112" s="46"/>
      <c r="D112" s="46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  <c r="AA112" s="46"/>
      <c r="AB112" s="46"/>
      <c r="AC112" s="46"/>
    </row>
    <row r="113" spans="1:29" ht="15.75" hidden="1" outlineLevel="1" thickBot="1" x14ac:dyDescent="0.3">
      <c r="A113" s="43" t="s">
        <v>99</v>
      </c>
      <c r="B113" s="43">
        <v>101105</v>
      </c>
      <c r="C113" s="46"/>
      <c r="D113" s="46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  <c r="AA113" s="46"/>
      <c r="AB113" s="46"/>
      <c r="AC113" s="46"/>
    </row>
    <row r="114" spans="1:29" hidden="1" outlineLevel="1" x14ac:dyDescent="0.25">
      <c r="A114" s="40" t="s">
        <v>100</v>
      </c>
      <c r="B114" s="41">
        <v>19963</v>
      </c>
      <c r="C114" s="46"/>
      <c r="D114" s="46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  <c r="AA114" s="46"/>
      <c r="AB114" s="46"/>
      <c r="AC114" s="46"/>
    </row>
    <row r="115" spans="1:29" ht="15.75" hidden="1" outlineLevel="1" thickBot="1" x14ac:dyDescent="0.3">
      <c r="A115" s="43" t="s">
        <v>101</v>
      </c>
      <c r="B115" s="43">
        <v>0</v>
      </c>
      <c r="C115" s="42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</row>
    <row r="116" spans="1:29" hidden="1" outlineLevel="1" x14ac:dyDescent="0.25">
      <c r="A116" s="40" t="s">
        <v>102</v>
      </c>
      <c r="B116" s="41">
        <v>255172</v>
      </c>
      <c r="C116" s="46"/>
      <c r="D116" s="46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  <c r="AA116" s="46"/>
      <c r="AB116" s="46"/>
      <c r="AC116" s="46"/>
    </row>
    <row r="117" spans="1:29" ht="15.75" hidden="1" outlineLevel="1" thickBot="1" x14ac:dyDescent="0.3">
      <c r="A117" s="43" t="s">
        <v>103</v>
      </c>
      <c r="B117" s="43">
        <v>102908</v>
      </c>
      <c r="C117" s="42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</row>
    <row r="118" spans="1:29" ht="15.75" hidden="1" outlineLevel="1" thickBot="1" x14ac:dyDescent="0.3">
      <c r="A118" s="40" t="s">
        <v>104</v>
      </c>
      <c r="B118" s="41">
        <v>126739</v>
      </c>
      <c r="C118" s="46"/>
      <c r="D118" s="46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46"/>
      <c r="AC118" s="46"/>
    </row>
    <row r="119" spans="1:29" ht="15.75" collapsed="1" thickBot="1" x14ac:dyDescent="0.3">
      <c r="A119" s="37" t="s">
        <v>123</v>
      </c>
      <c r="B119" s="38">
        <v>487499</v>
      </c>
      <c r="C119" s="44"/>
      <c r="D119" s="44"/>
      <c r="E119" s="44"/>
      <c r="F119" s="44"/>
      <c r="G119" s="44"/>
      <c r="H119" s="44"/>
      <c r="I119" s="44"/>
      <c r="J119" s="44"/>
      <c r="K119" s="44"/>
      <c r="L119" s="44"/>
      <c r="M119" s="44"/>
      <c r="N119" s="44"/>
      <c r="O119" s="44"/>
      <c r="P119" s="44"/>
      <c r="Q119" s="44"/>
      <c r="R119" s="44"/>
      <c r="S119" s="44"/>
      <c r="T119" s="44"/>
      <c r="U119" s="44"/>
      <c r="V119" s="44"/>
      <c r="W119" s="44"/>
      <c r="X119" s="44"/>
      <c r="Y119" s="44"/>
      <c r="Z119" s="44"/>
      <c r="AA119" s="44"/>
      <c r="AB119" s="44"/>
      <c r="AC119" s="44"/>
    </row>
    <row r="120" spans="1:29" hidden="1" outlineLevel="1" x14ac:dyDescent="0.25">
      <c r="A120" s="43" t="s">
        <v>105</v>
      </c>
      <c r="B120" s="43">
        <v>482223</v>
      </c>
      <c r="C120" s="46"/>
      <c r="D120" s="46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46"/>
      <c r="AC120" s="46"/>
    </row>
    <row r="121" spans="1:29" ht="15.75" hidden="1" outlineLevel="1" thickBot="1" x14ac:dyDescent="0.3">
      <c r="A121" s="40" t="s">
        <v>106</v>
      </c>
      <c r="B121" s="41">
        <v>0</v>
      </c>
      <c r="C121" s="42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</row>
    <row r="122" spans="1:29" hidden="1" outlineLevel="1" x14ac:dyDescent="0.25">
      <c r="A122" s="43" t="s">
        <v>107</v>
      </c>
      <c r="B122" s="43">
        <v>0</v>
      </c>
      <c r="C122" s="46"/>
      <c r="D122" s="46"/>
      <c r="E122" s="46"/>
      <c r="F122" s="46"/>
      <c r="G122" s="46"/>
      <c r="H122" s="46"/>
      <c r="I122" s="46"/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  <c r="AA122" s="46"/>
      <c r="AB122" s="46"/>
      <c r="AC122" s="46"/>
    </row>
    <row r="123" spans="1:29" ht="15.75" hidden="1" outlineLevel="1" thickBot="1" x14ac:dyDescent="0.3">
      <c r="A123" s="40" t="s">
        <v>108</v>
      </c>
      <c r="B123" s="41">
        <v>0</v>
      </c>
      <c r="C123" s="42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</row>
    <row r="124" spans="1:29" hidden="1" outlineLevel="1" x14ac:dyDescent="0.25">
      <c r="A124" s="43" t="s">
        <v>109</v>
      </c>
      <c r="B124" s="43">
        <v>0</v>
      </c>
      <c r="C124" s="46"/>
      <c r="D124" s="46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</row>
    <row r="125" spans="1:29" hidden="1" outlineLevel="1" x14ac:dyDescent="0.25">
      <c r="A125" s="40" t="s">
        <v>112</v>
      </c>
      <c r="B125" s="41">
        <v>5269</v>
      </c>
      <c r="C125" s="42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</row>
    <row r="126" spans="1:29" ht="15.75" hidden="1" outlineLevel="1" thickBot="1" x14ac:dyDescent="0.3">
      <c r="A126" s="43" t="s">
        <v>113</v>
      </c>
      <c r="B126" s="43">
        <v>0</v>
      </c>
      <c r="C126" s="42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</row>
    <row r="127" spans="1:29" hidden="1" outlineLevel="1" x14ac:dyDescent="0.25">
      <c r="A127" s="40" t="s">
        <v>114</v>
      </c>
      <c r="B127" s="41">
        <v>0</v>
      </c>
      <c r="C127" s="45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5"/>
    </row>
    <row r="128" spans="1:29" hidden="1" outlineLevel="1" x14ac:dyDescent="0.25">
      <c r="A128" s="43" t="s">
        <v>115</v>
      </c>
      <c r="B128" s="43">
        <v>7</v>
      </c>
    </row>
    <row r="129" spans="1:29" ht="15.75" customHeight="1" collapsed="1" thickBot="1" x14ac:dyDescent="0.3">
      <c r="A129" s="51" t="s">
        <v>124</v>
      </c>
      <c r="B129" s="52">
        <v>6920330</v>
      </c>
    </row>
    <row r="130" spans="1:29" x14ac:dyDescent="0.25">
      <c r="A130" s="43"/>
      <c r="B130" s="43"/>
      <c r="C130" s="46"/>
      <c r="D130" s="46"/>
      <c r="E130" s="46"/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  <c r="AA130" s="46"/>
      <c r="AB130" s="46"/>
      <c r="AC130" s="46"/>
    </row>
    <row r="131" spans="1:29" ht="15.75" customHeight="1" thickBot="1" x14ac:dyDescent="0.3">
      <c r="A131" s="49" t="s">
        <v>132</v>
      </c>
      <c r="B131" s="50" t="s">
        <v>61</v>
      </c>
    </row>
    <row r="132" spans="1:29" s="39" customFormat="1" ht="15.75" thickBot="1" x14ac:dyDescent="0.3">
      <c r="A132" s="37" t="s">
        <v>45</v>
      </c>
      <c r="B132" s="38">
        <v>4250552</v>
      </c>
    </row>
    <row r="133" spans="1:29" hidden="1" outlineLevel="1" x14ac:dyDescent="0.25">
      <c r="A133" s="43" t="s">
        <v>110</v>
      </c>
      <c r="B133" s="43">
        <v>404</v>
      </c>
      <c r="C133" s="46"/>
      <c r="D133" s="46"/>
      <c r="E133" s="46"/>
      <c r="F133" s="46"/>
      <c r="G133" s="46"/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  <c r="AA133" s="46"/>
      <c r="AB133" s="46"/>
      <c r="AC133" s="46"/>
    </row>
    <row r="134" spans="1:29" ht="15.75" hidden="1" outlineLevel="1" thickBot="1" x14ac:dyDescent="0.3">
      <c r="A134" s="40" t="s">
        <v>65</v>
      </c>
      <c r="B134" s="41">
        <v>1627</v>
      </c>
      <c r="C134" s="42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</row>
    <row r="135" spans="1:29" hidden="1" outlineLevel="1" x14ac:dyDescent="0.25">
      <c r="A135" s="43" t="s">
        <v>66</v>
      </c>
      <c r="B135" s="43">
        <v>43145</v>
      </c>
      <c r="C135" s="46"/>
      <c r="D135" s="46"/>
      <c r="E135" s="46"/>
      <c r="F135" s="46"/>
      <c r="G135" s="46"/>
      <c r="H135" s="46"/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  <c r="AA135" s="46"/>
      <c r="AB135" s="46"/>
      <c r="AC135" s="46"/>
    </row>
    <row r="136" spans="1:29" ht="15.75" hidden="1" outlineLevel="1" thickBot="1" x14ac:dyDescent="0.3">
      <c r="A136" s="40" t="s">
        <v>67</v>
      </c>
      <c r="B136" s="41">
        <v>114314</v>
      </c>
      <c r="C136" s="42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</row>
    <row r="137" spans="1:29" hidden="1" outlineLevel="1" x14ac:dyDescent="0.25">
      <c r="A137" s="43" t="s">
        <v>68</v>
      </c>
      <c r="B137" s="43">
        <v>72322</v>
      </c>
      <c r="C137" s="46"/>
      <c r="D137" s="46"/>
      <c r="E137" s="46"/>
      <c r="F137" s="46"/>
      <c r="G137" s="46"/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  <c r="AA137" s="46"/>
      <c r="AB137" s="46"/>
      <c r="AC137" s="46"/>
    </row>
    <row r="138" spans="1:29" ht="15.75" hidden="1" outlineLevel="1" thickBot="1" x14ac:dyDescent="0.3">
      <c r="A138" s="40" t="s">
        <v>69</v>
      </c>
      <c r="B138" s="41">
        <v>0</v>
      </c>
      <c r="C138" s="42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</row>
    <row r="139" spans="1:29" hidden="1" outlineLevel="1" x14ac:dyDescent="0.25">
      <c r="A139" s="43" t="s">
        <v>70</v>
      </c>
      <c r="B139" s="43">
        <v>861931</v>
      </c>
      <c r="C139" s="46"/>
      <c r="D139" s="46"/>
      <c r="E139" s="46"/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  <c r="AA139" s="46"/>
      <c r="AB139" s="46"/>
      <c r="AC139" s="46"/>
    </row>
    <row r="140" spans="1:29" ht="15.75" hidden="1" outlineLevel="1" thickBot="1" x14ac:dyDescent="0.3">
      <c r="A140" s="40" t="s">
        <v>71</v>
      </c>
      <c r="B140" s="41">
        <v>269056</v>
      </c>
      <c r="C140" s="42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</row>
    <row r="141" spans="1:29" hidden="1" outlineLevel="1" x14ac:dyDescent="0.25">
      <c r="A141" s="43" t="s">
        <v>72</v>
      </c>
      <c r="B141" s="43">
        <v>95705</v>
      </c>
      <c r="C141" s="46"/>
      <c r="D141" s="46"/>
      <c r="E141" s="46"/>
      <c r="F141" s="46"/>
      <c r="G141" s="46"/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  <c r="AA141" s="46"/>
      <c r="AB141" s="46"/>
      <c r="AC141" s="46"/>
    </row>
    <row r="142" spans="1:29" ht="15.75" hidden="1" outlineLevel="1" thickBot="1" x14ac:dyDescent="0.3">
      <c r="A142" s="40" t="s">
        <v>73</v>
      </c>
      <c r="B142" s="41">
        <v>0</v>
      </c>
      <c r="C142" s="42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</row>
    <row r="143" spans="1:29" hidden="1" outlineLevel="1" x14ac:dyDescent="0.25">
      <c r="A143" s="43" t="s">
        <v>74</v>
      </c>
      <c r="B143" s="43">
        <v>192717</v>
      </c>
      <c r="C143" s="46"/>
      <c r="D143" s="46"/>
      <c r="E143" s="46"/>
      <c r="F143" s="46"/>
      <c r="G143" s="46"/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  <c r="AA143" s="46"/>
      <c r="AB143" s="46"/>
      <c r="AC143" s="46"/>
    </row>
    <row r="144" spans="1:29" ht="15.75" hidden="1" outlineLevel="1" thickBot="1" x14ac:dyDescent="0.3">
      <c r="A144" s="40" t="s">
        <v>75</v>
      </c>
      <c r="B144" s="41">
        <v>1050</v>
      </c>
      <c r="C144" s="42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</row>
    <row r="145" spans="1:29" hidden="1" outlineLevel="1" x14ac:dyDescent="0.25">
      <c r="A145" s="43" t="s">
        <v>76</v>
      </c>
      <c r="B145" s="43">
        <v>103143</v>
      </c>
      <c r="C145" s="46"/>
      <c r="D145" s="46"/>
      <c r="E145" s="46"/>
      <c r="F145" s="46"/>
      <c r="G145" s="46"/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  <c r="AA145" s="46"/>
      <c r="AB145" s="46"/>
      <c r="AC145" s="46"/>
    </row>
    <row r="146" spans="1:29" ht="15.75" hidden="1" outlineLevel="1" thickBot="1" x14ac:dyDescent="0.3">
      <c r="A146" s="40" t="s">
        <v>77</v>
      </c>
      <c r="B146" s="41">
        <v>68514</v>
      </c>
      <c r="C146" s="42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</row>
    <row r="147" spans="1:29" hidden="1" outlineLevel="1" x14ac:dyDescent="0.25">
      <c r="A147" s="43" t="s">
        <v>78</v>
      </c>
      <c r="B147" s="43">
        <v>50902</v>
      </c>
      <c r="C147" s="46"/>
      <c r="D147" s="46"/>
      <c r="E147" s="46"/>
      <c r="F147" s="46"/>
      <c r="G147" s="46"/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  <c r="AA147" s="46"/>
      <c r="AB147" s="46"/>
      <c r="AC147" s="46"/>
    </row>
    <row r="148" spans="1:29" hidden="1" outlineLevel="1" x14ac:dyDescent="0.25">
      <c r="A148" s="40" t="s">
        <v>120</v>
      </c>
      <c r="B148" s="41">
        <v>225590</v>
      </c>
      <c r="C148" s="42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</row>
    <row r="149" spans="1:29" ht="15.75" hidden="1" outlineLevel="1" thickBot="1" x14ac:dyDescent="0.3">
      <c r="A149" s="43" t="s">
        <v>79</v>
      </c>
      <c r="B149" s="43">
        <v>214859</v>
      </c>
      <c r="C149" s="42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</row>
    <row r="150" spans="1:29" hidden="1" outlineLevel="1" x14ac:dyDescent="0.25">
      <c r="A150" s="40" t="s">
        <v>80</v>
      </c>
      <c r="B150" s="41">
        <v>824981</v>
      </c>
      <c r="C150" s="46"/>
      <c r="D150" s="46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  <c r="AA150" s="46"/>
      <c r="AB150" s="46"/>
      <c r="AC150" s="46"/>
    </row>
    <row r="151" spans="1:29" ht="15.75" hidden="1" outlineLevel="1" thickBot="1" x14ac:dyDescent="0.3">
      <c r="A151" s="43" t="s">
        <v>81</v>
      </c>
      <c r="B151" s="43">
        <v>390698</v>
      </c>
      <c r="C151" s="42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</row>
    <row r="152" spans="1:29" ht="15.75" hidden="1" outlineLevel="1" thickBot="1" x14ac:dyDescent="0.3">
      <c r="A152" s="40" t="s">
        <v>82</v>
      </c>
      <c r="B152" s="41">
        <v>719594</v>
      </c>
      <c r="C152" s="46"/>
      <c r="D152" s="46"/>
      <c r="E152" s="46"/>
      <c r="F152" s="46"/>
      <c r="G152" s="46"/>
      <c r="H152" s="46"/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  <c r="AA152" s="46"/>
      <c r="AB152" s="46"/>
      <c r="AC152" s="46"/>
    </row>
    <row r="153" spans="1:29" ht="15.75" collapsed="1" thickBot="1" x14ac:dyDescent="0.3">
      <c r="A153" s="37" t="s">
        <v>125</v>
      </c>
      <c r="B153" s="38">
        <v>913865</v>
      </c>
      <c r="C153" s="44"/>
      <c r="D153" s="44"/>
      <c r="E153" s="44"/>
      <c r="F153" s="44"/>
      <c r="G153" s="44"/>
      <c r="H153" s="44"/>
      <c r="I153" s="44"/>
      <c r="J153" s="44"/>
      <c r="K153" s="44"/>
      <c r="L153" s="44"/>
      <c r="M153" s="44"/>
      <c r="N153" s="44"/>
      <c r="O153" s="44"/>
      <c r="P153" s="44"/>
      <c r="Q153" s="44"/>
      <c r="R153" s="44"/>
      <c r="S153" s="44"/>
      <c r="T153" s="44"/>
      <c r="U153" s="44"/>
      <c r="V153" s="44"/>
      <c r="W153" s="44"/>
      <c r="X153" s="44"/>
      <c r="Y153" s="44"/>
      <c r="Z153" s="44"/>
      <c r="AA153" s="44"/>
      <c r="AB153" s="44"/>
      <c r="AC153" s="44"/>
    </row>
    <row r="154" spans="1:29" hidden="1" outlineLevel="1" x14ac:dyDescent="0.25">
      <c r="A154" s="43" t="s">
        <v>83</v>
      </c>
      <c r="B154" s="43">
        <v>0</v>
      </c>
      <c r="C154" s="46"/>
      <c r="D154" s="46"/>
      <c r="E154" s="46"/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  <c r="AA154" s="46"/>
      <c r="AB154" s="46"/>
      <c r="AC154" s="46"/>
    </row>
    <row r="155" spans="1:29" hidden="1" outlineLevel="1" x14ac:dyDescent="0.25">
      <c r="A155" s="40" t="s">
        <v>84</v>
      </c>
      <c r="B155" s="41">
        <v>220440</v>
      </c>
      <c r="C155" s="42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</row>
    <row r="156" spans="1:29" ht="15.75" hidden="1" outlineLevel="1" thickBot="1" x14ac:dyDescent="0.3">
      <c r="A156" s="43" t="s">
        <v>85</v>
      </c>
      <c r="B156" s="43">
        <v>35681</v>
      </c>
      <c r="C156" s="42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</row>
    <row r="157" spans="1:29" hidden="1" outlineLevel="1" x14ac:dyDescent="0.25">
      <c r="A157" s="40" t="s">
        <v>86</v>
      </c>
      <c r="B157" s="41">
        <v>30835</v>
      </c>
      <c r="C157" s="46"/>
      <c r="D157" s="46"/>
      <c r="E157" s="46"/>
      <c r="F157" s="46"/>
      <c r="G157" s="46"/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  <c r="AA157" s="46"/>
      <c r="AB157" s="46"/>
      <c r="AC157" s="46"/>
    </row>
    <row r="158" spans="1:29" ht="15.75" hidden="1" outlineLevel="1" thickBot="1" x14ac:dyDescent="0.3">
      <c r="A158" s="43" t="s">
        <v>87</v>
      </c>
      <c r="B158" s="43">
        <v>93807</v>
      </c>
      <c r="C158" s="42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</row>
    <row r="159" spans="1:29" hidden="1" outlineLevel="1" x14ac:dyDescent="0.25">
      <c r="A159" s="40" t="s">
        <v>129</v>
      </c>
      <c r="B159" s="41">
        <v>164</v>
      </c>
      <c r="C159" s="46"/>
      <c r="D159" s="46"/>
      <c r="E159" s="46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  <c r="AA159" s="46"/>
      <c r="AB159" s="46"/>
      <c r="AC159" s="46"/>
    </row>
    <row r="160" spans="1:29" hidden="1" outlineLevel="1" x14ac:dyDescent="0.25">
      <c r="A160" s="43" t="s">
        <v>130</v>
      </c>
      <c r="B160" s="43">
        <v>97035</v>
      </c>
      <c r="C160" s="42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</row>
    <row r="161" spans="1:29" ht="15.75" hidden="1" outlineLevel="1" thickBot="1" x14ac:dyDescent="0.3">
      <c r="A161" s="40" t="s">
        <v>88</v>
      </c>
      <c r="B161" s="41">
        <v>2008</v>
      </c>
      <c r="C161" s="42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</row>
    <row r="162" spans="1:29" ht="15.75" hidden="1" outlineLevel="1" thickBot="1" x14ac:dyDescent="0.3">
      <c r="A162" s="43" t="s">
        <v>126</v>
      </c>
      <c r="B162" s="43">
        <v>409595</v>
      </c>
      <c r="C162" s="46"/>
      <c r="D162" s="46"/>
      <c r="E162" s="46"/>
      <c r="F162" s="46"/>
      <c r="G162" s="46"/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  <c r="AA162" s="46"/>
      <c r="AB162" s="46"/>
      <c r="AC162" s="46"/>
    </row>
    <row r="163" spans="1:29" ht="15.75" collapsed="1" thickBot="1" x14ac:dyDescent="0.3">
      <c r="A163" s="37" t="s">
        <v>46</v>
      </c>
      <c r="B163" s="38">
        <v>1268414</v>
      </c>
      <c r="C163" s="44"/>
      <c r="D163" s="44"/>
      <c r="E163" s="44"/>
      <c r="F163" s="44"/>
      <c r="G163" s="44"/>
      <c r="H163" s="44"/>
      <c r="I163" s="44"/>
      <c r="J163" s="44"/>
      <c r="K163" s="44"/>
      <c r="L163" s="44"/>
      <c r="M163" s="44"/>
      <c r="N163" s="44"/>
      <c r="O163" s="44"/>
      <c r="P163" s="44"/>
      <c r="Q163" s="44"/>
      <c r="R163" s="44"/>
      <c r="S163" s="44"/>
      <c r="T163" s="44"/>
      <c r="U163" s="44"/>
      <c r="V163" s="44"/>
      <c r="W163" s="44"/>
      <c r="X163" s="44"/>
      <c r="Y163" s="44"/>
      <c r="Z163" s="44"/>
      <c r="AA163" s="44"/>
      <c r="AB163" s="44"/>
      <c r="AC163" s="44"/>
    </row>
    <row r="164" spans="1:29" hidden="1" outlineLevel="1" x14ac:dyDescent="0.25">
      <c r="A164" s="43" t="s">
        <v>46</v>
      </c>
      <c r="B164" s="43">
        <v>0</v>
      </c>
      <c r="C164" s="46"/>
      <c r="D164" s="46"/>
      <c r="E164" s="46"/>
      <c r="F164" s="46"/>
      <c r="G164" s="46"/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  <c r="AA164" s="46"/>
      <c r="AB164" s="46"/>
      <c r="AC164" s="46"/>
    </row>
    <row r="165" spans="1:29" ht="15.75" hidden="1" outlineLevel="1" thickBot="1" x14ac:dyDescent="0.3">
      <c r="A165" s="40" t="s">
        <v>89</v>
      </c>
      <c r="B165" s="41">
        <v>0</v>
      </c>
      <c r="C165" s="42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</row>
    <row r="166" spans="1:29" hidden="1" outlineLevel="1" x14ac:dyDescent="0.25">
      <c r="A166" s="43" t="s">
        <v>90</v>
      </c>
      <c r="B166" s="43">
        <v>30005</v>
      </c>
      <c r="C166" s="46"/>
      <c r="D166" s="46"/>
      <c r="E166" s="46"/>
      <c r="F166" s="46"/>
      <c r="G166" s="46"/>
      <c r="H166" s="46"/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  <c r="AA166" s="46"/>
      <c r="AB166" s="46"/>
      <c r="AC166" s="46"/>
    </row>
    <row r="167" spans="1:29" ht="15.75" hidden="1" outlineLevel="1" thickBot="1" x14ac:dyDescent="0.3">
      <c r="A167" s="40" t="s">
        <v>91</v>
      </c>
      <c r="B167" s="41">
        <v>29690</v>
      </c>
      <c r="C167" s="42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</row>
    <row r="168" spans="1:29" hidden="1" outlineLevel="1" x14ac:dyDescent="0.25">
      <c r="A168" s="43" t="s">
        <v>111</v>
      </c>
      <c r="B168" s="43">
        <v>57313</v>
      </c>
      <c r="C168" s="46"/>
      <c r="D168" s="46"/>
      <c r="E168" s="46"/>
      <c r="F168" s="46"/>
      <c r="G168" s="46"/>
      <c r="H168" s="46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  <c r="AA168" s="46"/>
      <c r="AB168" s="46"/>
      <c r="AC168" s="46"/>
    </row>
    <row r="169" spans="1:29" ht="15.75" hidden="1" outlineLevel="1" thickBot="1" x14ac:dyDescent="0.3">
      <c r="A169" s="40" t="s">
        <v>92</v>
      </c>
      <c r="B169" s="41">
        <v>150120</v>
      </c>
      <c r="C169" s="42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</row>
    <row r="170" spans="1:29" hidden="1" outlineLevel="1" x14ac:dyDescent="0.25">
      <c r="A170" s="43" t="s">
        <v>93</v>
      </c>
      <c r="B170" s="43">
        <v>1023</v>
      </c>
      <c r="C170" s="46"/>
      <c r="D170" s="46"/>
      <c r="E170" s="46"/>
      <c r="F170" s="46"/>
      <c r="G170" s="46"/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  <c r="AA170" s="46"/>
      <c r="AB170" s="46"/>
      <c r="AC170" s="46"/>
    </row>
    <row r="171" spans="1:29" ht="15.75" hidden="1" outlineLevel="1" thickBot="1" x14ac:dyDescent="0.3">
      <c r="A171" s="40" t="s">
        <v>94</v>
      </c>
      <c r="B171" s="41">
        <v>2564</v>
      </c>
      <c r="C171" s="42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</row>
    <row r="172" spans="1:29" hidden="1" outlineLevel="1" x14ac:dyDescent="0.25">
      <c r="A172" s="43" t="s">
        <v>95</v>
      </c>
      <c r="B172" s="43">
        <v>19840</v>
      </c>
      <c r="C172" s="46"/>
      <c r="D172" s="46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  <c r="AC172" s="46"/>
    </row>
    <row r="173" spans="1:29" hidden="1" outlineLevel="1" x14ac:dyDescent="0.25">
      <c r="A173" s="40" t="s">
        <v>96</v>
      </c>
      <c r="B173" s="41">
        <v>194122</v>
      </c>
      <c r="C173" s="42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</row>
    <row r="174" spans="1:29" ht="15.75" hidden="1" outlineLevel="1" thickBot="1" x14ac:dyDescent="0.3">
      <c r="A174" s="43" t="s">
        <v>97</v>
      </c>
      <c r="B174" s="43">
        <v>177845</v>
      </c>
      <c r="C174" s="42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</row>
    <row r="175" spans="1:29" ht="15.75" hidden="1" outlineLevel="1" thickBot="1" x14ac:dyDescent="0.3">
      <c r="A175" s="40" t="s">
        <v>98</v>
      </c>
      <c r="B175" s="41">
        <v>5</v>
      </c>
      <c r="C175" s="46"/>
      <c r="D175" s="46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  <c r="AC175" s="46"/>
    </row>
    <row r="176" spans="1:29" ht="15.75" hidden="1" outlineLevel="1" thickBot="1" x14ac:dyDescent="0.3">
      <c r="A176" s="43" t="s">
        <v>99</v>
      </c>
      <c r="B176" s="43">
        <v>101105</v>
      </c>
      <c r="C176" s="46"/>
      <c r="D176" s="46"/>
      <c r="E176" s="46"/>
      <c r="F176" s="46"/>
      <c r="G176" s="46"/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  <c r="AA176" s="46"/>
      <c r="AB176" s="46"/>
      <c r="AC176" s="46"/>
    </row>
    <row r="177" spans="1:29" hidden="1" outlineLevel="1" x14ac:dyDescent="0.25">
      <c r="A177" s="40" t="s">
        <v>100</v>
      </c>
      <c r="B177" s="41">
        <v>19963</v>
      </c>
      <c r="C177" s="46"/>
      <c r="D177" s="46"/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  <c r="AA177" s="46"/>
      <c r="AB177" s="46"/>
      <c r="AC177" s="46"/>
    </row>
    <row r="178" spans="1:29" ht="15.75" hidden="1" outlineLevel="1" thickBot="1" x14ac:dyDescent="0.3">
      <c r="A178" s="43" t="s">
        <v>101</v>
      </c>
      <c r="B178" s="43">
        <v>0</v>
      </c>
      <c r="C178" s="42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</row>
    <row r="179" spans="1:29" hidden="1" outlineLevel="1" x14ac:dyDescent="0.25">
      <c r="A179" s="40" t="s">
        <v>102</v>
      </c>
      <c r="B179" s="41">
        <v>255172</v>
      </c>
      <c r="C179" s="46"/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  <c r="AA179" s="46"/>
      <c r="AB179" s="46"/>
      <c r="AC179" s="46"/>
    </row>
    <row r="180" spans="1:29" ht="15.75" hidden="1" outlineLevel="1" thickBot="1" x14ac:dyDescent="0.3">
      <c r="A180" s="43" t="s">
        <v>103</v>
      </c>
      <c r="B180" s="43">
        <v>102908</v>
      </c>
      <c r="C180" s="42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</row>
    <row r="181" spans="1:29" ht="15.75" hidden="1" outlineLevel="1" thickBot="1" x14ac:dyDescent="0.3">
      <c r="A181" s="40" t="s">
        <v>104</v>
      </c>
      <c r="B181" s="41">
        <v>126739</v>
      </c>
      <c r="C181" s="46"/>
      <c r="D181" s="46"/>
      <c r="E181" s="46"/>
      <c r="F181" s="46"/>
      <c r="G181" s="46"/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  <c r="AA181" s="46"/>
      <c r="AB181" s="46"/>
      <c r="AC181" s="46"/>
    </row>
    <row r="182" spans="1:29" ht="15.75" collapsed="1" thickBot="1" x14ac:dyDescent="0.3">
      <c r="A182" s="37" t="s">
        <v>123</v>
      </c>
      <c r="B182" s="38">
        <v>487499</v>
      </c>
      <c r="C182" s="44"/>
      <c r="D182" s="44"/>
      <c r="E182" s="44"/>
      <c r="F182" s="44"/>
      <c r="G182" s="44"/>
      <c r="H182" s="44"/>
      <c r="I182" s="44"/>
      <c r="J182" s="44"/>
      <c r="K182" s="44"/>
      <c r="L182" s="44"/>
      <c r="M182" s="44"/>
      <c r="N182" s="44"/>
      <c r="O182" s="44"/>
      <c r="P182" s="44"/>
      <c r="Q182" s="44"/>
      <c r="R182" s="44"/>
      <c r="S182" s="44"/>
      <c r="T182" s="44"/>
      <c r="U182" s="44"/>
      <c r="V182" s="44"/>
      <c r="W182" s="44"/>
      <c r="X182" s="44"/>
      <c r="Y182" s="44"/>
      <c r="Z182" s="44"/>
      <c r="AA182" s="44"/>
      <c r="AB182" s="44"/>
      <c r="AC182" s="44"/>
    </row>
    <row r="183" spans="1:29" hidden="1" outlineLevel="1" x14ac:dyDescent="0.25">
      <c r="A183" s="43" t="s">
        <v>105</v>
      </c>
      <c r="B183" s="43">
        <v>482223</v>
      </c>
      <c r="C183" s="46"/>
      <c r="D183" s="46"/>
      <c r="E183" s="46"/>
      <c r="F183" s="46"/>
      <c r="G183" s="46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  <c r="AA183" s="46"/>
      <c r="AB183" s="46"/>
      <c r="AC183" s="46"/>
    </row>
    <row r="184" spans="1:29" ht="15.75" hidden="1" outlineLevel="1" thickBot="1" x14ac:dyDescent="0.3">
      <c r="A184" s="40" t="s">
        <v>106</v>
      </c>
      <c r="B184" s="41">
        <v>0</v>
      </c>
      <c r="C184" s="42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</row>
    <row r="185" spans="1:29" hidden="1" outlineLevel="1" x14ac:dyDescent="0.25">
      <c r="A185" s="43" t="s">
        <v>107</v>
      </c>
      <c r="B185" s="43">
        <v>0</v>
      </c>
      <c r="C185" s="46"/>
      <c r="D185" s="46"/>
      <c r="E185" s="46"/>
      <c r="F185" s="46"/>
      <c r="G185" s="46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  <c r="AA185" s="46"/>
      <c r="AB185" s="46"/>
      <c r="AC185" s="46"/>
    </row>
    <row r="186" spans="1:29" ht="15.75" hidden="1" outlineLevel="1" thickBot="1" x14ac:dyDescent="0.3">
      <c r="A186" s="40" t="s">
        <v>108</v>
      </c>
      <c r="B186" s="41">
        <v>0</v>
      </c>
      <c r="C186" s="42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</row>
    <row r="187" spans="1:29" hidden="1" outlineLevel="1" x14ac:dyDescent="0.25">
      <c r="A187" s="43" t="s">
        <v>109</v>
      </c>
      <c r="B187" s="43">
        <v>0</v>
      </c>
      <c r="C187" s="46"/>
      <c r="D187" s="46"/>
      <c r="E187" s="46"/>
      <c r="F187" s="46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  <c r="AA187" s="46"/>
      <c r="AB187" s="46"/>
      <c r="AC187" s="46"/>
    </row>
    <row r="188" spans="1:29" hidden="1" outlineLevel="1" x14ac:dyDescent="0.25">
      <c r="A188" s="40" t="s">
        <v>112</v>
      </c>
      <c r="B188" s="41">
        <v>5269</v>
      </c>
      <c r="C188" s="42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</row>
    <row r="189" spans="1:29" ht="15.75" hidden="1" outlineLevel="1" thickBot="1" x14ac:dyDescent="0.3">
      <c r="A189" s="43" t="s">
        <v>113</v>
      </c>
      <c r="B189" s="43">
        <v>0</v>
      </c>
      <c r="C189" s="42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</row>
    <row r="190" spans="1:29" hidden="1" outlineLevel="1" x14ac:dyDescent="0.25">
      <c r="A190" s="40" t="s">
        <v>114</v>
      </c>
      <c r="B190" s="41">
        <v>0</v>
      </c>
      <c r="C190" s="45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5"/>
      <c r="AC190" s="45"/>
    </row>
    <row r="191" spans="1:29" hidden="1" outlineLevel="1" x14ac:dyDescent="0.25">
      <c r="A191" s="43" t="s">
        <v>115</v>
      </c>
      <c r="B191" s="43">
        <v>7</v>
      </c>
    </row>
    <row r="192" spans="1:29" ht="15.75" customHeight="1" collapsed="1" x14ac:dyDescent="0.25">
      <c r="A192" s="51" t="s">
        <v>124</v>
      </c>
      <c r="B192" s="52">
        <v>6920330</v>
      </c>
    </row>
    <row r="194" spans="1:29" ht="15.75" customHeight="1" thickBot="1" x14ac:dyDescent="0.3">
      <c r="A194" s="49" t="s">
        <v>133</v>
      </c>
      <c r="B194" s="50" t="s">
        <v>61</v>
      </c>
    </row>
    <row r="195" spans="1:29" s="39" customFormat="1" ht="15.75" thickBot="1" x14ac:dyDescent="0.3">
      <c r="A195" s="37" t="s">
        <v>45</v>
      </c>
      <c r="B195" s="38">
        <v>-10949462</v>
      </c>
    </row>
    <row r="196" spans="1:29" hidden="1" outlineLevel="1" x14ac:dyDescent="0.25">
      <c r="A196" s="43" t="s">
        <v>110</v>
      </c>
      <c r="B196" s="43">
        <v>404</v>
      </c>
      <c r="C196" s="46"/>
      <c r="D196" s="46"/>
      <c r="E196" s="46"/>
      <c r="F196" s="46"/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  <c r="AA196" s="46"/>
      <c r="AB196" s="46"/>
      <c r="AC196" s="46"/>
    </row>
    <row r="197" spans="1:29" ht="15.75" hidden="1" outlineLevel="1" thickBot="1" x14ac:dyDescent="0.3">
      <c r="A197" s="40" t="s">
        <v>65</v>
      </c>
      <c r="B197" s="41">
        <v>1627</v>
      </c>
      <c r="C197" s="42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</row>
    <row r="198" spans="1:29" hidden="1" outlineLevel="1" x14ac:dyDescent="0.25">
      <c r="A198" s="43" t="s">
        <v>66</v>
      </c>
      <c r="B198" s="43">
        <v>43145</v>
      </c>
      <c r="C198" s="46"/>
      <c r="D198" s="46"/>
      <c r="E198" s="46"/>
      <c r="F198" s="46"/>
      <c r="G198" s="46"/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  <c r="AA198" s="46"/>
      <c r="AB198" s="46"/>
      <c r="AC198" s="46"/>
    </row>
    <row r="199" spans="1:29" ht="15.75" hidden="1" outlineLevel="1" thickBot="1" x14ac:dyDescent="0.3">
      <c r="A199" s="40" t="s">
        <v>67</v>
      </c>
      <c r="B199" s="41">
        <v>-166892</v>
      </c>
      <c r="C199" s="42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</row>
    <row r="200" spans="1:29" hidden="1" outlineLevel="1" x14ac:dyDescent="0.25">
      <c r="A200" s="43" t="s">
        <v>68</v>
      </c>
      <c r="B200" s="43">
        <v>72322</v>
      </c>
      <c r="C200" s="46"/>
      <c r="D200" s="46"/>
      <c r="E200" s="46"/>
      <c r="F200" s="46"/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  <c r="AA200" s="46"/>
      <c r="AB200" s="46"/>
      <c r="AC200" s="46"/>
    </row>
    <row r="201" spans="1:29" ht="15.75" hidden="1" outlineLevel="1" thickBot="1" x14ac:dyDescent="0.3">
      <c r="A201" s="40" t="s">
        <v>69</v>
      </c>
      <c r="B201" s="41">
        <v>0</v>
      </c>
      <c r="C201" s="42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</row>
    <row r="202" spans="1:29" hidden="1" outlineLevel="1" x14ac:dyDescent="0.25">
      <c r="A202" s="43" t="s">
        <v>70</v>
      </c>
      <c r="B202" s="43">
        <v>-3954291</v>
      </c>
      <c r="C202" s="46"/>
      <c r="D202" s="46"/>
      <c r="E202" s="46"/>
      <c r="F202" s="46"/>
      <c r="G202" s="46"/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  <c r="AA202" s="46"/>
      <c r="AB202" s="46"/>
      <c r="AC202" s="46"/>
    </row>
    <row r="203" spans="1:29" ht="15.75" hidden="1" outlineLevel="1" thickBot="1" x14ac:dyDescent="0.3">
      <c r="A203" s="40" t="s">
        <v>71</v>
      </c>
      <c r="B203" s="41">
        <v>269056</v>
      </c>
      <c r="C203" s="42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</row>
    <row r="204" spans="1:29" hidden="1" outlineLevel="1" x14ac:dyDescent="0.25">
      <c r="A204" s="43" t="s">
        <v>72</v>
      </c>
      <c r="B204" s="43">
        <v>-475658</v>
      </c>
      <c r="C204" s="46"/>
      <c r="D204" s="46"/>
      <c r="E204" s="46"/>
      <c r="F204" s="46"/>
      <c r="G204" s="46"/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  <c r="AA204" s="46"/>
      <c r="AB204" s="46"/>
      <c r="AC204" s="46"/>
    </row>
    <row r="205" spans="1:29" ht="15.75" hidden="1" outlineLevel="1" thickBot="1" x14ac:dyDescent="0.3">
      <c r="A205" s="40" t="s">
        <v>73</v>
      </c>
      <c r="B205" s="41">
        <v>0</v>
      </c>
      <c r="C205" s="42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</row>
    <row r="206" spans="1:29" hidden="1" outlineLevel="1" x14ac:dyDescent="0.25">
      <c r="A206" s="43" t="s">
        <v>74</v>
      </c>
      <c r="B206" s="43">
        <v>-828486</v>
      </c>
      <c r="C206" s="46"/>
      <c r="D206" s="46"/>
      <c r="E206" s="46"/>
      <c r="F206" s="46"/>
      <c r="G206" s="46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  <c r="AA206" s="46"/>
      <c r="AB206" s="46"/>
      <c r="AC206" s="46"/>
    </row>
    <row r="207" spans="1:29" ht="15.75" hidden="1" outlineLevel="1" thickBot="1" x14ac:dyDescent="0.3">
      <c r="A207" s="40" t="s">
        <v>75</v>
      </c>
      <c r="B207" s="41">
        <v>1050</v>
      </c>
      <c r="C207" s="42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</row>
    <row r="208" spans="1:29" hidden="1" outlineLevel="1" x14ac:dyDescent="0.25">
      <c r="A208" s="43" t="s">
        <v>76</v>
      </c>
      <c r="B208" s="43">
        <v>-302489</v>
      </c>
      <c r="C208" s="46"/>
      <c r="D208" s="46"/>
      <c r="E208" s="46"/>
      <c r="F208" s="46"/>
      <c r="G208" s="46"/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  <c r="AA208" s="46"/>
      <c r="AB208" s="46"/>
      <c r="AC208" s="46"/>
    </row>
    <row r="209" spans="1:29" ht="15.75" hidden="1" outlineLevel="1" thickBot="1" x14ac:dyDescent="0.3">
      <c r="A209" s="40" t="s">
        <v>77</v>
      </c>
      <c r="B209" s="41">
        <v>-613668</v>
      </c>
      <c r="C209" s="42"/>
      <c r="D209" s="42"/>
      <c r="E209" s="42"/>
      <c r="F209" s="42"/>
      <c r="G209" s="42"/>
      <c r="H209" s="42"/>
      <c r="I209" s="42"/>
      <c r="J209" s="42"/>
      <c r="K209" s="42"/>
      <c r="L209" s="42"/>
      <c r="M209" s="42"/>
      <c r="N209" s="42"/>
      <c r="O209" s="42"/>
      <c r="P209" s="42"/>
      <c r="Q209" s="42"/>
      <c r="R209" s="42"/>
      <c r="S209" s="42"/>
      <c r="T209" s="42"/>
      <c r="U209" s="42"/>
      <c r="V209" s="42"/>
      <c r="W209" s="42"/>
      <c r="X209" s="42"/>
      <c r="Y209" s="42"/>
      <c r="Z209" s="42"/>
      <c r="AA209" s="42"/>
      <c r="AB209" s="42"/>
      <c r="AC209" s="42"/>
    </row>
    <row r="210" spans="1:29" hidden="1" outlineLevel="1" x14ac:dyDescent="0.25">
      <c r="A210" s="43" t="s">
        <v>78</v>
      </c>
      <c r="B210" s="43">
        <v>50902</v>
      </c>
      <c r="C210" s="46"/>
      <c r="D210" s="46"/>
      <c r="E210" s="46"/>
      <c r="F210" s="46"/>
      <c r="G210" s="46"/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  <c r="AA210" s="46"/>
      <c r="AB210" s="46"/>
      <c r="AC210" s="46"/>
    </row>
    <row r="211" spans="1:29" hidden="1" outlineLevel="1" x14ac:dyDescent="0.25">
      <c r="A211" s="40" t="s">
        <v>120</v>
      </c>
      <c r="B211" s="41">
        <v>-1181726</v>
      </c>
      <c r="C211" s="42"/>
      <c r="D211" s="42"/>
      <c r="E211" s="42"/>
      <c r="F211" s="42"/>
      <c r="G211" s="42"/>
      <c r="H211" s="42"/>
      <c r="I211" s="42"/>
      <c r="J211" s="42"/>
      <c r="K211" s="42"/>
      <c r="L211" s="42"/>
      <c r="M211" s="42"/>
      <c r="N211" s="42"/>
      <c r="O211" s="42"/>
      <c r="P211" s="42"/>
      <c r="Q211" s="42"/>
      <c r="R211" s="42"/>
      <c r="S211" s="42"/>
      <c r="T211" s="42"/>
      <c r="U211" s="42"/>
      <c r="V211" s="42"/>
      <c r="W211" s="42"/>
      <c r="X211" s="42"/>
      <c r="Y211" s="42"/>
      <c r="Z211" s="42"/>
      <c r="AA211" s="42"/>
      <c r="AB211" s="42"/>
      <c r="AC211" s="42"/>
    </row>
    <row r="212" spans="1:29" ht="15.75" hidden="1" outlineLevel="1" thickBot="1" x14ac:dyDescent="0.3">
      <c r="A212" s="43" t="s">
        <v>79</v>
      </c>
      <c r="B212" s="43">
        <v>-85731</v>
      </c>
      <c r="C212" s="42"/>
      <c r="D212" s="42"/>
      <c r="E212" s="42"/>
      <c r="F212" s="42"/>
      <c r="G212" s="42"/>
      <c r="H212" s="42"/>
      <c r="I212" s="42"/>
      <c r="J212" s="42"/>
      <c r="K212" s="42"/>
      <c r="L212" s="42"/>
      <c r="M212" s="42"/>
      <c r="N212" s="42"/>
      <c r="O212" s="42"/>
      <c r="P212" s="42"/>
      <c r="Q212" s="42"/>
      <c r="R212" s="42"/>
      <c r="S212" s="42"/>
      <c r="T212" s="42"/>
      <c r="U212" s="42"/>
      <c r="V212" s="42"/>
      <c r="W212" s="42"/>
      <c r="X212" s="42"/>
      <c r="Y212" s="42"/>
      <c r="Z212" s="42"/>
      <c r="AA212" s="42"/>
      <c r="AB212" s="42"/>
      <c r="AC212" s="42"/>
    </row>
    <row r="213" spans="1:29" hidden="1" outlineLevel="1" x14ac:dyDescent="0.25">
      <c r="A213" s="40" t="s">
        <v>80</v>
      </c>
      <c r="B213" s="41">
        <v>-1806265</v>
      </c>
      <c r="C213" s="46"/>
      <c r="D213" s="46"/>
      <c r="E213" s="46"/>
      <c r="F213" s="46"/>
      <c r="G213" s="46"/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  <c r="AA213" s="46"/>
      <c r="AB213" s="46"/>
      <c r="AC213" s="46"/>
    </row>
    <row r="214" spans="1:29" ht="15.75" hidden="1" outlineLevel="1" thickBot="1" x14ac:dyDescent="0.3">
      <c r="A214" s="43" t="s">
        <v>81</v>
      </c>
      <c r="B214" s="43">
        <v>-1672924</v>
      </c>
      <c r="C214" s="42"/>
      <c r="D214" s="42"/>
      <c r="E214" s="42"/>
      <c r="F214" s="42"/>
      <c r="G214" s="42"/>
      <c r="H214" s="42"/>
      <c r="I214" s="42"/>
      <c r="J214" s="42"/>
      <c r="K214" s="42"/>
      <c r="L214" s="42"/>
      <c r="M214" s="42"/>
      <c r="N214" s="42"/>
      <c r="O214" s="42"/>
      <c r="P214" s="42"/>
      <c r="Q214" s="42"/>
      <c r="R214" s="42"/>
      <c r="S214" s="42"/>
      <c r="T214" s="42"/>
      <c r="U214" s="42"/>
      <c r="V214" s="42"/>
      <c r="W214" s="42"/>
      <c r="X214" s="42"/>
      <c r="Y214" s="42"/>
      <c r="Z214" s="42"/>
      <c r="AA214" s="42"/>
      <c r="AB214" s="42"/>
      <c r="AC214" s="42"/>
    </row>
    <row r="215" spans="1:29" ht="15.75" hidden="1" outlineLevel="1" thickBot="1" x14ac:dyDescent="0.3">
      <c r="A215" s="40" t="s">
        <v>82</v>
      </c>
      <c r="B215" s="41">
        <v>-299838</v>
      </c>
      <c r="C215" s="46"/>
      <c r="D215" s="46"/>
      <c r="E215" s="46"/>
      <c r="F215" s="46"/>
      <c r="G215" s="46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  <c r="AA215" s="46"/>
      <c r="AB215" s="46"/>
      <c r="AC215" s="46"/>
    </row>
    <row r="216" spans="1:29" ht="15.75" collapsed="1" thickBot="1" x14ac:dyDescent="0.3">
      <c r="A216" s="37" t="s">
        <v>125</v>
      </c>
      <c r="B216" s="38">
        <v>-10928364</v>
      </c>
      <c r="C216" s="44"/>
      <c r="D216" s="44"/>
      <c r="E216" s="44"/>
      <c r="F216" s="44"/>
      <c r="G216" s="44"/>
      <c r="H216" s="44"/>
      <c r="I216" s="44"/>
      <c r="J216" s="44"/>
      <c r="K216" s="44"/>
      <c r="L216" s="44"/>
      <c r="M216" s="44"/>
      <c r="N216" s="44"/>
      <c r="O216" s="44"/>
      <c r="P216" s="44"/>
      <c r="Q216" s="44"/>
      <c r="R216" s="44"/>
      <c r="S216" s="44"/>
      <c r="T216" s="44"/>
      <c r="U216" s="44"/>
      <c r="V216" s="44"/>
      <c r="W216" s="44"/>
      <c r="X216" s="44"/>
      <c r="Y216" s="44"/>
      <c r="Z216" s="44"/>
      <c r="AA216" s="44"/>
      <c r="AB216" s="44"/>
      <c r="AC216" s="44"/>
    </row>
    <row r="217" spans="1:29" hidden="1" outlineLevel="1" x14ac:dyDescent="0.25">
      <c r="A217" s="43" t="s">
        <v>83</v>
      </c>
      <c r="B217" s="43">
        <v>0</v>
      </c>
      <c r="C217" s="46"/>
      <c r="D217" s="46"/>
      <c r="E217" s="46"/>
      <c r="F217" s="46"/>
      <c r="G217" s="46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  <c r="AA217" s="46"/>
      <c r="AB217" s="46"/>
      <c r="AC217" s="46"/>
    </row>
    <row r="218" spans="1:29" hidden="1" outlineLevel="1" x14ac:dyDescent="0.25">
      <c r="A218" s="40" t="s">
        <v>84</v>
      </c>
      <c r="B218" s="41">
        <v>-1454139</v>
      </c>
      <c r="C218" s="42"/>
      <c r="D218" s="42"/>
      <c r="E218" s="42"/>
      <c r="F218" s="42"/>
      <c r="G218" s="42"/>
      <c r="H218" s="42"/>
      <c r="I218" s="42"/>
      <c r="J218" s="42"/>
      <c r="K218" s="42"/>
      <c r="L218" s="42"/>
      <c r="M218" s="42"/>
      <c r="N218" s="42"/>
      <c r="O218" s="42"/>
      <c r="P218" s="42"/>
      <c r="Q218" s="42"/>
      <c r="R218" s="42"/>
      <c r="S218" s="42"/>
      <c r="T218" s="42"/>
      <c r="U218" s="42"/>
      <c r="V218" s="42"/>
      <c r="W218" s="42"/>
      <c r="X218" s="42"/>
      <c r="Y218" s="42"/>
      <c r="Z218" s="42"/>
      <c r="AA218" s="42"/>
      <c r="AB218" s="42"/>
      <c r="AC218" s="42"/>
    </row>
    <row r="219" spans="1:29" ht="15.75" hidden="1" outlineLevel="1" thickBot="1" x14ac:dyDescent="0.3">
      <c r="A219" s="43" t="s">
        <v>85</v>
      </c>
      <c r="B219" s="43">
        <v>35681</v>
      </c>
      <c r="C219" s="42"/>
      <c r="D219" s="42"/>
      <c r="E219" s="42"/>
      <c r="F219" s="42"/>
      <c r="G219" s="42"/>
      <c r="H219" s="42"/>
      <c r="I219" s="42"/>
      <c r="J219" s="42"/>
      <c r="K219" s="42"/>
      <c r="L219" s="42"/>
      <c r="M219" s="42"/>
      <c r="N219" s="42"/>
      <c r="O219" s="42"/>
      <c r="P219" s="42"/>
      <c r="Q219" s="42"/>
      <c r="R219" s="42"/>
      <c r="S219" s="42"/>
      <c r="T219" s="42"/>
      <c r="U219" s="42"/>
      <c r="V219" s="42"/>
      <c r="W219" s="42"/>
      <c r="X219" s="42"/>
      <c r="Y219" s="42"/>
      <c r="Z219" s="42"/>
      <c r="AA219" s="42"/>
      <c r="AB219" s="42"/>
      <c r="AC219" s="42"/>
    </row>
    <row r="220" spans="1:29" hidden="1" outlineLevel="1" x14ac:dyDescent="0.25">
      <c r="A220" s="40" t="s">
        <v>86</v>
      </c>
      <c r="B220" s="41">
        <v>-932305</v>
      </c>
      <c r="C220" s="46"/>
      <c r="D220" s="46"/>
      <c r="E220" s="46"/>
      <c r="F220" s="46"/>
      <c r="G220" s="46"/>
      <c r="H220" s="46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  <c r="AA220" s="46"/>
      <c r="AB220" s="46"/>
      <c r="AC220" s="46"/>
    </row>
    <row r="221" spans="1:29" ht="15.75" hidden="1" outlineLevel="1" thickBot="1" x14ac:dyDescent="0.3">
      <c r="A221" s="43" t="s">
        <v>87</v>
      </c>
      <c r="B221" s="43">
        <v>-3602617</v>
      </c>
      <c r="C221" s="42"/>
      <c r="D221" s="42"/>
      <c r="E221" s="42"/>
      <c r="F221" s="42"/>
      <c r="G221" s="42"/>
      <c r="H221" s="42"/>
      <c r="I221" s="42"/>
      <c r="J221" s="42"/>
      <c r="K221" s="42"/>
      <c r="L221" s="42"/>
      <c r="M221" s="42"/>
      <c r="N221" s="42"/>
      <c r="O221" s="42"/>
      <c r="P221" s="42"/>
      <c r="Q221" s="42"/>
      <c r="R221" s="42"/>
      <c r="S221" s="42"/>
      <c r="T221" s="42"/>
      <c r="U221" s="42"/>
      <c r="V221" s="42"/>
      <c r="W221" s="42"/>
      <c r="X221" s="42"/>
      <c r="Y221" s="42"/>
      <c r="Z221" s="42"/>
      <c r="AA221" s="42"/>
      <c r="AB221" s="42"/>
      <c r="AC221" s="42"/>
    </row>
    <row r="222" spans="1:29" hidden="1" outlineLevel="1" x14ac:dyDescent="0.25">
      <c r="A222" s="40" t="s">
        <v>129</v>
      </c>
      <c r="B222" s="41">
        <v>164</v>
      </c>
      <c r="C222" s="46"/>
      <c r="D222" s="46"/>
      <c r="E222" s="46"/>
      <c r="F222" s="46"/>
      <c r="G222" s="46"/>
      <c r="H222" s="46"/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  <c r="AA222" s="46"/>
      <c r="AB222" s="46"/>
      <c r="AC222" s="46"/>
    </row>
    <row r="223" spans="1:29" hidden="1" outlineLevel="1" x14ac:dyDescent="0.25">
      <c r="A223" s="43" t="s">
        <v>130</v>
      </c>
      <c r="B223" s="43">
        <v>-434168</v>
      </c>
      <c r="C223" s="42"/>
      <c r="D223" s="42"/>
      <c r="E223" s="42"/>
      <c r="F223" s="42"/>
      <c r="G223" s="42"/>
      <c r="H223" s="42"/>
      <c r="I223" s="42"/>
      <c r="J223" s="42"/>
      <c r="K223" s="42"/>
      <c r="L223" s="42"/>
      <c r="M223" s="42"/>
      <c r="N223" s="42"/>
      <c r="O223" s="42"/>
      <c r="P223" s="42"/>
      <c r="Q223" s="42"/>
      <c r="R223" s="42"/>
      <c r="S223" s="42"/>
      <c r="T223" s="42"/>
      <c r="U223" s="42"/>
      <c r="V223" s="42"/>
      <c r="W223" s="42"/>
      <c r="X223" s="42"/>
      <c r="Y223" s="42"/>
      <c r="Z223" s="42"/>
      <c r="AA223" s="42"/>
      <c r="AB223" s="42"/>
      <c r="AC223" s="42"/>
    </row>
    <row r="224" spans="1:29" ht="15.75" hidden="1" outlineLevel="1" thickBot="1" x14ac:dyDescent="0.3">
      <c r="A224" s="40" t="s">
        <v>88</v>
      </c>
      <c r="B224" s="41">
        <v>2008</v>
      </c>
      <c r="C224" s="42"/>
      <c r="D224" s="42"/>
      <c r="E224" s="42"/>
      <c r="F224" s="42"/>
      <c r="G224" s="42"/>
      <c r="H224" s="42"/>
      <c r="I224" s="42"/>
      <c r="J224" s="42"/>
      <c r="K224" s="42"/>
      <c r="L224" s="42"/>
      <c r="M224" s="42"/>
      <c r="N224" s="42"/>
      <c r="O224" s="42"/>
      <c r="P224" s="42"/>
      <c r="Q224" s="42"/>
      <c r="R224" s="42"/>
      <c r="S224" s="42"/>
      <c r="T224" s="42"/>
      <c r="U224" s="42"/>
      <c r="V224" s="42"/>
      <c r="W224" s="42"/>
      <c r="X224" s="42"/>
      <c r="Y224" s="42"/>
      <c r="Z224" s="42"/>
      <c r="AA224" s="42"/>
      <c r="AB224" s="42"/>
      <c r="AC224" s="42"/>
    </row>
    <row r="225" spans="1:29" ht="15.75" hidden="1" outlineLevel="1" thickBot="1" x14ac:dyDescent="0.3">
      <c r="A225" s="43" t="s">
        <v>126</v>
      </c>
      <c r="B225" s="43">
        <v>-4567288</v>
      </c>
      <c r="C225" s="46"/>
      <c r="D225" s="46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  <c r="AA225" s="46"/>
      <c r="AB225" s="46"/>
      <c r="AC225" s="46"/>
    </row>
    <row r="226" spans="1:29" ht="15.75" collapsed="1" thickBot="1" x14ac:dyDescent="0.3">
      <c r="A226" s="37" t="s">
        <v>46</v>
      </c>
      <c r="B226" s="38">
        <v>-5707345</v>
      </c>
      <c r="C226" s="44"/>
      <c r="D226" s="44"/>
      <c r="E226" s="44"/>
      <c r="F226" s="44"/>
      <c r="G226" s="44"/>
      <c r="H226" s="44"/>
      <c r="I226" s="44"/>
      <c r="J226" s="44"/>
      <c r="K226" s="44"/>
      <c r="L226" s="44"/>
      <c r="M226" s="44"/>
      <c r="N226" s="44"/>
      <c r="O226" s="44"/>
      <c r="P226" s="44"/>
      <c r="Q226" s="44"/>
      <c r="R226" s="44"/>
      <c r="S226" s="44"/>
      <c r="T226" s="44"/>
      <c r="U226" s="44"/>
      <c r="V226" s="44"/>
      <c r="W226" s="44"/>
      <c r="X226" s="44"/>
      <c r="Y226" s="44"/>
      <c r="Z226" s="44"/>
      <c r="AA226" s="44"/>
      <c r="AB226" s="44"/>
      <c r="AC226" s="44"/>
    </row>
    <row r="227" spans="1:29" hidden="1" outlineLevel="1" x14ac:dyDescent="0.25">
      <c r="A227" s="43" t="s">
        <v>46</v>
      </c>
      <c r="B227" s="43">
        <v>0</v>
      </c>
      <c r="C227" s="46"/>
      <c r="D227" s="46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  <c r="AA227" s="46"/>
      <c r="AB227" s="46"/>
      <c r="AC227" s="46"/>
    </row>
    <row r="228" spans="1:29" ht="15.75" hidden="1" outlineLevel="1" thickBot="1" x14ac:dyDescent="0.3">
      <c r="A228" s="40" t="s">
        <v>89</v>
      </c>
      <c r="B228" s="41">
        <v>0</v>
      </c>
      <c r="C228" s="42"/>
      <c r="D228" s="42"/>
      <c r="E228" s="42"/>
      <c r="F228" s="42"/>
      <c r="G228" s="42"/>
      <c r="H228" s="42"/>
      <c r="I228" s="42"/>
      <c r="J228" s="42"/>
      <c r="K228" s="42"/>
      <c r="L228" s="42"/>
      <c r="M228" s="42"/>
      <c r="N228" s="42"/>
      <c r="O228" s="42"/>
      <c r="P228" s="42"/>
      <c r="Q228" s="42"/>
      <c r="R228" s="42"/>
      <c r="S228" s="42"/>
      <c r="T228" s="42"/>
      <c r="U228" s="42"/>
      <c r="V228" s="42"/>
      <c r="W228" s="42"/>
      <c r="X228" s="42"/>
      <c r="Y228" s="42"/>
      <c r="Z228" s="42"/>
      <c r="AA228" s="42"/>
      <c r="AB228" s="42"/>
      <c r="AC228" s="42"/>
    </row>
    <row r="229" spans="1:29" hidden="1" outlineLevel="1" x14ac:dyDescent="0.25">
      <c r="A229" s="43" t="s">
        <v>90</v>
      </c>
      <c r="B229" s="43">
        <v>30005</v>
      </c>
      <c r="C229" s="46"/>
      <c r="D229" s="46"/>
      <c r="E229" s="46"/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  <c r="AA229" s="46"/>
      <c r="AB229" s="46"/>
      <c r="AC229" s="46"/>
    </row>
    <row r="230" spans="1:29" ht="15.75" hidden="1" outlineLevel="1" thickBot="1" x14ac:dyDescent="0.3">
      <c r="A230" s="40" t="s">
        <v>91</v>
      </c>
      <c r="B230" s="41">
        <v>29690</v>
      </c>
      <c r="C230" s="42"/>
      <c r="D230" s="42"/>
      <c r="E230" s="42"/>
      <c r="F230" s="42"/>
      <c r="G230" s="42"/>
      <c r="H230" s="42"/>
      <c r="I230" s="42"/>
      <c r="J230" s="42"/>
      <c r="K230" s="42"/>
      <c r="L230" s="42"/>
      <c r="M230" s="42"/>
      <c r="N230" s="42"/>
      <c r="O230" s="42"/>
      <c r="P230" s="42"/>
      <c r="Q230" s="42"/>
      <c r="R230" s="42"/>
      <c r="S230" s="42"/>
      <c r="T230" s="42"/>
      <c r="U230" s="42"/>
      <c r="V230" s="42"/>
      <c r="W230" s="42"/>
      <c r="X230" s="42"/>
      <c r="Y230" s="42"/>
      <c r="Z230" s="42"/>
      <c r="AA230" s="42"/>
      <c r="AB230" s="42"/>
      <c r="AC230" s="42"/>
    </row>
    <row r="231" spans="1:29" hidden="1" outlineLevel="1" x14ac:dyDescent="0.25">
      <c r="A231" s="43" t="s">
        <v>111</v>
      </c>
      <c r="B231" s="43">
        <v>-17316</v>
      </c>
      <c r="C231" s="46"/>
      <c r="D231" s="46"/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  <c r="AA231" s="46"/>
      <c r="AB231" s="46"/>
      <c r="AC231" s="46"/>
    </row>
    <row r="232" spans="1:29" ht="15.75" hidden="1" outlineLevel="1" thickBot="1" x14ac:dyDescent="0.3">
      <c r="A232" s="40" t="s">
        <v>92</v>
      </c>
      <c r="B232" s="41">
        <v>114566</v>
      </c>
      <c r="C232" s="42"/>
      <c r="D232" s="42"/>
      <c r="E232" s="42"/>
      <c r="F232" s="42"/>
      <c r="G232" s="42"/>
      <c r="H232" s="42"/>
      <c r="I232" s="42"/>
      <c r="J232" s="42"/>
      <c r="K232" s="42"/>
      <c r="L232" s="42"/>
      <c r="M232" s="42"/>
      <c r="N232" s="42"/>
      <c r="O232" s="42"/>
      <c r="P232" s="42"/>
      <c r="Q232" s="42"/>
      <c r="R232" s="42"/>
      <c r="S232" s="42"/>
      <c r="T232" s="42"/>
      <c r="U232" s="42"/>
      <c r="V232" s="42"/>
      <c r="W232" s="42"/>
      <c r="X232" s="42"/>
      <c r="Y232" s="42"/>
      <c r="Z232" s="42"/>
      <c r="AA232" s="42"/>
      <c r="AB232" s="42"/>
      <c r="AC232" s="42"/>
    </row>
    <row r="233" spans="1:29" hidden="1" outlineLevel="1" x14ac:dyDescent="0.25">
      <c r="A233" s="43" t="s">
        <v>93</v>
      </c>
      <c r="B233" s="43">
        <v>1023</v>
      </c>
      <c r="C233" s="46"/>
      <c r="D233" s="46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  <c r="AA233" s="46"/>
      <c r="AB233" s="46"/>
      <c r="AC233" s="46"/>
    </row>
    <row r="234" spans="1:29" ht="15.75" hidden="1" outlineLevel="1" thickBot="1" x14ac:dyDescent="0.3">
      <c r="A234" s="40" t="s">
        <v>94</v>
      </c>
      <c r="B234" s="41">
        <v>2564</v>
      </c>
      <c r="C234" s="42"/>
      <c r="D234" s="42"/>
      <c r="E234" s="42"/>
      <c r="F234" s="42"/>
      <c r="G234" s="42"/>
      <c r="H234" s="42"/>
      <c r="I234" s="42"/>
      <c r="J234" s="42"/>
      <c r="K234" s="42"/>
      <c r="L234" s="42"/>
      <c r="M234" s="42"/>
      <c r="N234" s="42"/>
      <c r="O234" s="42"/>
      <c r="P234" s="42"/>
      <c r="Q234" s="42"/>
      <c r="R234" s="42"/>
      <c r="S234" s="42"/>
      <c r="T234" s="42"/>
      <c r="U234" s="42"/>
      <c r="V234" s="42"/>
      <c r="W234" s="42"/>
      <c r="X234" s="42"/>
      <c r="Y234" s="42"/>
      <c r="Z234" s="42"/>
      <c r="AA234" s="42"/>
      <c r="AB234" s="42"/>
      <c r="AC234" s="42"/>
    </row>
    <row r="235" spans="1:29" hidden="1" outlineLevel="1" x14ac:dyDescent="0.25">
      <c r="A235" s="43" t="s">
        <v>95</v>
      </c>
      <c r="B235" s="43">
        <v>-949736</v>
      </c>
      <c r="C235" s="46"/>
      <c r="D235" s="46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  <c r="AA235" s="46"/>
      <c r="AB235" s="46"/>
      <c r="AC235" s="46"/>
    </row>
    <row r="236" spans="1:29" hidden="1" outlineLevel="1" x14ac:dyDescent="0.25">
      <c r="A236" s="40" t="s">
        <v>96</v>
      </c>
      <c r="B236" s="41">
        <v>-182958</v>
      </c>
      <c r="C236" s="42"/>
      <c r="D236" s="42"/>
      <c r="E236" s="42"/>
      <c r="F236" s="42"/>
      <c r="G236" s="42"/>
      <c r="H236" s="42"/>
      <c r="I236" s="42"/>
      <c r="J236" s="42"/>
      <c r="K236" s="42"/>
      <c r="L236" s="42"/>
      <c r="M236" s="42"/>
      <c r="N236" s="42"/>
      <c r="O236" s="42"/>
      <c r="P236" s="42"/>
      <c r="Q236" s="42"/>
      <c r="R236" s="42"/>
      <c r="S236" s="42"/>
      <c r="T236" s="42"/>
      <c r="U236" s="42"/>
      <c r="V236" s="42"/>
      <c r="W236" s="42"/>
      <c r="X236" s="42"/>
      <c r="Y236" s="42"/>
      <c r="Z236" s="42"/>
      <c r="AA236" s="42"/>
      <c r="AB236" s="42"/>
      <c r="AC236" s="42"/>
    </row>
    <row r="237" spans="1:29" ht="15.75" hidden="1" outlineLevel="1" thickBot="1" x14ac:dyDescent="0.3">
      <c r="A237" s="43" t="s">
        <v>97</v>
      </c>
      <c r="B237" s="43">
        <v>-10466</v>
      </c>
      <c r="C237" s="42"/>
      <c r="D237" s="42"/>
      <c r="E237" s="42"/>
      <c r="F237" s="42"/>
      <c r="G237" s="42"/>
      <c r="H237" s="42"/>
      <c r="I237" s="42"/>
      <c r="J237" s="42"/>
      <c r="K237" s="42"/>
      <c r="L237" s="42"/>
      <c r="M237" s="42"/>
      <c r="N237" s="42"/>
      <c r="O237" s="42"/>
      <c r="P237" s="42"/>
      <c r="Q237" s="42"/>
      <c r="R237" s="42"/>
      <c r="S237" s="42"/>
      <c r="T237" s="42"/>
      <c r="U237" s="42"/>
      <c r="V237" s="42"/>
      <c r="W237" s="42"/>
      <c r="X237" s="42"/>
      <c r="Y237" s="42"/>
      <c r="Z237" s="42"/>
      <c r="AA237" s="42"/>
      <c r="AB237" s="42"/>
      <c r="AC237" s="42"/>
    </row>
    <row r="238" spans="1:29" ht="15.75" hidden="1" outlineLevel="1" thickBot="1" x14ac:dyDescent="0.3">
      <c r="A238" s="40" t="s">
        <v>98</v>
      </c>
      <c r="B238" s="41">
        <v>5</v>
      </c>
      <c r="C238" s="46"/>
      <c r="D238" s="46"/>
      <c r="E238" s="46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46"/>
      <c r="Z238" s="46"/>
      <c r="AA238" s="46"/>
      <c r="AB238" s="46"/>
      <c r="AC238" s="46"/>
    </row>
    <row r="239" spans="1:29" ht="15.75" hidden="1" outlineLevel="1" thickBot="1" x14ac:dyDescent="0.3">
      <c r="A239" s="43" t="s">
        <v>99</v>
      </c>
      <c r="B239" s="43">
        <v>-306035</v>
      </c>
      <c r="C239" s="46"/>
      <c r="D239" s="46"/>
      <c r="E239" s="46"/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46"/>
      <c r="AA239" s="46"/>
      <c r="AB239" s="46"/>
      <c r="AC239" s="46"/>
    </row>
    <row r="240" spans="1:29" hidden="1" outlineLevel="1" x14ac:dyDescent="0.25">
      <c r="A240" s="40" t="s">
        <v>100</v>
      </c>
      <c r="B240" s="41">
        <v>19963</v>
      </c>
      <c r="C240" s="46"/>
      <c r="D240" s="46"/>
      <c r="E240" s="46"/>
      <c r="F240" s="46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46"/>
      <c r="Z240" s="46"/>
      <c r="AA240" s="46"/>
      <c r="AB240" s="46"/>
      <c r="AC240" s="46"/>
    </row>
    <row r="241" spans="1:29" ht="15.75" hidden="1" outlineLevel="1" thickBot="1" x14ac:dyDescent="0.3">
      <c r="A241" s="43" t="s">
        <v>101</v>
      </c>
      <c r="B241" s="43">
        <v>0</v>
      </c>
      <c r="C241" s="42"/>
      <c r="D241" s="42"/>
      <c r="E241" s="42"/>
      <c r="F241" s="42"/>
      <c r="G241" s="42"/>
      <c r="H241" s="42"/>
      <c r="I241" s="42"/>
      <c r="J241" s="42"/>
      <c r="K241" s="42"/>
      <c r="L241" s="42"/>
      <c r="M241" s="42"/>
      <c r="N241" s="42"/>
      <c r="O241" s="42"/>
      <c r="P241" s="42"/>
      <c r="Q241" s="42"/>
      <c r="R241" s="42"/>
      <c r="S241" s="42"/>
      <c r="T241" s="42"/>
      <c r="U241" s="42"/>
      <c r="V241" s="42"/>
      <c r="W241" s="42"/>
      <c r="X241" s="42"/>
      <c r="Y241" s="42"/>
      <c r="Z241" s="42"/>
      <c r="AA241" s="42"/>
      <c r="AB241" s="42"/>
      <c r="AC241" s="42"/>
    </row>
    <row r="242" spans="1:29" hidden="1" outlineLevel="1" x14ac:dyDescent="0.25">
      <c r="A242" s="40" t="s">
        <v>102</v>
      </c>
      <c r="B242" s="41">
        <v>-3374140</v>
      </c>
      <c r="C242" s="46"/>
      <c r="D242" s="46"/>
      <c r="E242" s="46"/>
      <c r="F242" s="46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46"/>
      <c r="V242" s="46"/>
      <c r="W242" s="46"/>
      <c r="X242" s="46"/>
      <c r="Y242" s="46"/>
      <c r="Z242" s="46"/>
      <c r="AA242" s="46"/>
      <c r="AB242" s="46"/>
      <c r="AC242" s="46"/>
    </row>
    <row r="243" spans="1:29" ht="15.75" hidden="1" outlineLevel="1" thickBot="1" x14ac:dyDescent="0.3">
      <c r="A243" s="43" t="s">
        <v>103</v>
      </c>
      <c r="B243" s="43">
        <v>-1025296</v>
      </c>
      <c r="C243" s="42"/>
      <c r="D243" s="42"/>
      <c r="E243" s="42"/>
      <c r="F243" s="42"/>
      <c r="G243" s="42"/>
      <c r="H243" s="42"/>
      <c r="I243" s="42"/>
      <c r="J243" s="42"/>
      <c r="K243" s="42"/>
      <c r="L243" s="42"/>
      <c r="M243" s="42"/>
      <c r="N243" s="42"/>
      <c r="O243" s="42"/>
      <c r="P243" s="42"/>
      <c r="Q243" s="42"/>
      <c r="R243" s="42"/>
      <c r="S243" s="42"/>
      <c r="T243" s="42"/>
      <c r="U243" s="42"/>
      <c r="V243" s="42"/>
      <c r="W243" s="42"/>
      <c r="X243" s="42"/>
      <c r="Y243" s="42"/>
      <c r="Z243" s="42"/>
      <c r="AA243" s="42"/>
      <c r="AB243" s="42"/>
      <c r="AC243" s="42"/>
    </row>
    <row r="244" spans="1:29" ht="15.75" hidden="1" outlineLevel="1" thickBot="1" x14ac:dyDescent="0.3">
      <c r="A244" s="40" t="s">
        <v>104</v>
      </c>
      <c r="B244" s="41">
        <v>-39214</v>
      </c>
      <c r="C244" s="46"/>
      <c r="D244" s="46"/>
      <c r="E244" s="46"/>
      <c r="F244" s="46"/>
      <c r="G244" s="46"/>
      <c r="H244" s="46"/>
      <c r="I244" s="46"/>
      <c r="J244" s="46"/>
      <c r="K244" s="46"/>
      <c r="L244" s="46"/>
      <c r="M244" s="46"/>
      <c r="N244" s="46"/>
      <c r="O244" s="46"/>
      <c r="P244" s="46"/>
      <c r="Q244" s="46"/>
      <c r="R244" s="46"/>
      <c r="S244" s="46"/>
      <c r="T244" s="46"/>
      <c r="U244" s="46"/>
      <c r="V244" s="46"/>
      <c r="W244" s="46"/>
      <c r="X244" s="46"/>
      <c r="Y244" s="46"/>
      <c r="Z244" s="46"/>
      <c r="AA244" s="46"/>
      <c r="AB244" s="46"/>
      <c r="AC244" s="46"/>
    </row>
    <row r="245" spans="1:29" ht="15.75" collapsed="1" thickBot="1" x14ac:dyDescent="0.3">
      <c r="A245" s="37" t="s">
        <v>123</v>
      </c>
      <c r="B245" s="38">
        <v>-4667745</v>
      </c>
      <c r="C245" s="44"/>
      <c r="D245" s="44"/>
      <c r="E245" s="44"/>
      <c r="F245" s="44"/>
      <c r="G245" s="44"/>
      <c r="H245" s="44"/>
      <c r="I245" s="44"/>
      <c r="J245" s="44"/>
      <c r="K245" s="44"/>
      <c r="L245" s="44"/>
      <c r="M245" s="44"/>
      <c r="N245" s="44"/>
      <c r="O245" s="44"/>
      <c r="P245" s="44"/>
      <c r="Q245" s="44"/>
      <c r="R245" s="44"/>
      <c r="S245" s="44"/>
      <c r="T245" s="44"/>
      <c r="U245" s="44"/>
      <c r="V245" s="44"/>
      <c r="W245" s="44"/>
      <c r="X245" s="44"/>
      <c r="Y245" s="44"/>
      <c r="Z245" s="44"/>
      <c r="AA245" s="44"/>
      <c r="AB245" s="44"/>
      <c r="AC245" s="44"/>
    </row>
    <row r="246" spans="1:29" hidden="1" outlineLevel="1" x14ac:dyDescent="0.25">
      <c r="A246" s="43" t="s">
        <v>105</v>
      </c>
      <c r="B246" s="43">
        <v>-4673021</v>
      </c>
      <c r="C246" s="46"/>
      <c r="D246" s="46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6"/>
      <c r="AA246" s="46"/>
      <c r="AB246" s="46"/>
      <c r="AC246" s="46"/>
    </row>
    <row r="247" spans="1:29" ht="15.75" hidden="1" outlineLevel="1" thickBot="1" x14ac:dyDescent="0.3">
      <c r="A247" s="40" t="s">
        <v>106</v>
      </c>
      <c r="B247" s="41">
        <v>0</v>
      </c>
      <c r="C247" s="42"/>
      <c r="D247" s="42"/>
      <c r="E247" s="42"/>
      <c r="F247" s="42"/>
      <c r="G247" s="42"/>
      <c r="H247" s="42"/>
      <c r="I247" s="42"/>
      <c r="J247" s="42"/>
      <c r="K247" s="42"/>
      <c r="L247" s="42"/>
      <c r="M247" s="42"/>
      <c r="N247" s="42"/>
      <c r="O247" s="42"/>
      <c r="P247" s="42"/>
      <c r="Q247" s="42"/>
      <c r="R247" s="42"/>
      <c r="S247" s="42"/>
      <c r="T247" s="42"/>
      <c r="U247" s="42"/>
      <c r="V247" s="42"/>
      <c r="W247" s="42"/>
      <c r="X247" s="42"/>
      <c r="Y247" s="42"/>
      <c r="Z247" s="42"/>
      <c r="AA247" s="42"/>
      <c r="AB247" s="42"/>
      <c r="AC247" s="42"/>
    </row>
    <row r="248" spans="1:29" hidden="1" outlineLevel="1" x14ac:dyDescent="0.25">
      <c r="A248" s="43" t="s">
        <v>107</v>
      </c>
      <c r="B248" s="43">
        <v>0</v>
      </c>
      <c r="C248" s="46"/>
      <c r="D248" s="46"/>
      <c r="E248" s="46"/>
      <c r="F248" s="46"/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46"/>
      <c r="R248" s="46"/>
      <c r="S248" s="46"/>
      <c r="T248" s="46"/>
      <c r="U248" s="46"/>
      <c r="V248" s="46"/>
      <c r="W248" s="46"/>
      <c r="X248" s="46"/>
      <c r="Y248" s="46"/>
      <c r="Z248" s="46"/>
      <c r="AA248" s="46"/>
      <c r="AB248" s="46"/>
      <c r="AC248" s="46"/>
    </row>
    <row r="249" spans="1:29" ht="15.75" hidden="1" outlineLevel="1" thickBot="1" x14ac:dyDescent="0.3">
      <c r="A249" s="40" t="s">
        <v>108</v>
      </c>
      <c r="B249" s="41">
        <v>0</v>
      </c>
      <c r="C249" s="42"/>
      <c r="D249" s="42"/>
      <c r="E249" s="42"/>
      <c r="F249" s="42"/>
      <c r="G249" s="42"/>
      <c r="H249" s="42"/>
      <c r="I249" s="42"/>
      <c r="J249" s="42"/>
      <c r="K249" s="42"/>
      <c r="L249" s="42"/>
      <c r="M249" s="42"/>
      <c r="N249" s="42"/>
      <c r="O249" s="42"/>
      <c r="P249" s="42"/>
      <c r="Q249" s="42"/>
      <c r="R249" s="42"/>
      <c r="S249" s="42"/>
      <c r="T249" s="42"/>
      <c r="U249" s="42"/>
      <c r="V249" s="42"/>
      <c r="W249" s="42"/>
      <c r="X249" s="42"/>
      <c r="Y249" s="42"/>
      <c r="Z249" s="42"/>
      <c r="AA249" s="42"/>
      <c r="AB249" s="42"/>
      <c r="AC249" s="42"/>
    </row>
    <row r="250" spans="1:29" hidden="1" outlineLevel="1" x14ac:dyDescent="0.25">
      <c r="A250" s="43" t="s">
        <v>109</v>
      </c>
      <c r="B250" s="43">
        <v>0</v>
      </c>
      <c r="C250" s="46"/>
      <c r="D250" s="46"/>
      <c r="E250" s="46"/>
      <c r="F250" s="46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46"/>
      <c r="R250" s="46"/>
      <c r="S250" s="46"/>
      <c r="T250" s="46"/>
      <c r="U250" s="46"/>
      <c r="V250" s="46"/>
      <c r="W250" s="46"/>
      <c r="X250" s="46"/>
      <c r="Y250" s="46"/>
      <c r="Z250" s="46"/>
      <c r="AA250" s="46"/>
      <c r="AB250" s="46"/>
      <c r="AC250" s="46"/>
    </row>
    <row r="251" spans="1:29" hidden="1" outlineLevel="1" x14ac:dyDescent="0.25">
      <c r="A251" s="40" t="s">
        <v>112</v>
      </c>
      <c r="B251" s="41">
        <v>5269</v>
      </c>
      <c r="C251" s="42"/>
      <c r="D251" s="42"/>
      <c r="E251" s="42"/>
      <c r="F251" s="42"/>
      <c r="G251" s="42"/>
      <c r="H251" s="42"/>
      <c r="I251" s="42"/>
      <c r="J251" s="42"/>
      <c r="K251" s="42"/>
      <c r="L251" s="42"/>
      <c r="M251" s="42"/>
      <c r="N251" s="42"/>
      <c r="O251" s="42"/>
      <c r="P251" s="42"/>
      <c r="Q251" s="42"/>
      <c r="R251" s="42"/>
      <c r="S251" s="42"/>
      <c r="T251" s="42"/>
      <c r="U251" s="42"/>
      <c r="V251" s="42"/>
      <c r="W251" s="42"/>
      <c r="X251" s="42"/>
      <c r="Y251" s="42"/>
      <c r="Z251" s="42"/>
      <c r="AA251" s="42"/>
      <c r="AB251" s="42"/>
      <c r="AC251" s="42"/>
    </row>
    <row r="252" spans="1:29" ht="15.75" hidden="1" outlineLevel="1" thickBot="1" x14ac:dyDescent="0.3">
      <c r="A252" s="43" t="s">
        <v>113</v>
      </c>
      <c r="B252" s="43">
        <v>0</v>
      </c>
      <c r="C252" s="42"/>
      <c r="D252" s="42"/>
      <c r="E252" s="42"/>
      <c r="F252" s="42"/>
      <c r="G252" s="42"/>
      <c r="H252" s="42"/>
      <c r="I252" s="42"/>
      <c r="J252" s="42"/>
      <c r="K252" s="42"/>
      <c r="L252" s="42"/>
      <c r="M252" s="42"/>
      <c r="N252" s="42"/>
      <c r="O252" s="42"/>
      <c r="P252" s="42"/>
      <c r="Q252" s="42"/>
      <c r="R252" s="42"/>
      <c r="S252" s="42"/>
      <c r="T252" s="42"/>
      <c r="U252" s="42"/>
      <c r="V252" s="42"/>
      <c r="W252" s="42"/>
      <c r="X252" s="42"/>
      <c r="Y252" s="42"/>
      <c r="Z252" s="42"/>
      <c r="AA252" s="42"/>
      <c r="AB252" s="42"/>
      <c r="AC252" s="42"/>
    </row>
    <row r="253" spans="1:29" hidden="1" outlineLevel="1" x14ac:dyDescent="0.25">
      <c r="A253" s="40" t="s">
        <v>114</v>
      </c>
      <c r="B253" s="41">
        <v>0</v>
      </c>
      <c r="C253" s="45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5"/>
      <c r="AC253" s="45"/>
    </row>
    <row r="254" spans="1:29" hidden="1" outlineLevel="1" x14ac:dyDescent="0.25">
      <c r="A254" s="43" t="s">
        <v>115</v>
      </c>
      <c r="B254" s="43">
        <v>7</v>
      </c>
    </row>
    <row r="255" spans="1:29" ht="15.75" customHeight="1" collapsed="1" x14ac:dyDescent="0.25">
      <c r="A255" s="51" t="s">
        <v>124</v>
      </c>
      <c r="B255" s="52">
        <v>-32252916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L16"/>
  <sheetViews>
    <sheetView showGridLines="0" workbookViewId="0"/>
  </sheetViews>
  <sheetFormatPr defaultRowHeight="15" x14ac:dyDescent="0.25"/>
  <cols>
    <col min="1" max="1" width="2.5703125" customWidth="1"/>
    <col min="2" max="2" width="36" customWidth="1"/>
    <col min="3" max="3" width="15" customWidth="1"/>
    <col min="4" max="4" width="52.28515625" customWidth="1"/>
    <col min="5" max="5" width="11.5703125" bestFit="1" customWidth="1"/>
    <col min="7" max="7" width="12.42578125" bestFit="1" customWidth="1"/>
    <col min="10" max="10" width="14.85546875" bestFit="1" customWidth="1"/>
  </cols>
  <sheetData>
    <row r="3" spans="2:12" ht="15.75" thickBot="1" x14ac:dyDescent="0.3">
      <c r="E3" s="57" t="s">
        <v>61</v>
      </c>
      <c r="F3" s="57"/>
      <c r="G3" s="57"/>
      <c r="H3" s="57"/>
      <c r="J3" s="57" t="s">
        <v>61</v>
      </c>
      <c r="K3" s="57"/>
      <c r="L3" s="57"/>
    </row>
    <row r="4" spans="2:12" ht="15" customHeight="1" thickTop="1" thickBot="1" x14ac:dyDescent="0.3">
      <c r="B4" s="55" t="s">
        <v>18</v>
      </c>
      <c r="C4" s="55" t="s">
        <v>1</v>
      </c>
      <c r="D4" s="58" t="s">
        <v>2</v>
      </c>
      <c r="E4" s="60" t="s">
        <v>20</v>
      </c>
      <c r="F4" s="55"/>
      <c r="G4" s="55" t="s">
        <v>21</v>
      </c>
      <c r="H4" s="55"/>
      <c r="J4" s="55" t="s">
        <v>23</v>
      </c>
      <c r="K4" s="55"/>
      <c r="L4" s="55"/>
    </row>
    <row r="5" spans="2:12" ht="15.75" customHeight="1" thickTop="1" thickBot="1" x14ac:dyDescent="0.3">
      <c r="B5" s="56" t="s">
        <v>0</v>
      </c>
      <c r="C5" s="56"/>
      <c r="D5" s="59"/>
      <c r="E5" s="53" t="s">
        <v>22</v>
      </c>
      <c r="F5" s="54" t="s">
        <v>19</v>
      </c>
      <c r="G5" s="54" t="s">
        <v>22</v>
      </c>
      <c r="H5" s="54" t="s">
        <v>19</v>
      </c>
      <c r="J5" s="56"/>
      <c r="K5" s="56"/>
      <c r="L5" s="56"/>
    </row>
    <row r="6" spans="2:12" ht="16.5" thickTop="1" thickBot="1" x14ac:dyDescent="0.3">
      <c r="B6" s="18" t="s">
        <v>3</v>
      </c>
      <c r="C6" s="18" t="s">
        <v>4</v>
      </c>
      <c r="D6" s="18" t="s">
        <v>63</v>
      </c>
      <c r="E6" s="22">
        <v>7072.4989999999998</v>
      </c>
      <c r="F6" s="3">
        <v>0.17784757903330015</v>
      </c>
      <c r="G6" s="4">
        <v>5630.7169999999996</v>
      </c>
      <c r="H6" s="3">
        <v>0.14159201530769344</v>
      </c>
      <c r="J6" s="54" t="s">
        <v>24</v>
      </c>
      <c r="K6" s="54" t="s">
        <v>14</v>
      </c>
      <c r="L6" s="54" t="s">
        <v>15</v>
      </c>
    </row>
    <row r="7" spans="2:12" ht="15.75" thickTop="1" x14ac:dyDescent="0.25">
      <c r="B7" s="19" t="s">
        <v>5</v>
      </c>
      <c r="C7" s="19" t="s">
        <v>6</v>
      </c>
      <c r="D7" s="19" t="s">
        <v>64</v>
      </c>
      <c r="E7" s="23">
        <v>10946.449000000001</v>
      </c>
      <c r="F7" s="6">
        <v>0.27526330560972712</v>
      </c>
      <c r="G7" s="5">
        <v>16879.263999999999</v>
      </c>
      <c r="H7" s="6">
        <v>0.42445198483081265</v>
      </c>
      <c r="J7" s="9">
        <v>2025</v>
      </c>
      <c r="K7" s="10">
        <v>1558.9861100000001</v>
      </c>
      <c r="L7" s="11">
        <v>3.9202855798035258E-2</v>
      </c>
    </row>
    <row r="8" spans="2:12" x14ac:dyDescent="0.25">
      <c r="B8" s="20" t="s">
        <v>7</v>
      </c>
      <c r="C8" s="20" t="s">
        <v>8</v>
      </c>
      <c r="D8" s="20" t="s">
        <v>56</v>
      </c>
      <c r="E8" s="24">
        <v>19401.731</v>
      </c>
      <c r="F8" s="3">
        <v>0.48788283849956421</v>
      </c>
      <c r="G8" s="4">
        <v>15520.84</v>
      </c>
      <c r="H8" s="3">
        <v>0.39029257106479709</v>
      </c>
      <c r="J8" s="12">
        <v>2026</v>
      </c>
      <c r="K8" s="13">
        <v>969.63637000000006</v>
      </c>
      <c r="L8" s="14">
        <v>2.4382843789185756E-2</v>
      </c>
    </row>
    <row r="9" spans="2:12" x14ac:dyDescent="0.25">
      <c r="B9" s="19" t="s">
        <v>9</v>
      </c>
      <c r="C9" s="19" t="s">
        <v>10</v>
      </c>
      <c r="D9" s="19" t="s">
        <v>52</v>
      </c>
      <c r="E9" s="23">
        <v>1664.7760000000001</v>
      </c>
      <c r="F9" s="6">
        <v>4.1863050278655577E-2</v>
      </c>
      <c r="G9" s="5">
        <v>1576.944</v>
      </c>
      <c r="H9" s="6">
        <v>3.9654395521454076E-2</v>
      </c>
      <c r="J9" s="9">
        <v>2027</v>
      </c>
      <c r="K9" s="10">
        <v>3432.8683299999998</v>
      </c>
      <c r="L9" s="11">
        <v>8.6324208568241897E-2</v>
      </c>
    </row>
    <row r="10" spans="2:12" x14ac:dyDescent="0.25">
      <c r="B10" s="18" t="s">
        <v>11</v>
      </c>
      <c r="C10" s="18" t="s">
        <v>12</v>
      </c>
      <c r="D10" s="18" t="s">
        <v>53</v>
      </c>
      <c r="E10" s="22">
        <v>681.73800000000006</v>
      </c>
      <c r="F10" s="3">
        <v>1.7143226578752994E-2</v>
      </c>
      <c r="G10" s="4">
        <v>159.428</v>
      </c>
      <c r="H10" s="3">
        <v>4.0090332752427361E-3</v>
      </c>
      <c r="J10" s="12">
        <v>2028</v>
      </c>
      <c r="K10" s="13">
        <v>4080.0954999999999</v>
      </c>
      <c r="L10" s="14">
        <v>0.10259962837559378</v>
      </c>
    </row>
    <row r="11" spans="2:12" x14ac:dyDescent="0.25">
      <c r="B11" s="21" t="s">
        <v>13</v>
      </c>
      <c r="C11" s="21"/>
      <c r="D11" s="21"/>
      <c r="E11" s="25">
        <v>39767.192999999999</v>
      </c>
      <c r="F11" s="8">
        <v>1</v>
      </c>
      <c r="G11" s="7">
        <v>39767.192999999999</v>
      </c>
      <c r="H11" s="8">
        <v>1</v>
      </c>
      <c r="J11" s="9">
        <v>2029</v>
      </c>
      <c r="K11" s="10">
        <v>3745.1558500000001</v>
      </c>
      <c r="L11" s="11">
        <v>9.4177108947249163E-2</v>
      </c>
    </row>
    <row r="12" spans="2:12" x14ac:dyDescent="0.25">
      <c r="B12" s="2" t="s">
        <v>17</v>
      </c>
      <c r="J12" s="12">
        <v>2030</v>
      </c>
      <c r="K12" s="13">
        <v>3599.4029799999998</v>
      </c>
      <c r="L12" s="14">
        <v>9.0511952017300765E-2</v>
      </c>
    </row>
    <row r="13" spans="2:12" x14ac:dyDescent="0.25">
      <c r="J13" s="9">
        <v>2031</v>
      </c>
      <c r="K13" s="10">
        <v>2571.0636800000002</v>
      </c>
      <c r="L13" s="11">
        <v>6.4652942093631524E-2</v>
      </c>
    </row>
    <row r="14" spans="2:12" x14ac:dyDescent="0.25">
      <c r="J14" s="12">
        <v>2032</v>
      </c>
      <c r="K14" s="13">
        <v>1888.7484099999999</v>
      </c>
      <c r="L14" s="14">
        <v>4.7495183620332816E-2</v>
      </c>
    </row>
    <row r="15" spans="2:12" x14ac:dyDescent="0.25">
      <c r="J15" s="9" t="s">
        <v>60</v>
      </c>
      <c r="K15" s="10">
        <v>17921.199480000003</v>
      </c>
      <c r="L15" s="11">
        <v>0.45065327679042921</v>
      </c>
    </row>
    <row r="16" spans="2:12" x14ac:dyDescent="0.25">
      <c r="J16" s="15" t="s">
        <v>16</v>
      </c>
      <c r="K16" s="16">
        <v>39767.156709999996</v>
      </c>
      <c r="L16" s="17">
        <v>1</v>
      </c>
    </row>
  </sheetData>
  <customSheetViews>
    <customSheetView guid="{F7172E9C-A36C-4D7E-97A9-CF1BEFA18B4E}" showGridLines="0">
      <selection activeCell="F14" sqref="F14"/>
    </customSheetView>
  </customSheetViews>
  <mergeCells count="8">
    <mergeCell ref="E3:H3"/>
    <mergeCell ref="J3:L3"/>
    <mergeCell ref="B4:B5"/>
    <mergeCell ref="G4:H4"/>
    <mergeCell ref="J4:L5"/>
    <mergeCell ref="C4:C5"/>
    <mergeCell ref="D4:D5"/>
    <mergeCell ref="E4:F4"/>
  </mergeCells>
  <pageMargins left="0.511811024" right="0.511811024" top="0.78740157499999996" bottom="0.78740157499999996" header="0.31496062000000002" footer="0.31496062000000002"/>
  <pageSetup paperSize="9" orientation="portrait" horizontalDpi="1200" verticalDpi="1200" r:id="rId1"/>
  <customProperties>
    <customPr name="_pios_id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Index</vt:lpstr>
      <vt:lpstr>Endividamento - Plataforma</vt:lpstr>
      <vt:lpstr>Endividamento - Ativo</vt:lpstr>
      <vt:lpstr>Custo Médio</vt:lpstr>
      <vt:lpstr>Indebtedness - Platform</vt:lpstr>
      <vt:lpstr>Indebtedness - Asset</vt:lpstr>
      <vt:lpstr>Average Cost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Marcela Vieira Dias</dc:creator>
  <cp:lastModifiedBy>Caique de Almeida Moraes</cp:lastModifiedBy>
  <dcterms:created xsi:type="dcterms:W3CDTF">2017-11-21T14:48:54Z</dcterms:created>
  <dcterms:modified xsi:type="dcterms:W3CDTF">2025-05-05T21:15:09Z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a6992c7-41ed-41d3-aed6-d8caf03a2570_Enabled">
    <vt:lpwstr>true</vt:lpwstr>
  </property>
  <property fmtid="{D5CDD505-2E9C-101B-9397-08002B2CF9AE}" pid="3" name="MSIP_Label_da6992c7-41ed-41d3-aed6-d8caf03a2570_SetDate">
    <vt:lpwstr>2024-07-26T17:34:32Z</vt:lpwstr>
  </property>
  <property fmtid="{D5CDD505-2E9C-101B-9397-08002B2CF9AE}" pid="4" name="MSIP_Label_da6992c7-41ed-41d3-aed6-d8caf03a2570_Method">
    <vt:lpwstr>Privileged</vt:lpwstr>
  </property>
  <property fmtid="{D5CDD505-2E9C-101B-9397-08002B2CF9AE}" pid="5" name="MSIP_Label_da6992c7-41ed-41d3-aed6-d8caf03a2570_Name">
    <vt:lpwstr>PUBLICA</vt:lpwstr>
  </property>
  <property fmtid="{D5CDD505-2E9C-101B-9397-08002B2CF9AE}" pid="6" name="MSIP_Label_da6992c7-41ed-41d3-aed6-d8caf03a2570_SiteId">
    <vt:lpwstr>d233d58a-9973-43a7-af69-6763630548a0</vt:lpwstr>
  </property>
  <property fmtid="{D5CDD505-2E9C-101B-9397-08002B2CF9AE}" pid="7" name="MSIP_Label_da6992c7-41ed-41d3-aed6-d8caf03a2570_ActionId">
    <vt:lpwstr>33b1e416-5cb0-4bc6-b1ce-8edef063e212</vt:lpwstr>
  </property>
  <property fmtid="{D5CDD505-2E9C-101B-9397-08002B2CF9AE}" pid="8" name="MSIP_Label_da6992c7-41ed-41d3-aed6-d8caf03a2570_ContentBits">
    <vt:lpwstr>0</vt:lpwstr>
  </property>
  <property fmtid="{D5CDD505-2E9C-101B-9397-08002B2CF9AE}" pid="9" name="EcoUpdateId">
    <vt:lpwstr>1430317047</vt:lpwstr>
  </property>
  <property fmtid="{D5CDD505-2E9C-101B-9397-08002B2CF9AE}" pid="10" name="EcoUpdateMessage">
    <vt:lpwstr>2025/04/28-14:17:27</vt:lpwstr>
  </property>
  <property fmtid="{D5CDD505-2E9C-101B-9397-08002B2CF9AE}" pid="11" name="EcoUpdateStatus">
    <vt:lpwstr>2025-04-25=BRA:St,ME,TP;USA:St,ME;ARG:St,ME,Fd,TP;MEX:St,ME,Fd,TP;CHL:St,ME;PER:St,ME|2025-04-28=BRA:Fd|2022-10-17=USA:TP|2025-04-24=CHL:Fd;COL:St,ME;PER:Fd,TP;SAU:St|2021-11-17=CHL:TP|2014-02-26=VEN:St|2002-11-08=JPN:St|2025-04-23=GBR:St,ME;COL:Fd|2016-08-18=NNN:St|2007-01-31=ESP:St|2003-01-29=CHN:St|2003-01-28=TWN:St|2003-01-30=HKG:St;KOR:St|2023-01-19=OTH:St|2024-06-30=PAN:St|2024-06-24=SAU:ME</vt:lpwstr>
  </property>
</Properties>
</file>