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atriainvest.sharepoint.com/sites/RI.RE/Documents/Recorrente/Planilha de Fundamentos/HGLG/2025/07. Jul 25/"/>
    </mc:Choice>
  </mc:AlternateContent>
  <xr:revisionPtr revIDLastSave="3148" documentId="13_ncr:1_{428080BE-B8F4-4CF3-9E85-8CB4305BD854}" xr6:coauthVersionLast="47" xr6:coauthVersionMax="47" xr10:uidLastSave="{02655E18-88D1-4A16-92DD-EE81ADD2B83A}"/>
  <bookViews>
    <workbookView xWindow="-120" yWindow="-120" windowWidth="29040" windowHeight="15840" activeTab="1" xr2:uid="{00000000-000D-0000-FFFF-FFFF00000000}"/>
  </bookViews>
  <sheets>
    <sheet name="Infos Gerais" sheetId="15" r:id="rId1"/>
    <sheet name="Resumo" sheetId="14" r:id="rId2"/>
    <sheet name="Portfólio (1.1)" sheetId="12" r:id="rId3"/>
    <sheet name="Portfólio (1.2)" sheetId="19" r:id="rId4"/>
    <sheet name="FIIs" sheetId="23" r:id="rId5"/>
    <sheet name="BP" sheetId="20" r:id="rId6"/>
    <sheet name="Alavancagem" sheetId="24" r:id="rId7"/>
    <sheet name="Performance" sheetId="6" r:id="rId8"/>
    <sheet name="DRE" sheetId="21" r:id="rId9"/>
    <sheet name="Rentabilidade" sheetId="17" r:id="rId10"/>
  </sheets>
  <definedNames>
    <definedName name="_BQ4.1" localSheetId="6" hidden="1">#REF!</definedName>
    <definedName name="_BQ4.1" localSheetId="4" hidden="1">#REF!</definedName>
    <definedName name="_BQ4.1" localSheetId="2" hidden="1">#REF!</definedName>
    <definedName name="_BQ4.1" localSheetId="3" hidden="1">#REF!</definedName>
    <definedName name="_BQ4.1" hidden="1">#REF!</definedName>
    <definedName name="_Regression_Int" hidden="1">1</definedName>
    <definedName name="Actual" localSheetId="6">(Alavancagem!PeriodInActual*(#REF!&gt;0))*Alavancagem!PeriodInPlan</definedName>
    <definedName name="Actual" localSheetId="5">(PeriodInActual*(#REF!&gt;0))*PeriodInPlan</definedName>
    <definedName name="Actual" localSheetId="8">(PeriodInActual*(#REF!&gt;0))*PeriodInPlan</definedName>
    <definedName name="Actual" localSheetId="4">(FIIs!PeriodInActual*(#REF!&gt;0))*FIIs!PeriodInPlan</definedName>
    <definedName name="Actual" localSheetId="2">('Portfólio (1.1)'!PeriodInActual*(#REF!&gt;0))*'Portfólio (1.1)'!PeriodInPlan</definedName>
    <definedName name="Actual" localSheetId="3">('Portfólio (1.2)'!PeriodInActual*(#REF!&gt;0))*'Portfólio (1.2)'!PeriodInPlan</definedName>
    <definedName name="Actual">(PeriodInActual*(#REF!&gt;0))*PeriodInPlan</definedName>
    <definedName name="ActualBeyond" localSheetId="6">Alavancagem!PeriodInActual*(#REF!&gt;0)</definedName>
    <definedName name="ActualBeyond" localSheetId="5">PeriodInActual*(#REF!&gt;0)</definedName>
    <definedName name="ActualBeyond" localSheetId="8">PeriodInActual*(#REF!&gt;0)</definedName>
    <definedName name="ActualBeyond" localSheetId="4">FIIs!PeriodInActual*(#REF!&gt;0)</definedName>
    <definedName name="ActualBeyond" localSheetId="2">'Portfólio (1.1)'!PeriodInActual*(#REF!&gt;0)</definedName>
    <definedName name="ActualBeyond" localSheetId="3">'Portfólio (1.2)'!PeriodInActual*(#REF!&gt;0)</definedName>
    <definedName name="ActualBeyond">PeriodInActual*(#REF!&gt;0)</definedName>
    <definedName name="ano_anterior" localSheetId="6">#REF!</definedName>
    <definedName name="ano_anterior" localSheetId="4">#REF!</definedName>
    <definedName name="ano_anterior" localSheetId="2">#REF!</definedName>
    <definedName name="ano_anterior" localSheetId="3">#REF!</definedName>
    <definedName name="ano_anterior">#REF!</definedName>
    <definedName name="AS2DocOpenMode" hidden="1">"AS2DocumentEdit"</definedName>
    <definedName name="Calendar10Month" localSheetId="6">#REF!</definedName>
    <definedName name="Calendar10Month" localSheetId="4">#REF!</definedName>
    <definedName name="Calendar10Month" localSheetId="2">#REF!</definedName>
    <definedName name="Calendar10Month" localSheetId="3">#REF!</definedName>
    <definedName name="Calendar10Month">#REF!</definedName>
    <definedName name="Calendar10MonthOption" localSheetId="6">MATCH(Alavancagem!Calendar10Month,[0]!Months,0)</definedName>
    <definedName name="Calendar10MonthOption" localSheetId="5">MATCH(Calendar10Month,BP!Months,0)</definedName>
    <definedName name="Calendar10MonthOption" localSheetId="8">MATCH(Calendar10Month,DRE!Months,0)</definedName>
    <definedName name="Calendar10MonthOption" localSheetId="4">MATCH(FIIs!Calendar10Month,[0]!Months,0)</definedName>
    <definedName name="Calendar10MonthOption" localSheetId="2">MATCH('Portfólio (1.1)'!Calendar10Month,[0]!Months,0)</definedName>
    <definedName name="Calendar10MonthOption" localSheetId="3">MATCH('Portfólio (1.2)'!Calendar10Month,[0]!Months,0)</definedName>
    <definedName name="Calendar10MonthOption">MATCH(Calendar10Month,Months,0)</definedName>
    <definedName name="Calendar10Year" localSheetId="6">#REF!</definedName>
    <definedName name="Calendar10Year" localSheetId="4">#REF!</definedName>
    <definedName name="Calendar10Year" localSheetId="2">#REF!</definedName>
    <definedName name="Calendar10Year" localSheetId="3">#REF!</definedName>
    <definedName name="Calendar10Year">#REF!</definedName>
    <definedName name="Calendar11Month" localSheetId="6">#REF!</definedName>
    <definedName name="Calendar11Month" localSheetId="4">#REF!</definedName>
    <definedName name="Calendar11Month" localSheetId="2">#REF!</definedName>
    <definedName name="Calendar11Month" localSheetId="3">#REF!</definedName>
    <definedName name="Calendar11Month">#REF!</definedName>
    <definedName name="Calendar11MonthOption" localSheetId="6">MATCH(Alavancagem!Calendar11Month,[0]!Months,0)</definedName>
    <definedName name="Calendar11MonthOption" localSheetId="5">MATCH(Calendar11Month,BP!Months,0)</definedName>
    <definedName name="Calendar11MonthOption" localSheetId="8">MATCH(Calendar11Month,DRE!Months,0)</definedName>
    <definedName name="Calendar11MonthOption" localSheetId="4">MATCH(FIIs!Calendar11Month,[0]!Months,0)</definedName>
    <definedName name="Calendar11MonthOption" localSheetId="2">MATCH('Portfólio (1.1)'!Calendar11Month,[0]!Months,0)</definedName>
    <definedName name="Calendar11MonthOption" localSheetId="3">MATCH('Portfólio (1.2)'!Calendar11Month,[0]!Months,0)</definedName>
    <definedName name="Calendar11MonthOption">MATCH(Calendar11Month,Months,0)</definedName>
    <definedName name="Calendar11Year" localSheetId="6">#REF!</definedName>
    <definedName name="Calendar11Year" localSheetId="4">#REF!</definedName>
    <definedName name="Calendar11Year" localSheetId="2">#REF!</definedName>
    <definedName name="Calendar11Year" localSheetId="3">#REF!</definedName>
    <definedName name="Calendar11Year">#REF!</definedName>
    <definedName name="Calendar12Month" localSheetId="6">#REF!</definedName>
    <definedName name="Calendar12Month" localSheetId="4">#REF!</definedName>
    <definedName name="Calendar12Month" localSheetId="2">#REF!</definedName>
    <definedName name="Calendar12Month" localSheetId="3">#REF!</definedName>
    <definedName name="Calendar12Month">#REF!</definedName>
    <definedName name="Calendar12MonthOption" localSheetId="6">MATCH(Alavancagem!Calendar12Month,[0]!Months,0)</definedName>
    <definedName name="Calendar12MonthOption" localSheetId="5">MATCH(Calendar12Month,BP!Months,0)</definedName>
    <definedName name="Calendar12MonthOption" localSheetId="8">MATCH(Calendar12Month,DRE!Months,0)</definedName>
    <definedName name="Calendar12MonthOption" localSheetId="4">MATCH(FIIs!Calendar12Month,[0]!Months,0)</definedName>
    <definedName name="Calendar12MonthOption" localSheetId="2">MATCH('Portfólio (1.1)'!Calendar12Month,[0]!Months,0)</definedName>
    <definedName name="Calendar12MonthOption" localSheetId="3">MATCH('Portfólio (1.2)'!Calendar12Month,[0]!Months,0)</definedName>
    <definedName name="Calendar12MonthOption">MATCH(Calendar12Month,Months,0)</definedName>
    <definedName name="Calendar12Year" localSheetId="6">#REF!</definedName>
    <definedName name="Calendar12Year" localSheetId="4">#REF!</definedName>
    <definedName name="Calendar12Year" localSheetId="2">#REF!</definedName>
    <definedName name="Calendar12Year" localSheetId="3">#REF!</definedName>
    <definedName name="Calendar12Year">#REF!</definedName>
    <definedName name="Calendar1Month" localSheetId="6">#REF!</definedName>
    <definedName name="Calendar1Month" localSheetId="4">#REF!</definedName>
    <definedName name="Calendar1Month" localSheetId="2">#REF!</definedName>
    <definedName name="Calendar1Month" localSheetId="3">#REF!</definedName>
    <definedName name="Calendar1Month">#REF!</definedName>
    <definedName name="Calendar1MonthOption" localSheetId="6">MATCH(Alavancagem!Calendar1Month,[0]!Months,0)</definedName>
    <definedName name="Calendar1MonthOption" localSheetId="5">MATCH(Calendar1Month,BP!Months,0)</definedName>
    <definedName name="Calendar1MonthOption" localSheetId="8">MATCH(Calendar1Month,DRE!Months,0)</definedName>
    <definedName name="Calendar1MonthOption" localSheetId="4">MATCH(FIIs!Calendar1Month,[0]!Months,0)</definedName>
    <definedName name="Calendar1MonthOption" localSheetId="2">MATCH('Portfólio (1.1)'!Calendar1Month,[0]!Months,0)</definedName>
    <definedName name="Calendar1MonthOption" localSheetId="3">MATCH('Portfólio (1.2)'!Calendar1Month,[0]!Months,0)</definedName>
    <definedName name="Calendar1MonthOption">MATCH(Calendar1Month,Months,0)</definedName>
    <definedName name="Calendar1Year" localSheetId="6">#REF!</definedName>
    <definedName name="Calendar1Year" localSheetId="4">#REF!</definedName>
    <definedName name="Calendar1Year" localSheetId="2">#REF!</definedName>
    <definedName name="Calendar1Year" localSheetId="3">#REF!</definedName>
    <definedName name="Calendar1Year">#REF!</definedName>
    <definedName name="Calendar2Month" localSheetId="6">#REF!</definedName>
    <definedName name="Calendar2Month" localSheetId="4">#REF!</definedName>
    <definedName name="Calendar2Month" localSheetId="2">#REF!</definedName>
    <definedName name="Calendar2Month" localSheetId="3">#REF!</definedName>
    <definedName name="Calendar2Month">#REF!</definedName>
    <definedName name="Calendar2MonthOption" localSheetId="6">MATCH(Alavancagem!Calendar2Month,[0]!Months,0)</definedName>
    <definedName name="Calendar2MonthOption" localSheetId="5">MATCH(Calendar2Month,BP!Months,0)</definedName>
    <definedName name="Calendar2MonthOption" localSheetId="8">MATCH(Calendar2Month,DRE!Months,0)</definedName>
    <definedName name="Calendar2MonthOption" localSheetId="4">MATCH(FIIs!Calendar2Month,[0]!Months,0)</definedName>
    <definedName name="Calendar2MonthOption" localSheetId="2">MATCH('Portfólio (1.1)'!Calendar2Month,[0]!Months,0)</definedName>
    <definedName name="Calendar2MonthOption" localSheetId="3">MATCH('Portfólio (1.2)'!Calendar2Month,[0]!Months,0)</definedName>
    <definedName name="Calendar2MonthOption">MATCH(Calendar2Month,Months,0)</definedName>
    <definedName name="Calendar2Year" localSheetId="6">#REF!</definedName>
    <definedName name="Calendar2Year" localSheetId="4">#REF!</definedName>
    <definedName name="Calendar2Year" localSheetId="2">#REF!</definedName>
    <definedName name="Calendar2Year" localSheetId="3">#REF!</definedName>
    <definedName name="Calendar2Year">#REF!</definedName>
    <definedName name="Calendar3Month" localSheetId="6">#REF!</definedName>
    <definedName name="Calendar3Month" localSheetId="4">#REF!</definedName>
    <definedName name="Calendar3Month" localSheetId="2">#REF!</definedName>
    <definedName name="Calendar3Month" localSheetId="3">#REF!</definedName>
    <definedName name="Calendar3Month">#REF!</definedName>
    <definedName name="Calendar3MonthOption" localSheetId="6">MATCH(Alavancagem!Calendar3Month,[0]!Months,0)</definedName>
    <definedName name="Calendar3MonthOption" localSheetId="5">MATCH(Calendar3Month,BP!Months,0)</definedName>
    <definedName name="Calendar3MonthOption" localSheetId="8">MATCH(Calendar3Month,DRE!Months,0)</definedName>
    <definedName name="Calendar3MonthOption" localSheetId="4">MATCH(FIIs!Calendar3Month,[0]!Months,0)</definedName>
    <definedName name="Calendar3MonthOption" localSheetId="2">MATCH('Portfólio (1.1)'!Calendar3Month,[0]!Months,0)</definedName>
    <definedName name="Calendar3MonthOption" localSheetId="3">MATCH('Portfólio (1.2)'!Calendar3Month,[0]!Months,0)</definedName>
    <definedName name="Calendar3MonthOption">MATCH(Calendar3Month,Months,0)</definedName>
    <definedName name="Calendar3Year" localSheetId="6">#REF!</definedName>
    <definedName name="Calendar3Year" localSheetId="4">#REF!</definedName>
    <definedName name="Calendar3Year" localSheetId="2">#REF!</definedName>
    <definedName name="Calendar3Year" localSheetId="3">#REF!</definedName>
    <definedName name="Calendar3Year">#REF!</definedName>
    <definedName name="Calendar4Month" localSheetId="6">#REF!</definedName>
    <definedName name="Calendar4Month" localSheetId="4">#REF!</definedName>
    <definedName name="Calendar4Month" localSheetId="2">#REF!</definedName>
    <definedName name="Calendar4Month" localSheetId="3">#REF!</definedName>
    <definedName name="Calendar4Month">#REF!</definedName>
    <definedName name="Calendar4MonthOption" localSheetId="6">MATCH(Alavancagem!Calendar4Month,[0]!Months,0)</definedName>
    <definedName name="Calendar4MonthOption" localSheetId="5">MATCH(Calendar4Month,BP!Months,0)</definedName>
    <definedName name="Calendar4MonthOption" localSheetId="8">MATCH(Calendar4Month,DRE!Months,0)</definedName>
    <definedName name="Calendar4MonthOption" localSheetId="4">MATCH(FIIs!Calendar4Month,[0]!Months,0)</definedName>
    <definedName name="Calendar4MonthOption" localSheetId="2">MATCH('Portfólio (1.1)'!Calendar4Month,[0]!Months,0)</definedName>
    <definedName name="Calendar4MonthOption" localSheetId="3">MATCH('Portfólio (1.2)'!Calendar4Month,[0]!Months,0)</definedName>
    <definedName name="Calendar4MonthOption">MATCH(Calendar4Month,Months,0)</definedName>
    <definedName name="Calendar4Year" localSheetId="6">#REF!</definedName>
    <definedName name="Calendar4Year" localSheetId="4">#REF!</definedName>
    <definedName name="Calendar4Year" localSheetId="2">#REF!</definedName>
    <definedName name="Calendar4Year" localSheetId="3">#REF!</definedName>
    <definedName name="Calendar4Year">#REF!</definedName>
    <definedName name="Calendar5Month" localSheetId="6">#REF!</definedName>
    <definedName name="Calendar5Month" localSheetId="4">#REF!</definedName>
    <definedName name="Calendar5Month" localSheetId="2">#REF!</definedName>
    <definedName name="Calendar5Month" localSheetId="3">#REF!</definedName>
    <definedName name="Calendar5Month">#REF!</definedName>
    <definedName name="Calendar5MonthOption" localSheetId="6">MATCH(Alavancagem!Calendar5Month,[0]!Months,0)</definedName>
    <definedName name="Calendar5MonthOption" localSheetId="5">MATCH(Calendar5Month,BP!Months,0)</definedName>
    <definedName name="Calendar5MonthOption" localSheetId="8">MATCH(Calendar5Month,DRE!Months,0)</definedName>
    <definedName name="Calendar5MonthOption" localSheetId="4">MATCH(FIIs!Calendar5Month,[0]!Months,0)</definedName>
    <definedName name="Calendar5MonthOption" localSheetId="2">MATCH('Portfólio (1.1)'!Calendar5Month,[0]!Months,0)</definedName>
    <definedName name="Calendar5MonthOption" localSheetId="3">MATCH('Portfólio (1.2)'!Calendar5Month,[0]!Months,0)</definedName>
    <definedName name="Calendar5MonthOption">MATCH(Calendar5Month,Months,0)</definedName>
    <definedName name="Calendar5Year" localSheetId="6">#REF!</definedName>
    <definedName name="Calendar5Year" localSheetId="4">#REF!</definedName>
    <definedName name="Calendar5Year" localSheetId="2">#REF!</definedName>
    <definedName name="Calendar5Year" localSheetId="3">#REF!</definedName>
    <definedName name="Calendar5Year">#REF!</definedName>
    <definedName name="Calendar6Month" localSheetId="6">#REF!</definedName>
    <definedName name="Calendar6Month" localSheetId="4">#REF!</definedName>
    <definedName name="Calendar6Month" localSheetId="2">#REF!</definedName>
    <definedName name="Calendar6Month" localSheetId="3">#REF!</definedName>
    <definedName name="Calendar6Month">#REF!</definedName>
    <definedName name="Calendar6MonthOption" localSheetId="6">MATCH(Alavancagem!Calendar6Month,[0]!Months,0)</definedName>
    <definedName name="Calendar6MonthOption" localSheetId="5">MATCH(Calendar6Month,BP!Months,0)</definedName>
    <definedName name="Calendar6MonthOption" localSheetId="8">MATCH(Calendar6Month,DRE!Months,0)</definedName>
    <definedName name="Calendar6MonthOption" localSheetId="4">MATCH(FIIs!Calendar6Month,[0]!Months,0)</definedName>
    <definedName name="Calendar6MonthOption" localSheetId="2">MATCH('Portfólio (1.1)'!Calendar6Month,[0]!Months,0)</definedName>
    <definedName name="Calendar6MonthOption" localSheetId="3">MATCH('Portfólio (1.2)'!Calendar6Month,[0]!Months,0)</definedName>
    <definedName name="Calendar6MonthOption">MATCH(Calendar6Month,Months,0)</definedName>
    <definedName name="Calendar6Year" localSheetId="6">#REF!</definedName>
    <definedName name="Calendar6Year" localSheetId="4">#REF!</definedName>
    <definedName name="Calendar6Year" localSheetId="2">#REF!</definedName>
    <definedName name="Calendar6Year" localSheetId="3">#REF!</definedName>
    <definedName name="Calendar6Year">#REF!</definedName>
    <definedName name="Calendar7Month" localSheetId="6">#REF!</definedName>
    <definedName name="Calendar7Month" localSheetId="4">#REF!</definedName>
    <definedName name="Calendar7Month" localSheetId="2">#REF!</definedName>
    <definedName name="Calendar7Month" localSheetId="3">#REF!</definedName>
    <definedName name="Calendar7Month">#REF!</definedName>
    <definedName name="Calendar7MonthOption" localSheetId="6">MATCH(Alavancagem!Calendar7Month,[0]!Months,0)</definedName>
    <definedName name="Calendar7MonthOption" localSheetId="5">MATCH(Calendar7Month,BP!Months,0)</definedName>
    <definedName name="Calendar7MonthOption" localSheetId="8">MATCH(Calendar7Month,DRE!Months,0)</definedName>
    <definedName name="Calendar7MonthOption" localSheetId="4">MATCH(FIIs!Calendar7Month,[0]!Months,0)</definedName>
    <definedName name="Calendar7MonthOption" localSheetId="2">MATCH('Portfólio (1.1)'!Calendar7Month,[0]!Months,0)</definedName>
    <definedName name="Calendar7MonthOption" localSheetId="3">MATCH('Portfólio (1.2)'!Calendar7Month,[0]!Months,0)</definedName>
    <definedName name="Calendar7MonthOption">MATCH(Calendar7Month,Months,0)</definedName>
    <definedName name="Calendar7Year" localSheetId="6">#REF!</definedName>
    <definedName name="Calendar7Year" localSheetId="4">#REF!</definedName>
    <definedName name="Calendar7Year" localSheetId="2">#REF!</definedName>
    <definedName name="Calendar7Year" localSheetId="3">#REF!</definedName>
    <definedName name="Calendar7Year">#REF!</definedName>
    <definedName name="Calendar8Month" localSheetId="6">#REF!</definedName>
    <definedName name="Calendar8Month" localSheetId="4">#REF!</definedName>
    <definedName name="Calendar8Month" localSheetId="2">#REF!</definedName>
    <definedName name="Calendar8Month" localSheetId="3">#REF!</definedName>
    <definedName name="Calendar8Month">#REF!</definedName>
    <definedName name="Calendar8MonthOption" localSheetId="6">MATCH(Alavancagem!Calendar8Month,[0]!Months,0)</definedName>
    <definedName name="Calendar8MonthOption" localSheetId="5">MATCH(Calendar8Month,BP!Months,0)</definedName>
    <definedName name="Calendar8MonthOption" localSheetId="8">MATCH(Calendar8Month,DRE!Months,0)</definedName>
    <definedName name="Calendar8MonthOption" localSheetId="4">MATCH(FIIs!Calendar8Month,[0]!Months,0)</definedName>
    <definedName name="Calendar8MonthOption" localSheetId="2">MATCH('Portfólio (1.1)'!Calendar8Month,[0]!Months,0)</definedName>
    <definedName name="Calendar8MonthOption" localSheetId="3">MATCH('Portfólio (1.2)'!Calendar8Month,[0]!Months,0)</definedName>
    <definedName name="Calendar8MonthOption">MATCH(Calendar8Month,Months,0)</definedName>
    <definedName name="Calendar8Year" localSheetId="6">#REF!</definedName>
    <definedName name="Calendar8Year" localSheetId="4">#REF!</definedName>
    <definedName name="Calendar8Year" localSheetId="2">#REF!</definedName>
    <definedName name="Calendar8Year" localSheetId="3">#REF!</definedName>
    <definedName name="Calendar8Year">#REF!</definedName>
    <definedName name="Calendar9Month" localSheetId="6">#REF!</definedName>
    <definedName name="Calendar9Month" localSheetId="4">#REF!</definedName>
    <definedName name="Calendar9Month" localSheetId="2">#REF!</definedName>
    <definedName name="Calendar9Month" localSheetId="3">#REF!</definedName>
    <definedName name="Calendar9Month">#REF!</definedName>
    <definedName name="Calendar9MonthOption" localSheetId="6">MATCH(Alavancagem!Calendar9Month,[0]!Months,0)</definedName>
    <definedName name="Calendar9MonthOption" localSheetId="5">MATCH(Calendar9Month,BP!Months,0)</definedName>
    <definedName name="Calendar9MonthOption" localSheetId="8">MATCH(Calendar9Month,DRE!Months,0)</definedName>
    <definedName name="Calendar9MonthOption" localSheetId="4">MATCH(FIIs!Calendar9Month,[0]!Months,0)</definedName>
    <definedName name="Calendar9MonthOption" localSheetId="2">MATCH('Portfólio (1.1)'!Calendar9Month,[0]!Months,0)</definedName>
    <definedName name="Calendar9MonthOption" localSheetId="3">MATCH('Portfólio (1.2)'!Calendar9Month,[0]!Months,0)</definedName>
    <definedName name="Calendar9MonthOption">MATCH(Calendar9Month,Months,0)</definedName>
    <definedName name="Calendar9Year" localSheetId="6">#REF!</definedName>
    <definedName name="Calendar9Year" localSheetId="4">#REF!</definedName>
    <definedName name="Calendar9Year" localSheetId="2">#REF!</definedName>
    <definedName name="Calendar9Year" localSheetId="3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6">#REF!</definedName>
    <definedName name="date" localSheetId="4">#REF!</definedName>
    <definedName name="date" localSheetId="2">#REF!</definedName>
    <definedName name="date" localSheetId="3">#REF!</definedName>
    <definedName name="date">#REF!</definedName>
    <definedName name="dates" localSheetId="6">#REF!</definedName>
    <definedName name="dates" localSheetId="4">#REF!</definedName>
    <definedName name="dates" localSheetId="2">#REF!</definedName>
    <definedName name="dates" localSheetId="3">#REF!</definedName>
    <definedName name="dates">#REF!</definedName>
    <definedName name="Days" localSheetId="5">{0,1,2,3,4,5,6}</definedName>
    <definedName name="Days" localSheetId="8">{0,1,2,3,4,5,6}</definedName>
    <definedName name="Days">{0,1,2,3,4,5,6}</definedName>
    <definedName name="idioma" localSheetId="6">#REF!</definedName>
    <definedName name="idioma" localSheetId="4">#REF!</definedName>
    <definedName name="idioma" localSheetId="2">#REF!</definedName>
    <definedName name="idioma" localSheetId="3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6">#REF!</definedName>
    <definedName name="lista_cias" localSheetId="4">#REF!</definedName>
    <definedName name="lista_cias" localSheetId="2">#REF!</definedName>
    <definedName name="lista_cias" localSheetId="3">#REF!</definedName>
    <definedName name="lista_cias">#REF!</definedName>
    <definedName name="Months" localSheetId="5">{"January","February","March","April","May","June","July","August","September","October","November","December"}</definedName>
    <definedName name="Months" localSheetId="8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NOI" localSheetId="6">#REF!</definedName>
    <definedName name="NOI" localSheetId="4">#REF!</definedName>
    <definedName name="NOI" localSheetId="2">#REF!</definedName>
    <definedName name="NOI" localSheetId="3">#REF!</definedName>
    <definedName name="NOI">#REF!</definedName>
    <definedName name="occ" localSheetId="6">#REF!</definedName>
    <definedName name="occ" localSheetId="4">#REF!</definedName>
    <definedName name="occ" localSheetId="2">#REF!</definedName>
    <definedName name="occ" localSheetId="3">#REF!</definedName>
    <definedName name="occ">#REF!</definedName>
    <definedName name="PercentComplete" localSheetId="6">Alavancagem!PercentCompleteBeyond*Alavancagem!PeriodInPlan</definedName>
    <definedName name="PercentComplete" localSheetId="5">PercentCompleteBeyond*PeriodInPlan</definedName>
    <definedName name="PercentComplete" localSheetId="8">PercentCompleteBeyond*PeriodInPlan</definedName>
    <definedName name="PercentComplete" localSheetId="4">FIIs!PercentCompleteBeyond*FIIs!PeriodInPlan</definedName>
    <definedName name="PercentComplete" localSheetId="2">'Portfólio (1.1)'!PercentCompleteBeyond*'Portfólio (1.1)'!PeriodInPlan</definedName>
    <definedName name="PercentComplete" localSheetId="3">'Portfólio (1.2)'!PercentCompleteBeyond*'Portfólio (1.2)'!PeriodInPlan</definedName>
    <definedName name="PercentComplete">PercentCompleteBeyond*PeriodInPlan</definedName>
    <definedName name="PercentCompleteBeyond" localSheetId="6">(#REF!=MEDIAN(#REF!,#REF!,#REF!+#REF!)*(#REF!&gt;0))*((#REF!&lt;(INT(#REF!+#REF!*#REF!)))+(#REF!=#REF!))*(#REF!&gt;0)</definedName>
    <definedName name="PercentCompleteBeyond" localSheetId="4">(#REF!=MEDIAN(#REF!,#REF!,#REF!+#REF!)*(#REF!&gt;0))*((#REF!&lt;(INT(#REF!+#REF!*#REF!)))+(#REF!=#REF!))*(#REF!&gt;0)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6">#REF!</definedName>
    <definedName name="period_selected" localSheetId="4">#REF!</definedName>
    <definedName name="period_selected" localSheetId="2">#REF!</definedName>
    <definedName name="period_selected" localSheetId="3">#REF!</definedName>
    <definedName name="period_selected">#REF!</definedName>
    <definedName name="PeriodInActual" localSheetId="6">#REF!=MEDIAN(#REF!,#REF!,#REF!+#REF!-1)</definedName>
    <definedName name="PeriodInActual" localSheetId="4">#REF!=MEDIAN(#REF!,#REF!,#REF!+#REF!-1)</definedName>
    <definedName name="PeriodInActual" localSheetId="2">#REF!=MEDIAN(#REF!,#REF!,#REF!+#REF!-1)</definedName>
    <definedName name="PeriodInActual" localSheetId="3">#REF!=MEDIAN(#REF!,#REF!,#REF!+#REF!-1)</definedName>
    <definedName name="PeriodInActual">#REF!=MEDIAN(#REF!,#REF!,#REF!+#REF!-1)</definedName>
    <definedName name="PeriodInPlan" localSheetId="6">#REF!=MEDIAN(#REF!,#REF!,#REF!+#REF!-1)</definedName>
    <definedName name="PeriodInPlan" localSheetId="4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>#REF!=MEDIAN(#REF!,#REF!,#REF!+#REF!-1)</definedName>
    <definedName name="Plan" localSheetId="6">Alavancagem!PeriodInPlan*(#REF!&gt;0)</definedName>
    <definedName name="Plan" localSheetId="5">PeriodInPlan*(#REF!&gt;0)</definedName>
    <definedName name="Plan" localSheetId="8">PeriodInPlan*(#REF!&gt;0)</definedName>
    <definedName name="Plan" localSheetId="4">FIIs!PeriodInPlan*(#REF!&gt;0)</definedName>
    <definedName name="Plan" localSheetId="2">'Portfólio (1.1)'!PeriodInPlan*(#REF!&gt;0)</definedName>
    <definedName name="Plan" localSheetId="3">'Portfólio (1.2)'!PeriodInPlan*(#REF!&gt;0)</definedName>
    <definedName name="Plan">PeriodInPlan*(#REF!&gt;0)</definedName>
    <definedName name="Portfolio" localSheetId="6">#REF!</definedName>
    <definedName name="Portfolio" localSheetId="4">#REF!</definedName>
    <definedName name="Portfolio" localSheetId="2">#REF!</definedName>
    <definedName name="Portfolio" localSheetId="3">#REF!</definedName>
    <definedName name="Portfolio">#REF!</definedName>
    <definedName name="Savassi1T07" localSheetId="6">#REF!</definedName>
    <definedName name="Savassi1T07" localSheetId="4">#REF!</definedName>
    <definedName name="Savassi1T07" localSheetId="2">#REF!</definedName>
    <definedName name="Savassi1T07" localSheetId="3">#REF!</definedName>
    <definedName name="Savassi1T07">#REF!</definedName>
    <definedName name="tri">#REF!</definedName>
    <definedName name="Unidade">#REF!</definedName>
    <definedName name="WeekdayOption" localSheetId="6">MATCH(Alavancagem!WeekStart,[0]!Weekdays,0)+10</definedName>
    <definedName name="WeekdayOption" localSheetId="5">MATCH(WeekStart,BP!Weekdays,0)+10</definedName>
    <definedName name="WeekdayOption" localSheetId="8">MATCH(WeekStart,DRE!Weekdays,0)+10</definedName>
    <definedName name="WeekdayOption" localSheetId="4">MATCH(FIIs!WeekStart,[0]!Weekdays,0)+10</definedName>
    <definedName name="WeekdayOption" localSheetId="2">MATCH('Portfólio (1.1)'!WeekStart,[0]!Weekdays,0)+10</definedName>
    <definedName name="WeekdayOption" localSheetId="3">MATCH('Portfólio (1.2)'!WeekStart,[0]!Weekdays,0)+10</definedName>
    <definedName name="WeekdayOption">MATCH(WeekStart,Weekdays,0)+10</definedName>
    <definedName name="Weekdays" localSheetId="5">{"Monday","Tuesday","Wednesday","Thursday","Friday","Saturday","Sunday"}</definedName>
    <definedName name="Weekdays" localSheetId="8">{"Monday","Tuesday","Wednesday","Thursday","Friday","Saturday","Sunday"}</definedName>
    <definedName name="Weekdays">{"Monday","Tuesday","Wednesday","Thursday","Friday","Saturday","Sunday"}</definedName>
    <definedName name="WeekStart" localSheetId="6">#REF!</definedName>
    <definedName name="WeekStart" localSheetId="4">#REF!</definedName>
    <definedName name="WeekStart" localSheetId="2">#REF!</definedName>
    <definedName name="WeekStart" localSheetId="3">#REF!</definedName>
    <definedName name="WeekStart">#REF!</definedName>
    <definedName name="WeekStartValue" localSheetId="6">IF(Alavancagem!WeekStart="Monday",2,1)</definedName>
    <definedName name="WeekStartValue" localSheetId="5">IF(WeekStart="Monday",2,1)</definedName>
    <definedName name="WeekStartValue" localSheetId="8">IF(WeekStart="Monday",2,1)</definedName>
    <definedName name="WeekStartValue" localSheetId="4">IF(FIIs!WeekStart="Monday",2,1)</definedName>
    <definedName name="WeekStartValue" localSheetId="2">IF('Portfólio (1.1)'!WeekStart="Monday",2,1)</definedName>
    <definedName name="WeekStartValue" localSheetId="3">IF('Portfólio (1.2)'!WeekStart="Monday",2,1)</definedName>
    <definedName name="WeekStartValue">IF(WeekStart="Monday",2,1)</definedName>
    <definedName name="x" localSheetId="6" hidden="1">#REF!</definedName>
    <definedName name="x" localSheetId="4" hidden="1">#REF!</definedName>
    <definedName name="x" localSheetId="2" hidden="1">#REF!</definedName>
    <definedName name="x" localSheetId="3" hidden="1">#REF!</definedName>
    <definedName name="x" hidden="1">#REF!</definedName>
    <definedName name="yellow_key" localSheetId="6">#REF!</definedName>
    <definedName name="yellow_key" localSheetId="4">#REF!</definedName>
    <definedName name="yellow_key" localSheetId="2">#REF!</definedName>
    <definedName name="yellow_key" localSheetId="3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1" l="1"/>
  <c r="G34" i="21"/>
  <c r="H34" i="21"/>
  <c r="I34" i="21"/>
  <c r="J34" i="21"/>
  <c r="E34" i="21"/>
  <c r="D34" i="21"/>
  <c r="E33" i="21"/>
  <c r="F33" i="21"/>
  <c r="G33" i="21"/>
  <c r="H33" i="21"/>
  <c r="I33" i="21"/>
  <c r="J33" i="21"/>
  <c r="D33" i="21"/>
  <c r="E29" i="21"/>
  <c r="F29" i="21"/>
  <c r="G29" i="21"/>
  <c r="H29" i="21"/>
  <c r="I29" i="21"/>
  <c r="J29" i="21"/>
  <c r="D29" i="21"/>
  <c r="E25" i="21"/>
  <c r="F25" i="21"/>
  <c r="G25" i="21"/>
  <c r="H25" i="21"/>
  <c r="I25" i="21"/>
  <c r="J25" i="21"/>
  <c r="D25" i="21"/>
  <c r="J24" i="21"/>
  <c r="I24" i="21"/>
  <c r="H24" i="21"/>
  <c r="G24" i="21"/>
  <c r="F24" i="21"/>
  <c r="E24" i="21"/>
  <c r="D24" i="21"/>
  <c r="E17" i="21"/>
  <c r="F17" i="21"/>
  <c r="G17" i="21"/>
  <c r="H17" i="21"/>
  <c r="I17" i="21"/>
  <c r="J17" i="21"/>
  <c r="D17" i="21"/>
  <c r="E13" i="21"/>
  <c r="F13" i="21"/>
  <c r="G13" i="21"/>
  <c r="H13" i="21"/>
  <c r="I13" i="21"/>
  <c r="J13" i="21"/>
  <c r="D13" i="21"/>
  <c r="H7" i="21"/>
  <c r="I7" i="21"/>
  <c r="J7" i="21"/>
  <c r="G7" i="21"/>
  <c r="F7" i="21"/>
  <c r="E7" i="21"/>
  <c r="D7" i="21"/>
  <c r="J21" i="20" l="1"/>
  <c r="J14" i="20"/>
  <c r="J23" i="20" l="1"/>
  <c r="J26" i="20" s="1"/>
  <c r="J39" i="21"/>
  <c r="B8" i="19" l="1"/>
  <c r="D7" i="24"/>
  <c r="E7" i="24"/>
  <c r="F7" i="24"/>
  <c r="G7" i="24"/>
  <c r="H7" i="24"/>
  <c r="I7" i="24"/>
  <c r="J7" i="24"/>
  <c r="K7" i="24"/>
  <c r="L7" i="24"/>
  <c r="M7" i="24"/>
  <c r="C7" i="24"/>
  <c r="F13" i="24"/>
  <c r="G13" i="24"/>
  <c r="H13" i="24"/>
  <c r="I13" i="24"/>
  <c r="J13" i="24"/>
  <c r="K13" i="24"/>
  <c r="L13" i="24"/>
  <c r="M13" i="24"/>
  <c r="D13" i="24"/>
  <c r="E13" i="24"/>
  <c r="C13" i="24"/>
  <c r="S14" i="19" l="1"/>
  <c r="S13" i="19"/>
  <c r="S12" i="19"/>
  <c r="U151" i="24" l="1"/>
  <c r="U152" i="24" s="1"/>
  <c r="U153" i="24" s="1"/>
  <c r="U154" i="24" s="1"/>
  <c r="U155" i="24" s="1"/>
  <c r="U156" i="24" s="1"/>
  <c r="S11" i="19" l="1"/>
  <c r="D18" i="23" l="1"/>
  <c r="C18" i="23"/>
  <c r="S10" i="19" l="1"/>
  <c r="U154" i="23"/>
  <c r="U155" i="23" s="1"/>
  <c r="U156" i="23" s="1"/>
  <c r="U157" i="23" s="1"/>
  <c r="U158" i="23" s="1"/>
  <c r="U159" i="23" s="1"/>
  <c r="F48" i="12" l="1"/>
  <c r="C47" i="12"/>
  <c r="H35" i="12"/>
  <c r="I35" i="12"/>
  <c r="E35" i="12"/>
  <c r="F35" i="12" s="1"/>
  <c r="S9" i="19" l="1"/>
  <c r="I39" i="21"/>
  <c r="I21" i="20"/>
  <c r="I14" i="20"/>
  <c r="I23" i="20" l="1"/>
  <c r="I26" i="20" s="1"/>
  <c r="F58" i="12" l="1"/>
  <c r="C65" i="12"/>
  <c r="H21" i="20" l="1"/>
  <c r="H39" i="21"/>
  <c r="G39" i="21"/>
  <c r="F39" i="21"/>
  <c r="E39" i="21"/>
  <c r="D39" i="21"/>
  <c r="G21" i="20" l="1"/>
  <c r="F21" i="20"/>
  <c r="E21" i="20"/>
  <c r="D21" i="20"/>
  <c r="G14" i="20"/>
  <c r="F14" i="20"/>
  <c r="E14" i="20"/>
  <c r="D14" i="20"/>
  <c r="F23" i="20" l="1"/>
  <c r="F26" i="20" s="1"/>
  <c r="D23" i="20"/>
  <c r="D26" i="20" s="1"/>
  <c r="G23" i="20"/>
  <c r="G26" i="20" s="1"/>
  <c r="E23" i="20"/>
  <c r="E26" i="20" s="1"/>
  <c r="U157" i="12" l="1"/>
  <c r="U158" i="12" s="1"/>
  <c r="U159" i="12" s="1"/>
  <c r="U160" i="12" s="1"/>
  <c r="U161" i="12" s="1"/>
  <c r="U162" i="12" s="1"/>
  <c r="I58" i="12"/>
  <c r="H14" i="20"/>
  <c r="H23" i="20" l="1"/>
  <c r="H26" i="20" s="1"/>
  <c r="G35" i="12"/>
</calcChain>
</file>

<file path=xl/sharedStrings.xml><?xml version="1.0" encoding="utf-8"?>
<sst xmlns="http://schemas.openxmlformats.org/spreadsheetml/2006/main" count="321" uniqueCount="250">
  <si>
    <t>Informações Gerais HGLG11</t>
  </si>
  <si>
    <t>Objetivo do Fundo</t>
  </si>
  <si>
    <t>Início das Atividades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</si>
  <si>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</si>
  <si>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t>O fundo tem por objeto a exploração de empreendimentos imobiliários voltados primordialmente para operações logísticas e industriais, por meio de aquisição de terrenos para sua construção ou aquisição de imóveis prontos, para posterior alienação, locação ou arrendamento, inclusive bens e direitos a eles relacionados, bem como outros imóveis com potencial geração de renda, e bens e direitos a eles relacionados, desde que atendam à política de investimento do Fundo.</t>
  </si>
  <si>
    <t>Março 2011</t>
  </si>
  <si>
    <t>Patria Investimentos Ltda.</t>
  </si>
  <si>
    <t>Código de Negociação</t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</si>
  <si>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</si>
  <si>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HGLG11</t>
  </si>
  <si>
    <t>Banco Genial S.A.​</t>
  </si>
  <si>
    <t>CNPJ</t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</si>
  <si>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</si>
  <si>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t>11.728.688/0001-47</t>
  </si>
  <si>
    <t>Cotas Emitidas</t>
  </si>
  <si>
    <t>Público Alvo</t>
  </si>
  <si>
    <t>Investidores em geral</t>
  </si>
  <si>
    <t>Prazo</t>
  </si>
  <si>
    <t>Tipo Anbima</t>
  </si>
  <si>
    <t>Indeterminado</t>
  </si>
  <si>
    <t>Tijolo Renda Gestão Definida</t>
  </si>
  <si>
    <t>*Termos e definições no glossário</t>
  </si>
  <si>
    <t>(clique aqui)</t>
  </si>
  <si>
    <t xml:space="preserve"> </t>
  </si>
  <si>
    <t>Indicadores Financeiros</t>
  </si>
  <si>
    <t>Indicadores Mobiliários</t>
  </si>
  <si>
    <t>Patrimônio líquido</t>
  </si>
  <si>
    <t>Cota Patrimonial</t>
  </si>
  <si>
    <t>Nº de ativos</t>
  </si>
  <si>
    <t>Nº de locatários</t>
  </si>
  <si>
    <t>Valor de Mercado</t>
  </si>
  <si>
    <t>Cota de Fechamento</t>
  </si>
  <si>
    <t>ABL (m²)</t>
  </si>
  <si>
    <t>WALE</t>
  </si>
  <si>
    <t>P/VP</t>
  </si>
  <si>
    <t>ADTV</t>
  </si>
  <si>
    <t>Vacância Física</t>
  </si>
  <si>
    <t>Vacância Financeira</t>
  </si>
  <si>
    <t>DY (mercado)</t>
  </si>
  <si>
    <t>DY (patrimonial)</t>
  </si>
  <si>
    <t>Preço Médio do Portfólio (mercado)</t>
  </si>
  <si>
    <t>Aluguel Médio 
do Portfólio</t>
  </si>
  <si>
    <t>Portfólio</t>
  </si>
  <si>
    <t>Ativo</t>
  </si>
  <si>
    <t>Classe</t>
  </si>
  <si>
    <t>% Fundo</t>
  </si>
  <si>
    <t>ABL detido pelo Fundo (m²)</t>
  </si>
  <si>
    <t>Vacância 
Física</t>
  </si>
  <si>
    <t>WALE
(anos)</t>
  </si>
  <si>
    <t>VP 
(% imóveis)</t>
  </si>
  <si>
    <t>% Receita 
Contratada</t>
  </si>
  <si>
    <t>DCB</t>
  </si>
  <si>
    <t>AA</t>
  </si>
  <si>
    <t>Vinhedo</t>
  </si>
  <si>
    <t>DCC</t>
  </si>
  <si>
    <t>DCR</t>
  </si>
  <si>
    <t>Betim BTS-Meli</t>
  </si>
  <si>
    <t>AAA</t>
  </si>
  <si>
    <t>Itupeva G200</t>
  </si>
  <si>
    <t>CLE</t>
  </si>
  <si>
    <t>A</t>
  </si>
  <si>
    <t>Goiânia</t>
  </si>
  <si>
    <t>São Carlos</t>
  </si>
  <si>
    <t>Torino</t>
  </si>
  <si>
    <t>Ribeirão Preto</t>
  </si>
  <si>
    <t>Cone MM2</t>
  </si>
  <si>
    <t>São José dos Campos</t>
  </si>
  <si>
    <t>B</t>
  </si>
  <si>
    <t>Itupeva G300</t>
  </si>
  <si>
    <t>Betim</t>
  </si>
  <si>
    <t>Itupeva G100</t>
  </si>
  <si>
    <t>Louveira</t>
  </si>
  <si>
    <t>Blumenau</t>
  </si>
  <si>
    <t>C</t>
  </si>
  <si>
    <t>Extrema</t>
  </si>
  <si>
    <t>A e AA</t>
  </si>
  <si>
    <t>Itapevi</t>
  </si>
  <si>
    <t>Master Labs</t>
  </si>
  <si>
    <t>Syslog</t>
  </si>
  <si>
    <t>Monte Mor</t>
  </si>
  <si>
    <t>Campo Grande</t>
  </si>
  <si>
    <t>Duque de Caxias</t>
  </si>
  <si>
    <t>Cone G06</t>
  </si>
  <si>
    <t>Techtown</t>
  </si>
  <si>
    <t>Rio Claro</t>
  </si>
  <si>
    <t>Total</t>
  </si>
  <si>
    <t>Alocação por Segmento
(% receita contratada)</t>
  </si>
  <si>
    <t>Alocação por Locatário 
(% receita contratada)</t>
  </si>
  <si>
    <t>E-commerce</t>
  </si>
  <si>
    <t>Mercado Livre</t>
  </si>
  <si>
    <t>Logística</t>
  </si>
  <si>
    <t>Volkswagen</t>
  </si>
  <si>
    <t>Automotivo</t>
  </si>
  <si>
    <t>Electrolux</t>
  </si>
  <si>
    <t>Saúde</t>
  </si>
  <si>
    <t>Decathlon</t>
  </si>
  <si>
    <t>Eletrôdomésticos</t>
  </si>
  <si>
    <t>Cremer</t>
  </si>
  <si>
    <t>Shopee</t>
  </si>
  <si>
    <t>Outros</t>
  </si>
  <si>
    <t>Leroy Merlin</t>
  </si>
  <si>
    <t>Mês de Reajuste dos Contratos 
(% receita contratada)</t>
  </si>
  <si>
    <t>Vencimento dos Contratos 
(% receita contratada)</t>
  </si>
  <si>
    <t>Revisionais dos Contratos
(% receita contratada)</t>
  </si>
  <si>
    <t>Jan</t>
  </si>
  <si>
    <t>Fev</t>
  </si>
  <si>
    <t>Mar</t>
  </si>
  <si>
    <t>Abr</t>
  </si>
  <si>
    <t>Mai</t>
  </si>
  <si>
    <t>2029+</t>
  </si>
  <si>
    <t>Jun</t>
  </si>
  <si>
    <t>Jul</t>
  </si>
  <si>
    <t>Ago</t>
  </si>
  <si>
    <t>Set</t>
  </si>
  <si>
    <t>Out</t>
  </si>
  <si>
    <t>Nov</t>
  </si>
  <si>
    <t>Dez</t>
  </si>
  <si>
    <t>Mês</t>
  </si>
  <si>
    <t>Mês
(competência)</t>
  </si>
  <si>
    <t>Alocação por Região 
(% receita contratada)</t>
  </si>
  <si>
    <t>Alocação por Classe 
(% receita contratada)</t>
  </si>
  <si>
    <t>Diversificação por tipo de contrato 
(% receita contratada)</t>
  </si>
  <si>
    <t>Diversificação por indexador 
(% receita contratada)</t>
  </si>
  <si>
    <t>Vacância</t>
  </si>
  <si>
    <t>SP</t>
  </si>
  <si>
    <t>PE</t>
  </si>
  <si>
    <t>MG</t>
  </si>
  <si>
    <t>SC</t>
  </si>
  <si>
    <t>RJ</t>
  </si>
  <si>
    <t>GO</t>
  </si>
  <si>
    <t>BB</t>
  </si>
  <si>
    <t>Típico</t>
  </si>
  <si>
    <t xml:space="preserve">Atípico </t>
  </si>
  <si>
    <t>IPCA</t>
  </si>
  <si>
    <t>IGP-M</t>
  </si>
  <si>
    <t>Física</t>
  </si>
  <si>
    <t>Financeira</t>
  </si>
  <si>
    <t>Portfólio de FIIs</t>
  </si>
  <si>
    <t>Montante MTM 
(R$ mm)</t>
  </si>
  <si>
    <t>%/PL</t>
  </si>
  <si>
    <t>INLG11</t>
  </si>
  <si>
    <t>FIIB11</t>
  </si>
  <si>
    <t>XPIN11</t>
  </si>
  <si>
    <t>PNDL11</t>
  </si>
  <si>
    <t>HLOG11</t>
  </si>
  <si>
    <t>XPLG11</t>
  </si>
  <si>
    <t>PATL11</t>
  </si>
  <si>
    <t>SPVJ11</t>
  </si>
  <si>
    <t>RBRL11</t>
  </si>
  <si>
    <t>TRBL11</t>
  </si>
  <si>
    <t>Balanço Patrimonial</t>
  </si>
  <si>
    <t>Imóveis</t>
  </si>
  <si>
    <t>FII</t>
  </si>
  <si>
    <t>CRI</t>
  </si>
  <si>
    <t>LCI</t>
  </si>
  <si>
    <t>Renda 
Fixa</t>
  </si>
  <si>
    <t>Parcelas 
a Receber</t>
  </si>
  <si>
    <t>Passivo</t>
  </si>
  <si>
    <t xml:space="preserve">Rendimentos a distribuir </t>
  </si>
  <si>
    <t>Taxa de adm</t>
  </si>
  <si>
    <t>Parcelas a pagar (Aquisições)</t>
  </si>
  <si>
    <t>Outros valores a pagar</t>
  </si>
  <si>
    <t>Patrimônio Liquido</t>
  </si>
  <si>
    <t>Quantidade de Cotas</t>
  </si>
  <si>
    <t>Anos</t>
  </si>
  <si>
    <t>2026e</t>
  </si>
  <si>
    <t>2027e</t>
  </si>
  <si>
    <t>2028e</t>
  </si>
  <si>
    <t>2029e</t>
  </si>
  <si>
    <t>2030e</t>
  </si>
  <si>
    <t>2031e</t>
  </si>
  <si>
    <t>2032e</t>
  </si>
  <si>
    <t>2033e</t>
  </si>
  <si>
    <t>SD total dos CRIs</t>
  </si>
  <si>
    <t>Amortizações totais</t>
  </si>
  <si>
    <t>% de alavancagem</t>
  </si>
  <si>
    <t>A pagar e a receber</t>
  </si>
  <si>
    <t>Classificação</t>
  </si>
  <si>
    <t>Descrição</t>
  </si>
  <si>
    <t>Até 6 meses</t>
  </si>
  <si>
    <t>Aquisições</t>
  </si>
  <si>
    <t>ITBI HGLG Ribeirão Preto e Duque de Caxias</t>
  </si>
  <si>
    <t>ITBI Syslog</t>
  </si>
  <si>
    <t>CRI HGLG Midway</t>
  </si>
  <si>
    <t>CRI BTS Meli</t>
  </si>
  <si>
    <t>Maior que 12 meses</t>
  </si>
  <si>
    <t>CRI HGLG São Carlos</t>
  </si>
  <si>
    <t>CRI GTIS</t>
  </si>
  <si>
    <t>10% Tech Town - Hortolândia/SP</t>
  </si>
  <si>
    <t>49% Syslog - Rio de Janeiro/RJ (Parcela 18 meses)</t>
  </si>
  <si>
    <t>Parcelas a Receber</t>
  </si>
  <si>
    <t>49% HGLG Duque de Caxias - Rio de Janeiro/RJ (Parcela 18 meses)</t>
  </si>
  <si>
    <t>LOG GO - Terça parcela do Preço</t>
  </si>
  <si>
    <t>¹Considera o reinvestimento de rendimentos.</t>
  </si>
  <si>
    <t>Performance</t>
  </si>
  <si>
    <t>Liquidez</t>
  </si>
  <si>
    <t>Data</t>
  </si>
  <si>
    <t>HGLG11¹</t>
  </si>
  <si>
    <t>HGLG11 
(cota)</t>
  </si>
  <si>
    <t>IFIX 
(base 100)</t>
  </si>
  <si>
    <t>CDI Acumulado (base 100)</t>
  </si>
  <si>
    <t>Preço (R$)</t>
  </si>
  <si>
    <t>Volume Diário (R$)</t>
  </si>
  <si>
    <t>Demonstração de Resultado (R$)</t>
  </si>
  <si>
    <t>Mês caixa</t>
  </si>
  <si>
    <t>Receita de Locação</t>
  </si>
  <si>
    <t>Receita Potencial</t>
  </si>
  <si>
    <t>Carência e Desconto</t>
  </si>
  <si>
    <t>Adiantamento/Atrasos</t>
  </si>
  <si>
    <t>Receita de Áreas Comuns</t>
  </si>
  <si>
    <t>Receitas Mobiliárias</t>
  </si>
  <si>
    <t>Rendimento Caixa</t>
  </si>
  <si>
    <t>Receitas Extraordinárias</t>
  </si>
  <si>
    <t>Receita SPE</t>
  </si>
  <si>
    <t>Venda de Ativos Imobiliários</t>
  </si>
  <si>
    <t>Venda de FII</t>
  </si>
  <si>
    <t>Venda de CRI</t>
  </si>
  <si>
    <t>Multa e Juros</t>
  </si>
  <si>
    <t>Receitas - Total</t>
  </si>
  <si>
    <t>Despesas Imobiliárias</t>
  </si>
  <si>
    <t>Condomínio</t>
  </si>
  <si>
    <t>IPTU</t>
  </si>
  <si>
    <t>Despesas Operacionais</t>
  </si>
  <si>
    <t>Taxa de Administração Total</t>
  </si>
  <si>
    <t>Outras Despesas</t>
  </si>
  <si>
    <t>Despesas Financeiras</t>
  </si>
  <si>
    <t>Despesas - Total</t>
  </si>
  <si>
    <t>Resultado Distribuível</t>
  </si>
  <si>
    <t>Resultado Distribuído</t>
  </si>
  <si>
    <t>Número de Cotas (#)</t>
  </si>
  <si>
    <t>Reserva Acumulada</t>
  </si>
  <si>
    <t>Reserva Acumulada por Cota</t>
  </si>
  <si>
    <t>Rendimentos</t>
  </si>
  <si>
    <t>R$/cota</t>
  </si>
  <si>
    <t>Dividend Yield anualizado (sobre a cota patrimonial)</t>
  </si>
  <si>
    <t>Dividend Yield anualizado (sobre a cota de fechamento)</t>
  </si>
  <si>
    <t>Número de Cotistas</t>
  </si>
  <si>
    <t>0,6% ao ano sobre o valor de mercado do fundo</t>
  </si>
  <si>
    <t>Patria Log (HGLG11)</t>
  </si>
  <si>
    <t>Alavancagem Financeira</t>
  </si>
  <si>
    <t>Valor (R$MM)</t>
  </si>
  <si>
    <t>CRI Duque e Ribeirão</t>
  </si>
  <si>
    <t>CRI São Carlos</t>
  </si>
  <si>
    <t>CRI MELI 48</t>
  </si>
  <si>
    <t>CRI MELI 64</t>
  </si>
  <si>
    <t>CRI Raio 30</t>
  </si>
  <si>
    <t>2034e</t>
  </si>
  <si>
    <t>2035e</t>
  </si>
  <si>
    <t>Alocação em FIIs (% PL)</t>
  </si>
  <si>
    <t xml:space="preserve">Logística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</si>
</sst>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7" formatCode="&quot;R$&quot;\ #,##0.00;\-&quot;R$&quot;\ #,##0.0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mmm"/>
    <numFmt numFmtId="167" formatCode="[$-416]mmm\-yy;@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0.000%"/>
    <numFmt numFmtId="173" formatCode="#,##0.0"/>
    <numFmt numFmtId="174" formatCode="0.00\x"/>
    <numFmt numFmtId="175" formatCode="[$-416]d\-mmm\-yy;@"/>
    <numFmt numFmtId="176" formatCode="&quot;R$&quot;\ #,##0.0&quot; milhões&quot;"/>
    <numFmt numFmtId="177" formatCode="[$-416]mmmm\-yy;@"/>
    <numFmt numFmtId="178" formatCode="0.0%\ &quot;a.a.&quot;"/>
    <numFmt numFmtId="179" formatCode="0.0\ &quot;anos&quot;"/>
    <numFmt numFmtId="180" formatCode="&quot;R$ &quot;#,##0.00&quot;/m²&quot;"/>
    <numFmt numFmtId="181" formatCode="0.0"/>
    <numFmt numFmtId="182" formatCode="#,##0.0;\(#,##0.0\)"/>
    <numFmt numFmtId="183" formatCode="&quot;R$&quot;\ #,##0.0&quot; bilhões&quot;"/>
    <numFmt numFmtId="184" formatCode="&quot;R$ &quot;#,##0&quot;/m²&quot;"/>
  </numFmts>
  <fonts count="54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theme="1"/>
      <name val="Inter"/>
      <family val="3"/>
    </font>
    <font>
      <b/>
      <sz val="10"/>
      <color theme="0"/>
      <name val="Inter"/>
      <family val="3"/>
    </font>
    <font>
      <b/>
      <sz val="14"/>
      <color rgb="FF0D0D38"/>
      <name val="Inter"/>
      <family val="3"/>
    </font>
    <font>
      <b/>
      <sz val="12"/>
      <color rgb="FF0D0D38"/>
      <name val="Inter"/>
      <family val="3"/>
    </font>
    <font>
      <b/>
      <sz val="12"/>
      <color rgb="FF00B3F0"/>
      <name val="Inter"/>
      <family val="3"/>
    </font>
    <font>
      <sz val="10"/>
      <name val="Inter"/>
      <family val="3"/>
    </font>
    <font>
      <sz val="11"/>
      <color theme="1"/>
      <name val="Inter"/>
      <family val="3"/>
    </font>
    <font>
      <sz val="11"/>
      <name val="Inter"/>
      <family val="3"/>
    </font>
    <font>
      <sz val="8"/>
      <color theme="1"/>
      <name val="Inter"/>
      <family val="3"/>
    </font>
    <font>
      <sz val="7.5"/>
      <color rgb="FF636464"/>
      <name val="Inter"/>
      <family val="3"/>
    </font>
    <font>
      <b/>
      <sz val="14"/>
      <color rgb="FF00B3F0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b/>
      <sz val="16"/>
      <color rgb="FF0D0D38"/>
      <name val="TG Haido Grotesk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11.5"/>
      <color theme="1"/>
      <name val="Arial"/>
      <family val="2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D0D38"/>
      <name val="Arial"/>
      <family val="2"/>
    </font>
    <font>
      <sz val="10"/>
      <color rgb="FF636464"/>
      <name val="Arial"/>
      <family val="2"/>
    </font>
    <font>
      <b/>
      <sz val="11"/>
      <color rgb="FF0D0D38"/>
      <name val="Arial"/>
      <family val="2"/>
    </font>
    <font>
      <b/>
      <sz val="14"/>
      <color rgb="FF0D0D38"/>
      <name val="TG Haido Grotesk"/>
      <family val="3"/>
    </font>
    <font>
      <sz val="10"/>
      <color rgb="FF0D0D38"/>
      <name val="Arial"/>
      <family val="2"/>
    </font>
    <font>
      <u/>
      <sz val="10"/>
      <color theme="10"/>
      <name val="Calibri"/>
      <family val="2"/>
    </font>
    <font>
      <sz val="7.5"/>
      <color rgb="FFA6A6A6"/>
      <name val="Arial"/>
      <family val="2"/>
    </font>
    <font>
      <u/>
      <sz val="7.5"/>
      <color rgb="FFA6A6A6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/>
      <diagonal/>
    </border>
    <border>
      <left/>
      <right/>
      <top/>
      <bottom style="thin">
        <color rgb="FF88AAFF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 style="dotted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tted">
        <color theme="0" tint="-0.14996795556505021"/>
      </bottom>
      <diagonal/>
    </border>
    <border>
      <left/>
      <right style="thin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theme="0" tint="-0.14996795556505021"/>
      </right>
      <top style="dotted">
        <color theme="0" tint="-0.14996795556505021"/>
      </top>
      <bottom style="hair">
        <color theme="0" tint="-0.14993743705557422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218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/>
    <xf numFmtId="4" fontId="14" fillId="0" borderId="0" xfId="0" applyNumberFormat="1" applyFont="1"/>
    <xf numFmtId="171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0" xfId="0" applyNumberFormat="1" applyFont="1" applyAlignment="1">
      <alignment horizontal="left"/>
    </xf>
    <xf numFmtId="10" fontId="5" fillId="0" borderId="0" xfId="6" applyNumberFormat="1" applyFont="1"/>
    <xf numFmtId="0" fontId="9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3" fontId="12" fillId="0" borderId="0" xfId="0" applyNumberFormat="1" applyFont="1"/>
    <xf numFmtId="164" fontId="12" fillId="0" borderId="0" xfId="0" applyNumberFormat="1" applyFont="1"/>
    <xf numFmtId="172" fontId="12" fillId="0" borderId="0" xfId="0" applyNumberFormat="1" applyFont="1"/>
    <xf numFmtId="4" fontId="14" fillId="0" borderId="0" xfId="0" applyNumberFormat="1" applyFont="1" applyAlignment="1">
      <alignment horizontal="center"/>
    </xf>
    <xf numFmtId="170" fontId="13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2" borderId="3" xfId="0" applyFont="1" applyFill="1" applyBorder="1" applyAlignment="1">
      <alignment horizontal="center" vertical="center" wrapText="1"/>
    </xf>
    <xf numFmtId="177" fontId="23" fillId="0" borderId="3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76" fontId="25" fillId="0" borderId="0" xfId="0" applyNumberFormat="1" applyFont="1" applyAlignment="1">
      <alignment horizontal="center" vertical="center"/>
    </xf>
    <xf numFmtId="7" fontId="25" fillId="0" borderId="0" xfId="0" applyNumberFormat="1" applyFont="1" applyAlignment="1">
      <alignment horizontal="center" vertical="center"/>
    </xf>
    <xf numFmtId="178" fontId="25" fillId="0" borderId="0" xfId="6" applyNumberFormat="1" applyFont="1" applyFill="1" applyAlignment="1">
      <alignment horizontal="center" vertical="center"/>
    </xf>
    <xf numFmtId="174" fontId="25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74" fontId="12" fillId="0" borderId="0" xfId="1" applyNumberFormat="1" applyFont="1" applyFill="1" applyBorder="1" applyAlignment="1">
      <alignment horizontal="left"/>
    </xf>
    <xf numFmtId="0" fontId="26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8" fillId="0" borderId="0" xfId="0" quotePrefix="1" applyNumberFormat="1" applyFont="1" applyAlignment="1">
      <alignment horizontal="left" vertical="center" indent="1" readingOrder="1"/>
    </xf>
    <xf numFmtId="0" fontId="29" fillId="0" borderId="0" xfId="0" applyFont="1"/>
    <xf numFmtId="0" fontId="26" fillId="0" borderId="0" xfId="0" applyFont="1" applyAlignment="1">
      <alignment horizontal="left" vertical="center" readingOrder="1"/>
    </xf>
    <xf numFmtId="3" fontId="28" fillId="0" borderId="0" xfId="0" quotePrefix="1" applyNumberFormat="1" applyFont="1" applyAlignment="1">
      <alignment horizontal="left" vertical="center" indent="1" readingOrder="1"/>
    </xf>
    <xf numFmtId="172" fontId="12" fillId="0" borderId="0" xfId="0" applyNumberFormat="1" applyFont="1" applyAlignment="1">
      <alignment horizontal="left"/>
    </xf>
    <xf numFmtId="0" fontId="26" fillId="2" borderId="0" xfId="0" applyFont="1" applyFill="1" applyAlignment="1">
      <alignment horizontal="left" vertical="center" readingOrder="1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0" borderId="0" xfId="0" applyFont="1"/>
    <xf numFmtId="4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6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Border="1"/>
    <xf numFmtId="0" fontId="25" fillId="0" borderId="0" xfId="0" applyFont="1" applyAlignment="1">
      <alignment horizontal="left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4" fillId="2" borderId="0" xfId="0" applyFont="1" applyFill="1"/>
    <xf numFmtId="0" fontId="34" fillId="0" borderId="1" xfId="0" applyFont="1" applyBorder="1"/>
    <xf numFmtId="0" fontId="38" fillId="0" borderId="0" xfId="0" applyFont="1"/>
    <xf numFmtId="0" fontId="40" fillId="2" borderId="0" xfId="0" applyFont="1" applyFill="1" applyAlignment="1">
      <alignment vertical="center"/>
    </xf>
    <xf numFmtId="0" fontId="40" fillId="0" borderId="0" xfId="0" applyFont="1"/>
    <xf numFmtId="43" fontId="40" fillId="0" borderId="0" xfId="1" applyFont="1"/>
    <xf numFmtId="0" fontId="40" fillId="2" borderId="0" xfId="0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9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0" fontId="44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/>
    </xf>
    <xf numFmtId="9" fontId="34" fillId="0" borderId="0" xfId="6" applyFont="1" applyAlignment="1">
      <alignment horizontal="center" vertical="center"/>
    </xf>
    <xf numFmtId="0" fontId="41" fillId="0" borderId="0" xfId="0" applyFont="1"/>
    <xf numFmtId="167" fontId="34" fillId="0" borderId="0" xfId="0" applyNumberFormat="1" applyFont="1"/>
    <xf numFmtId="167" fontId="34" fillId="0" borderId="0" xfId="0" applyNumberFormat="1" applyFont="1" applyAlignment="1">
      <alignment horizontal="center"/>
    </xf>
    <xf numFmtId="0" fontId="45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6" fillId="0" borderId="0" xfId="0" applyFont="1"/>
    <xf numFmtId="1" fontId="25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0" xfId="0" applyFont="1"/>
    <xf numFmtId="179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80" fontId="25" fillId="0" borderId="0" xfId="0" applyNumberFormat="1" applyFont="1" applyAlignment="1">
      <alignment horizontal="center" vertical="center"/>
    </xf>
    <xf numFmtId="0" fontId="36" fillId="2" borderId="1" xfId="0" applyFont="1" applyFill="1" applyBorder="1" applyAlignment="1">
      <alignment vertical="top"/>
    </xf>
    <xf numFmtId="0" fontId="39" fillId="3" borderId="4" xfId="0" applyFont="1" applyFill="1" applyBorder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39" fillId="3" borderId="0" xfId="0" applyFont="1" applyFill="1" applyAlignment="1">
      <alignment horizontal="left" vertical="center" indent="1"/>
    </xf>
    <xf numFmtId="168" fontId="47" fillId="0" borderId="13" xfId="0" applyNumberFormat="1" applyFont="1" applyBorder="1" applyAlignment="1">
      <alignment horizontal="left" vertical="center" indent="1"/>
    </xf>
    <xf numFmtId="0" fontId="28" fillId="2" borderId="0" xfId="0" applyFont="1" applyFill="1"/>
    <xf numFmtId="168" fontId="28" fillId="0" borderId="13" xfId="0" applyNumberFormat="1" applyFont="1" applyBorder="1" applyAlignment="1">
      <alignment horizontal="center" vertical="center"/>
    </xf>
    <xf numFmtId="168" fontId="28" fillId="0" borderId="0" xfId="0" applyNumberFormat="1" applyFont="1" applyAlignment="1">
      <alignment horizontal="left" vertical="center" indent="1"/>
    </xf>
    <xf numFmtId="0" fontId="49" fillId="2" borderId="0" xfId="0" applyFont="1" applyFill="1"/>
    <xf numFmtId="168" fontId="28" fillId="0" borderId="0" xfId="0" applyNumberFormat="1" applyFont="1" applyAlignment="1">
      <alignment horizontal="center" vertical="center"/>
    </xf>
    <xf numFmtId="168" fontId="28" fillId="0" borderId="13" xfId="0" applyNumberFormat="1" applyFont="1" applyBorder="1" applyAlignment="1">
      <alignment horizontal="left" vertical="center" indent="1"/>
    </xf>
    <xf numFmtId="169" fontId="28" fillId="0" borderId="13" xfId="0" applyNumberFormat="1" applyFont="1" applyBorder="1" applyAlignment="1">
      <alignment horizontal="center" vertical="center"/>
    </xf>
    <xf numFmtId="0" fontId="36" fillId="2" borderId="0" xfId="0" applyFont="1" applyFill="1" applyAlignment="1">
      <alignment vertical="top"/>
    </xf>
    <xf numFmtId="4" fontId="34" fillId="0" borderId="0" xfId="0" applyNumberFormat="1" applyFont="1" applyAlignment="1">
      <alignment horizontal="center"/>
    </xf>
    <xf numFmtId="0" fontId="43" fillId="3" borderId="0" xfId="0" applyFont="1" applyFill="1" applyAlignment="1">
      <alignment horizontal="center" vertical="center" wrapText="1"/>
    </xf>
    <xf numFmtId="167" fontId="33" fillId="0" borderId="0" xfId="0" applyNumberFormat="1" applyFont="1" applyAlignment="1">
      <alignment horizontal="center"/>
    </xf>
    <xf numFmtId="164" fontId="34" fillId="0" borderId="0" xfId="6" applyNumberFormat="1" applyFont="1" applyFill="1" applyAlignment="1">
      <alignment horizontal="center"/>
    </xf>
    <xf numFmtId="175" fontId="34" fillId="0" borderId="0" xfId="0" applyNumberFormat="1" applyFont="1" applyAlignment="1">
      <alignment horizontal="center" vertical="center"/>
    </xf>
    <xf numFmtId="4" fontId="34" fillId="0" borderId="0" xfId="0" applyNumberFormat="1" applyFont="1" applyAlignment="1">
      <alignment horizontal="center" vertical="center"/>
    </xf>
    <xf numFmtId="2" fontId="49" fillId="0" borderId="0" xfId="6" applyNumberFormat="1" applyFont="1" applyBorder="1" applyAlignment="1">
      <alignment horizontal="center" vertical="center"/>
    </xf>
    <xf numFmtId="3" fontId="49" fillId="0" borderId="0" xfId="6" applyNumberFormat="1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167" fontId="39" fillId="3" borderId="0" xfId="0" applyNumberFormat="1" applyFont="1" applyFill="1" applyAlignment="1">
      <alignment horizontal="center" vertical="center"/>
    </xf>
    <xf numFmtId="168" fontId="28" fillId="2" borderId="0" xfId="1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168" fontId="47" fillId="0" borderId="13" xfId="0" applyNumberFormat="1" applyFont="1" applyBorder="1" applyAlignment="1">
      <alignment horizontal="center" vertical="center"/>
    </xf>
    <xf numFmtId="0" fontId="49" fillId="0" borderId="0" xfId="0" applyFont="1" applyAlignment="1">
      <alignment horizontal="left" vertical="center" indent="3"/>
    </xf>
    <xf numFmtId="168" fontId="49" fillId="2" borderId="0" xfId="1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 indent="1"/>
    </xf>
    <xf numFmtId="0" fontId="28" fillId="0" borderId="13" xfId="0" applyFont="1" applyBorder="1" applyAlignment="1">
      <alignment horizontal="left" vertical="center" indent="1"/>
    </xf>
    <xf numFmtId="0" fontId="51" fillId="0" borderId="0" xfId="0" applyFont="1" applyAlignment="1">
      <alignment horizontal="left" vertical="center" readingOrder="1"/>
    </xf>
    <xf numFmtId="0" fontId="52" fillId="0" borderId="0" xfId="8" applyFont="1" applyAlignment="1">
      <alignment horizontal="left" vertical="center" readingOrder="1"/>
    </xf>
    <xf numFmtId="0" fontId="30" fillId="0" borderId="0" xfId="0" applyFont="1" applyAlignment="1">
      <alignment vertical="top" wrapText="1"/>
    </xf>
    <xf numFmtId="167" fontId="43" fillId="3" borderId="2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3" fontId="34" fillId="0" borderId="0" xfId="0" applyNumberFormat="1" applyFont="1"/>
    <xf numFmtId="43" fontId="34" fillId="0" borderId="0" xfId="1" applyFont="1"/>
    <xf numFmtId="167" fontId="39" fillId="3" borderId="2" xfId="0" applyNumberFormat="1" applyFont="1" applyFill="1" applyBorder="1" applyAlignment="1">
      <alignment horizontal="center" vertical="center"/>
    </xf>
    <xf numFmtId="165" fontId="34" fillId="0" borderId="1" xfId="1" applyNumberFormat="1" applyFont="1" applyBorder="1"/>
    <xf numFmtId="165" fontId="34" fillId="0" borderId="0" xfId="1" applyNumberFormat="1" applyFont="1" applyBorder="1"/>
    <xf numFmtId="3" fontId="38" fillId="0" borderId="0" xfId="0" applyNumberFormat="1" applyFont="1" applyAlignment="1">
      <alignment horizontal="center" vertical="center"/>
    </xf>
    <xf numFmtId="3" fontId="38" fillId="0" borderId="13" xfId="0" applyNumberFormat="1" applyFont="1" applyBorder="1" applyAlignment="1">
      <alignment horizontal="center" vertical="center"/>
    </xf>
    <xf numFmtId="3" fontId="39" fillId="3" borderId="2" xfId="0" applyNumberFormat="1" applyFont="1" applyFill="1" applyBorder="1" applyAlignment="1">
      <alignment horizontal="center" vertical="center"/>
    </xf>
    <xf numFmtId="0" fontId="31" fillId="2" borderId="0" xfId="0" applyFont="1" applyFill="1"/>
    <xf numFmtId="0" fontId="31" fillId="2" borderId="0" xfId="0" applyFont="1" applyFill="1" applyAlignment="1">
      <alignment vertical="top"/>
    </xf>
    <xf numFmtId="0" fontId="48" fillId="2" borderId="0" xfId="0" applyFont="1" applyFill="1" applyAlignment="1">
      <alignment vertical="center"/>
    </xf>
    <xf numFmtId="0" fontId="25" fillId="2" borderId="0" xfId="0" applyFont="1" applyFill="1" applyAlignment="1">
      <alignment vertical="top"/>
    </xf>
    <xf numFmtId="17" fontId="47" fillId="0" borderId="0" xfId="0" applyNumberFormat="1" applyFont="1" applyAlignment="1">
      <alignment horizontal="center" vertical="center"/>
    </xf>
    <xf numFmtId="9" fontId="47" fillId="0" borderId="0" xfId="6" applyFont="1" applyBorder="1" applyAlignment="1">
      <alignment horizontal="center" vertical="center"/>
    </xf>
    <xf numFmtId="0" fontId="39" fillId="3" borderId="0" xfId="0" applyFont="1" applyFill="1" applyAlignment="1">
      <alignment horizontal="centerContinuous" vertical="center" wrapText="1"/>
    </xf>
    <xf numFmtId="0" fontId="39" fillId="3" borderId="6" xfId="0" applyFont="1" applyFill="1" applyBorder="1" applyAlignment="1">
      <alignment horizontal="centerContinuous" vertical="center"/>
    </xf>
    <xf numFmtId="0" fontId="39" fillId="3" borderId="6" xfId="0" applyFont="1" applyFill="1" applyBorder="1" applyAlignment="1">
      <alignment horizontal="centerContinuous" vertical="center" wrapText="1"/>
    </xf>
    <xf numFmtId="1" fontId="39" fillId="3" borderId="8" xfId="0" applyNumberFormat="1" applyFont="1" applyFill="1" applyBorder="1" applyAlignment="1">
      <alignment horizontal="center" vertical="center"/>
    </xf>
    <xf numFmtId="1" fontId="39" fillId="3" borderId="9" xfId="0" applyNumberFormat="1" applyFont="1" applyFill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/>
    </xf>
    <xf numFmtId="9" fontId="28" fillId="0" borderId="11" xfId="6" applyFont="1" applyBorder="1" applyAlignment="1">
      <alignment horizontal="center" vertical="center"/>
    </xf>
    <xf numFmtId="164" fontId="28" fillId="0" borderId="12" xfId="6" applyNumberFormat="1" applyFont="1" applyBorder="1" applyAlignment="1">
      <alignment horizontal="center" vertical="center"/>
    </xf>
    <xf numFmtId="164" fontId="28" fillId="0" borderId="11" xfId="6" applyNumberFormat="1" applyFont="1" applyBorder="1" applyAlignment="1">
      <alignment horizontal="center" vertical="center"/>
    </xf>
    <xf numFmtId="17" fontId="28" fillId="0" borderId="0" xfId="0" applyNumberFormat="1" applyFont="1" applyAlignment="1">
      <alignment horizontal="center" vertical="center"/>
    </xf>
    <xf numFmtId="9" fontId="28" fillId="0" borderId="0" xfId="6" applyFont="1" applyBorder="1" applyAlignment="1">
      <alignment horizontal="center" vertical="center"/>
    </xf>
    <xf numFmtId="9" fontId="28" fillId="0" borderId="0" xfId="6" applyFont="1" applyFill="1" applyBorder="1" applyAlignment="1">
      <alignment horizontal="center" vertical="center"/>
    </xf>
    <xf numFmtId="4" fontId="34" fillId="0" borderId="0" xfId="0" applyNumberFormat="1" applyFont="1"/>
    <xf numFmtId="0" fontId="34" fillId="0" borderId="0" xfId="0" applyFont="1" applyAlignment="1">
      <alignment horizontal="center" vertical="center"/>
    </xf>
    <xf numFmtId="0" fontId="45" fillId="2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166" fontId="34" fillId="0" borderId="0" xfId="0" applyNumberFormat="1" applyFont="1" applyAlignment="1">
      <alignment horizontal="center"/>
    </xf>
    <xf numFmtId="0" fontId="21" fillId="3" borderId="0" xfId="0" applyFont="1" applyFill="1" applyAlignment="1">
      <alignment horizontal="center" vertical="center" wrapText="1" readingOrder="1"/>
    </xf>
    <xf numFmtId="0" fontId="39" fillId="3" borderId="0" xfId="0" applyFont="1" applyFill="1" applyAlignment="1">
      <alignment horizontal="center" vertical="center" wrapText="1"/>
    </xf>
    <xf numFmtId="9" fontId="47" fillId="0" borderId="0" xfId="6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9" fontId="38" fillId="0" borderId="0" xfId="0" applyNumberFormat="1" applyFont="1" applyAlignment="1">
      <alignment horizontal="center" vertical="center"/>
    </xf>
    <xf numFmtId="173" fontId="38" fillId="0" borderId="0" xfId="0" applyNumberFormat="1" applyFont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38" fillId="0" borderId="13" xfId="0" applyFont="1" applyBorder="1" applyAlignment="1">
      <alignment horizontal="center" vertical="center"/>
    </xf>
    <xf numFmtId="9" fontId="38" fillId="0" borderId="13" xfId="0" applyNumberFormat="1" applyFont="1" applyBorder="1" applyAlignment="1">
      <alignment horizontal="center" vertical="center"/>
    </xf>
    <xf numFmtId="173" fontId="38" fillId="0" borderId="13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/>
    </xf>
    <xf numFmtId="17" fontId="28" fillId="0" borderId="17" xfId="0" applyNumberFormat="1" applyFont="1" applyBorder="1" applyAlignment="1">
      <alignment horizontal="center" vertical="center"/>
    </xf>
    <xf numFmtId="17" fontId="28" fillId="0" borderId="16" xfId="0" applyNumberFormat="1" applyFont="1" applyBorder="1" applyAlignment="1">
      <alignment horizontal="center" vertical="center"/>
    </xf>
    <xf numFmtId="164" fontId="28" fillId="0" borderId="18" xfId="6" applyNumberFormat="1" applyFont="1" applyBorder="1" applyAlignment="1">
      <alignment horizontal="center" vertical="center"/>
    </xf>
    <xf numFmtId="164" fontId="28" fillId="0" borderId="14" xfId="6" applyNumberFormat="1" applyFont="1" applyBorder="1" applyAlignment="1">
      <alignment horizontal="center" vertical="center"/>
    </xf>
    <xf numFmtId="9" fontId="28" fillId="0" borderId="19" xfId="6" applyFont="1" applyBorder="1" applyAlignment="1">
      <alignment horizontal="center" vertical="center"/>
    </xf>
    <xf numFmtId="165" fontId="34" fillId="0" borderId="0" xfId="1" applyNumberFormat="1" applyFont="1"/>
    <xf numFmtId="4" fontId="34" fillId="0" borderId="1" xfId="0" applyNumberFormat="1" applyFont="1" applyBorder="1"/>
    <xf numFmtId="164" fontId="38" fillId="0" borderId="0" xfId="0" applyNumberFormat="1" applyFont="1" applyAlignment="1">
      <alignment horizontal="center" vertical="center"/>
    </xf>
    <xf numFmtId="0" fontId="39" fillId="3" borderId="15" xfId="0" applyFont="1" applyFill="1" applyBorder="1" applyAlignment="1">
      <alignment horizontal="centerContinuous" vertical="distributed"/>
    </xf>
    <xf numFmtId="0" fontId="39" fillId="3" borderId="6" xfId="0" applyFont="1" applyFill="1" applyBorder="1" applyAlignment="1">
      <alignment horizontal="centerContinuous" vertical="distributed"/>
    </xf>
    <xf numFmtId="0" fontId="39" fillId="3" borderId="20" xfId="0" applyFont="1" applyFill="1" applyBorder="1" applyAlignment="1">
      <alignment horizontal="centerContinuous" vertical="center" wrapText="1"/>
    </xf>
    <xf numFmtId="167" fontId="39" fillId="3" borderId="0" xfId="0" applyNumberFormat="1" applyFont="1" applyFill="1" applyAlignment="1">
      <alignment horizontal="center" vertical="center" wrapText="1"/>
    </xf>
    <xf numFmtId="164" fontId="38" fillId="0" borderId="22" xfId="0" applyNumberFormat="1" applyFont="1" applyBorder="1" applyAlignment="1">
      <alignment horizontal="center" vertical="center"/>
    </xf>
    <xf numFmtId="164" fontId="38" fillId="0" borderId="23" xfId="0" applyNumberFormat="1" applyFont="1" applyBorder="1" applyAlignment="1">
      <alignment horizontal="center" vertical="center"/>
    </xf>
    <xf numFmtId="9" fontId="28" fillId="0" borderId="19" xfId="6" applyFont="1" applyFill="1" applyBorder="1" applyAlignment="1">
      <alignment horizontal="center" vertical="center"/>
    </xf>
    <xf numFmtId="9" fontId="28" fillId="0" borderId="11" xfId="6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9" fontId="28" fillId="0" borderId="15" xfId="6" applyFont="1" applyFill="1" applyBorder="1" applyAlignment="1">
      <alignment horizontal="center" vertical="center"/>
    </xf>
    <xf numFmtId="9" fontId="28" fillId="0" borderId="14" xfId="6" applyFont="1" applyFill="1" applyBorder="1" applyAlignment="1">
      <alignment horizontal="center" vertical="center"/>
    </xf>
    <xf numFmtId="173" fontId="28" fillId="0" borderId="21" xfId="0" applyNumberFormat="1" applyFont="1" applyBorder="1" applyAlignment="1">
      <alignment horizontal="center" vertical="center"/>
    </xf>
    <xf numFmtId="10" fontId="28" fillId="0" borderId="21" xfId="6" applyNumberFormat="1" applyFont="1" applyBorder="1" applyAlignment="1">
      <alignment horizontal="center" vertical="center"/>
    </xf>
    <xf numFmtId="173" fontId="28" fillId="0" borderId="25" xfId="0" applyNumberFormat="1" applyFont="1" applyBorder="1" applyAlignment="1">
      <alignment horizontal="center" vertical="center"/>
    </xf>
    <xf numFmtId="10" fontId="28" fillId="0" borderId="25" xfId="6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82" fontId="33" fillId="0" borderId="21" xfId="1" applyNumberFormat="1" applyFont="1" applyFill="1" applyBorder="1" applyAlignment="1">
      <alignment horizontal="center" vertical="center"/>
    </xf>
    <xf numFmtId="164" fontId="53" fillId="0" borderId="0" xfId="6" applyNumberFormat="1" applyFont="1" applyAlignment="1">
      <alignment horizontal="center" vertical="center"/>
    </xf>
    <xf numFmtId="3" fontId="53" fillId="0" borderId="0" xfId="0" applyNumberFormat="1" applyFont="1" applyAlignment="1">
      <alignment horizontal="center" vertical="center"/>
    </xf>
    <xf numFmtId="1" fontId="47" fillId="0" borderId="21" xfId="0" applyNumberFormat="1" applyFont="1" applyBorder="1" applyAlignment="1">
      <alignment horizontal="left" vertical="center"/>
    </xf>
    <xf numFmtId="1" fontId="47" fillId="0" borderId="25" xfId="0" applyNumberFormat="1" applyFont="1" applyBorder="1" applyAlignment="1">
      <alignment horizontal="left" vertical="center"/>
    </xf>
    <xf numFmtId="1" fontId="47" fillId="0" borderId="0" xfId="0" applyNumberFormat="1" applyFont="1" applyAlignment="1">
      <alignment horizontal="center" vertical="center"/>
    </xf>
    <xf numFmtId="164" fontId="47" fillId="0" borderId="0" xfId="6" applyNumberFormat="1" applyFont="1" applyBorder="1" applyAlignment="1">
      <alignment horizontal="center" vertical="center"/>
    </xf>
    <xf numFmtId="173" fontId="47" fillId="0" borderId="0" xfId="0" applyNumberFormat="1" applyFont="1" applyAlignment="1">
      <alignment horizontal="center" vertical="center"/>
    </xf>
    <xf numFmtId="1" fontId="39" fillId="3" borderId="0" xfId="0" applyNumberFormat="1" applyFont="1" applyFill="1" applyAlignment="1">
      <alignment horizontal="center" vertical="center"/>
    </xf>
    <xf numFmtId="183" fontId="25" fillId="0" borderId="0" xfId="0" applyNumberFormat="1" applyFont="1" applyAlignment="1">
      <alignment horizontal="center" vertical="center"/>
    </xf>
    <xf numFmtId="184" fontId="25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181" fontId="53" fillId="0" borderId="0" xfId="1" applyNumberFormat="1" applyFont="1" applyAlignment="1">
      <alignment horizontal="center" vertical="center"/>
    </xf>
    <xf numFmtId="9" fontId="53" fillId="0" borderId="0" xfId="6" applyFont="1" applyAlignment="1">
      <alignment horizontal="center" vertical="center"/>
    </xf>
    <xf numFmtId="9" fontId="53" fillId="0" borderId="0" xfId="0" applyNumberFormat="1" applyFont="1" applyAlignment="1">
      <alignment horizontal="center" vertical="center"/>
    </xf>
    <xf numFmtId="164" fontId="38" fillId="0" borderId="13" xfId="0" applyNumberFormat="1" applyFont="1" applyBorder="1" applyAlignment="1">
      <alignment horizontal="center" vertical="center"/>
    </xf>
    <xf numFmtId="0" fontId="39" fillId="3" borderId="15" xfId="0" applyFont="1" applyFill="1" applyBorder="1" applyAlignment="1">
      <alignment horizontal="centerContinuous" vertical="center" wrapText="1"/>
    </xf>
    <xf numFmtId="164" fontId="38" fillId="0" borderId="27" xfId="0" applyNumberFormat="1" applyFont="1" applyBorder="1" applyAlignment="1">
      <alignment horizontal="center" vertical="center"/>
    </xf>
    <xf numFmtId="0" fontId="28" fillId="4" borderId="0" xfId="0" applyFont="1" applyFill="1" applyAlignment="1">
      <alignment horizontal="left" vertical="center" indent="1"/>
    </xf>
    <xf numFmtId="168" fontId="28" fillId="4" borderId="0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justify" vertical="top" wrapText="1"/>
    </xf>
    <xf numFmtId="0" fontId="51" fillId="0" borderId="0" xfId="0" applyFont="1" applyAlignment="1">
      <alignment horizontal="left" vertical="center" wrapText="1" readingOrder="1"/>
    </xf>
    <xf numFmtId="0" fontId="39" fillId="3" borderId="5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167" fontId="39" fillId="3" borderId="0" xfId="0" applyNumberFormat="1" applyFont="1" applyFill="1" applyAlignment="1">
      <alignment horizontal="center" vertical="center"/>
    </xf>
  </cellXfs>
  <cellStyles count="9">
    <cellStyle name="Comma" xfId="1" builtinId="3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14"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  <dxf>
      <numFmt numFmtId="185" formatCode="\-"/>
    </dxf>
  </dxfs>
  <tableStyles count="0" defaultTableStyle="TableStyleMedium2" defaultPivotStyle="PivotStyleLight16"/>
  <colors>
    <mruColors>
      <color rgb="FF0D0D38"/>
      <color rgb="FF88AAFF"/>
      <color rgb="FF001EAF"/>
      <color rgb="FF2044DC"/>
      <color rgb="FF4571FF"/>
      <color rgb="FF636464"/>
      <color rgb="FFFF6B06"/>
      <color rgb="FF46E8E0"/>
      <color rgb="FFFF99AF"/>
      <color rgb="FFF848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414423</xdr:colOff>
      <xdr:row>2</xdr:row>
      <xdr:rowOff>121572</xdr:rowOff>
    </xdr:from>
    <xdr:to>
      <xdr:col>13</xdr:col>
      <xdr:colOff>3614825</xdr:colOff>
      <xdr:row>14</xdr:row>
      <xdr:rowOff>13854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4667768" y="668827"/>
          <a:ext cx="7086602" cy="2850227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422562</xdr:colOff>
      <xdr:row>2</xdr:row>
      <xdr:rowOff>122788</xdr:rowOff>
    </xdr:from>
    <xdr:to>
      <xdr:col>7</xdr:col>
      <xdr:colOff>155518</xdr:colOff>
      <xdr:row>11</xdr:row>
      <xdr:rowOff>8284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422562" y="677723"/>
          <a:ext cx="4454043" cy="2179778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3</xdr:col>
      <xdr:colOff>589360</xdr:colOff>
      <xdr:row>3</xdr:row>
      <xdr:rowOff>93446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E8AC7-9217-4A5F-B2F6-F3D936A10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9525" y="142875"/>
          <a:ext cx="2286715" cy="590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16429</xdr:colOff>
      <xdr:row>0</xdr:row>
      <xdr:rowOff>106680</xdr:rowOff>
    </xdr:from>
    <xdr:to>
      <xdr:col>3</xdr:col>
      <xdr:colOff>171200</xdr:colOff>
      <xdr:row>1</xdr:row>
      <xdr:rowOff>135991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C00FC-3CD6-4503-9B38-322352DB6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321229" y="106680"/>
          <a:ext cx="2267665" cy="600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588494</xdr:colOff>
      <xdr:row>3</xdr:row>
      <xdr:rowOff>56674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FF1E1-02F6-44C2-A63C-DC0979385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97279" cy="584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121104</xdr:rowOff>
    </xdr:from>
    <xdr:to>
      <xdr:col>3</xdr:col>
      <xdr:colOff>15955</xdr:colOff>
      <xdr:row>3</xdr:row>
      <xdr:rowOff>75848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9EC46-7837-4527-B9F5-78F16ED3A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21104"/>
          <a:ext cx="2229565" cy="583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107674</xdr:rowOff>
    </xdr:from>
    <xdr:to>
      <xdr:col>2</xdr:col>
      <xdr:colOff>587041</xdr:colOff>
      <xdr:row>3</xdr:row>
      <xdr:rowOff>60347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5D1031-6BC1-48E0-8C5E-64724EBAA9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7674"/>
          <a:ext cx="2229565" cy="5833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118629</xdr:rowOff>
    </xdr:from>
    <xdr:to>
      <xdr:col>1</xdr:col>
      <xdr:colOff>2000099</xdr:colOff>
      <xdr:row>3</xdr:row>
      <xdr:rowOff>79533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6561D-55B7-49B4-9FBA-FAB03850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1564" cy="5895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479909</xdr:colOff>
      <xdr:row>3</xdr:row>
      <xdr:rowOff>60484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7C0D08-7194-40BE-BA52-2D72E8766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80134" cy="5919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267415</xdr:colOff>
      <xdr:row>3</xdr:row>
      <xdr:rowOff>73126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C1C21B-8850-4C7F-8178-F6920CCF1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4300"/>
          <a:ext cx="2277190" cy="5874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1924050</xdr:colOff>
      <xdr:row>3</xdr:row>
      <xdr:rowOff>95611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802E2-5ED4-4A33-9C5B-90DB3C93F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1700" cy="592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zoomScale="115" zoomScaleNormal="115" workbookViewId="0">
      <selection activeCell="N10" sqref="N10"/>
    </sheetView>
  </sheetViews>
  <sheetFormatPr defaultColWidth="0" defaultRowHeight="12.75" zeroHeight="1" x14ac:dyDescent="0.2"/>
  <cols>
    <col min="1" max="1" width="9.140625" customWidth="1"/>
    <col min="2" max="2" width="8.7109375" customWidth="1"/>
    <col min="3" max="4" width="7.7109375" customWidth="1"/>
    <col min="5" max="5" width="12.140625" customWidth="1"/>
    <col min="6" max="6" width="12.42578125" customWidth="1"/>
    <col min="7" max="7" width="12.85546875" customWidth="1"/>
    <col min="8" max="8" width="9.140625" customWidth="1"/>
    <col min="9" max="9" width="32.28515625" customWidth="1"/>
    <col min="10" max="10" width="8.85546875" hidden="1" customWidth="1"/>
    <col min="11" max="11" width="0.5703125" customWidth="1"/>
    <col min="12" max="12" width="0.42578125" customWidth="1"/>
    <col min="13" max="13" width="5.7109375" customWidth="1"/>
    <col min="14" max="14" width="54.85546875" customWidth="1"/>
    <col min="15" max="16" width="9.140625" customWidth="1"/>
    <col min="17" max="16384" width="9.140625" hidden="1"/>
  </cols>
  <sheetData>
    <row r="1" spans="2:15" x14ac:dyDescent="0.2"/>
    <row r="2" spans="2:15" ht="30.75" x14ac:dyDescent="0.7">
      <c r="B2" s="35" t="s">
        <v>0</v>
      </c>
    </row>
    <row r="3" spans="2:15" x14ac:dyDescent="0.2"/>
    <row r="4" spans="2:15" ht="28.5" x14ac:dyDescent="0.2">
      <c r="B4" s="39" t="s">
        <v>1</v>
      </c>
      <c r="F4" s="1"/>
      <c r="I4" s="36" t="s">
        <v>2</v>
      </c>
      <c r="N4" s="32" t="s">
        <v>3</v>
      </c>
    </row>
    <row r="5" spans="2:15" ht="14.25" customHeight="1" x14ac:dyDescent="0.2">
      <c r="B5" s="209" t="s">
        <v>4</v>
      </c>
      <c r="C5" s="209"/>
      <c r="D5" s="209"/>
      <c r="E5" s="209"/>
      <c r="F5" s="209"/>
      <c r="G5" s="209"/>
      <c r="I5" s="34" t="s">
        <v>5</v>
      </c>
      <c r="N5" s="34" t="s">
        <v>6</v>
      </c>
    </row>
    <row r="6" spans="2:15" ht="28.5" x14ac:dyDescent="0.2">
      <c r="B6" s="209"/>
      <c r="C6" s="209"/>
      <c r="D6" s="209"/>
      <c r="E6" s="209"/>
      <c r="F6" s="209"/>
      <c r="G6" s="209"/>
      <c r="I6" s="36" t="s">
        <v>7</v>
      </c>
      <c r="N6" s="32" t="s">
        <v>8</v>
      </c>
    </row>
    <row r="7" spans="2:15" ht="14.25" x14ac:dyDescent="0.2">
      <c r="B7" s="209"/>
      <c r="C7" s="209"/>
      <c r="D7" s="209"/>
      <c r="E7" s="209"/>
      <c r="F7" s="209"/>
      <c r="G7" s="209"/>
      <c r="I7" s="34" t="s">
        <v>9</v>
      </c>
      <c r="K7" s="33"/>
      <c r="N7" s="34" t="s">
        <v>10</v>
      </c>
    </row>
    <row r="8" spans="2:15" ht="28.5" x14ac:dyDescent="0.2">
      <c r="B8" s="209"/>
      <c r="C8" s="209"/>
      <c r="D8" s="209"/>
      <c r="E8" s="209"/>
      <c r="F8" s="209"/>
      <c r="G8" s="209"/>
      <c r="I8" s="36" t="s">
        <v>11</v>
      </c>
      <c r="N8" s="32" t="s">
        <v>12</v>
      </c>
    </row>
    <row r="9" spans="2:15" ht="12" customHeight="1" x14ac:dyDescent="0.2">
      <c r="B9" s="209"/>
      <c r="C9" s="209"/>
      <c r="D9" s="209"/>
      <c r="E9" s="209"/>
      <c r="F9" s="209"/>
      <c r="G9" s="209"/>
      <c r="I9" s="34" t="s">
        <v>13</v>
      </c>
      <c r="N9" s="34" t="s">
        <v>237</v>
      </c>
    </row>
    <row r="10" spans="2:15" ht="27" x14ac:dyDescent="0.2">
      <c r="B10" s="209"/>
      <c r="C10" s="209"/>
      <c r="D10" s="209"/>
      <c r="E10" s="209"/>
      <c r="F10" s="209"/>
      <c r="G10" s="209"/>
      <c r="I10" s="36" t="s">
        <v>14</v>
      </c>
      <c r="N10" s="32" t="s">
        <v>15</v>
      </c>
    </row>
    <row r="11" spans="2:15" ht="14.25" x14ac:dyDescent="0.2">
      <c r="B11" s="209"/>
      <c r="C11" s="209"/>
      <c r="D11" s="209"/>
      <c r="E11" s="209"/>
      <c r="F11" s="209"/>
      <c r="G11" s="209"/>
      <c r="I11" s="37">
        <v>33787575</v>
      </c>
      <c r="N11" s="34" t="s">
        <v>16</v>
      </c>
    </row>
    <row r="12" spans="2:15" ht="27" x14ac:dyDescent="0.2">
      <c r="B12" s="209"/>
      <c r="C12" s="209"/>
      <c r="D12" s="209"/>
      <c r="E12" s="209"/>
      <c r="F12" s="209"/>
      <c r="G12" s="209"/>
      <c r="I12" s="36" t="s">
        <v>17</v>
      </c>
      <c r="N12" s="36" t="s">
        <v>18</v>
      </c>
      <c r="O12" s="1"/>
    </row>
    <row r="13" spans="2:15" ht="14.25" x14ac:dyDescent="0.2">
      <c r="B13" s="111" t="s">
        <v>21</v>
      </c>
      <c r="E13" s="112" t="s">
        <v>22</v>
      </c>
      <c r="F13" s="113"/>
      <c r="G13" s="113"/>
      <c r="I13" s="34" t="s">
        <v>19</v>
      </c>
      <c r="N13" s="34" t="s">
        <v>20</v>
      </c>
    </row>
    <row r="14" spans="2:15" ht="12.75" customHeight="1" x14ac:dyDescent="0.2">
      <c r="B14" s="113"/>
      <c r="C14" s="113"/>
      <c r="D14" s="113"/>
      <c r="E14" s="113"/>
      <c r="F14" s="113"/>
      <c r="G14" s="113"/>
    </row>
    <row r="15" spans="2:15" ht="14.25" customHeight="1" x14ac:dyDescent="0.2">
      <c r="B15" s="210"/>
      <c r="C15" s="210"/>
      <c r="D15" s="210"/>
      <c r="E15" s="210"/>
      <c r="F15" s="210"/>
      <c r="G15" s="210"/>
      <c r="N15" s="32"/>
    </row>
    <row r="16" spans="2:15" ht="12" customHeight="1" x14ac:dyDescent="0.2">
      <c r="B16" s="210"/>
      <c r="C16" s="210"/>
      <c r="D16" s="210"/>
      <c r="E16" s="210"/>
      <c r="F16" s="210"/>
      <c r="G16" s="210"/>
      <c r="N16" s="34"/>
      <c r="O16" s="1"/>
    </row>
    <row r="17" spans="3:15" ht="11.25" customHeight="1" x14ac:dyDescent="0.2">
      <c r="N17" s="1"/>
      <c r="O17" s="1"/>
    </row>
    <row r="18" spans="3:15" ht="15" x14ac:dyDescent="0.25">
      <c r="C18" s="113"/>
      <c r="D18" s="113"/>
      <c r="E18" s="113"/>
      <c r="N18" s="5"/>
      <c r="O18" s="13"/>
    </row>
    <row r="19" spans="3:15" ht="15.75" x14ac:dyDescent="0.25">
      <c r="I19" s="13"/>
      <c r="J19" s="13"/>
      <c r="N19" s="12"/>
      <c r="O19" s="28"/>
    </row>
    <row r="20" spans="3:15" ht="15" x14ac:dyDescent="0.25">
      <c r="E20" s="112"/>
      <c r="I20" s="5"/>
      <c r="J20" s="13"/>
      <c r="N20" s="5"/>
      <c r="O20" s="38"/>
    </row>
    <row r="21" spans="3:15" ht="15" customHeight="1" x14ac:dyDescent="0.25">
      <c r="I21" s="5"/>
      <c r="J21" s="5"/>
      <c r="N21" s="5"/>
      <c r="O21" s="38"/>
    </row>
    <row r="22" spans="3:15" ht="15" customHeight="1" x14ac:dyDescent="0.25">
      <c r="N22" s="5"/>
      <c r="O22" s="38"/>
    </row>
    <row r="23" spans="3:15" ht="15" hidden="1" x14ac:dyDescent="0.25">
      <c r="N23" s="5"/>
      <c r="O23" s="38"/>
    </row>
  </sheetData>
  <mergeCells count="2">
    <mergeCell ref="B5:G12"/>
    <mergeCell ref="B15:G16"/>
  </mergeCells>
  <hyperlinks>
    <hyperlink ref="E13" r:id="rId1" xr:uid="{95CA95C9-BBC6-4FB2-A40C-3181215EA862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96"/>
  <sheetViews>
    <sheetView showGridLines="0" zoomScale="115" zoomScaleNormal="115" workbookViewId="0">
      <selection activeCell="F14" sqref="F14"/>
    </sheetView>
  </sheetViews>
  <sheetFormatPr defaultColWidth="0" defaultRowHeight="12.75" zeroHeight="1" x14ac:dyDescent="0.2"/>
  <cols>
    <col min="1" max="1" width="4.5703125" customWidth="1"/>
    <col min="2" max="2" width="10.7109375" customWidth="1"/>
    <col min="3" max="3" width="10.140625" customWidth="1"/>
    <col min="4" max="4" width="21.5703125" customWidth="1"/>
    <col min="5" max="5" width="21.42578125" customWidth="1"/>
    <col min="6" max="6" width="14.42578125" customWidth="1"/>
    <col min="7" max="7" width="9.5703125" customWidth="1"/>
    <col min="8" max="9" width="9.140625" hidden="1" customWidth="1"/>
    <col min="10" max="16384" width="9.140625" hidden="1"/>
  </cols>
  <sheetData>
    <row r="1" spans="2:6" ht="17.100000000000001" customHeight="1" x14ac:dyDescent="0.2"/>
    <row r="2" spans="2:6" ht="17.100000000000001" customHeight="1" x14ac:dyDescent="0.2"/>
    <row r="3" spans="2:6" ht="17.100000000000001" customHeight="1" x14ac:dyDescent="0.2"/>
    <row r="4" spans="2:6" ht="17.100000000000001" customHeight="1" x14ac:dyDescent="0.2"/>
    <row r="5" spans="2:6" ht="22.5" customHeight="1" x14ac:dyDescent="0.2">
      <c r="B5" s="93" t="s">
        <v>232</v>
      </c>
      <c r="C5" s="1"/>
      <c r="D5" s="1"/>
      <c r="E5" s="1"/>
      <c r="F5" s="1"/>
    </row>
    <row r="6" spans="2:6" ht="47.25" customHeight="1" x14ac:dyDescent="0.2">
      <c r="B6" s="95" t="s">
        <v>117</v>
      </c>
      <c r="C6" s="95" t="s">
        <v>233</v>
      </c>
      <c r="D6" s="95" t="s">
        <v>234</v>
      </c>
      <c r="E6" s="95" t="s">
        <v>235</v>
      </c>
      <c r="F6" s="95" t="s">
        <v>236</v>
      </c>
    </row>
    <row r="7" spans="2:6" x14ac:dyDescent="0.2">
      <c r="B7" s="71">
        <v>45504</v>
      </c>
      <c r="C7" s="94">
        <v>1.1000000000000001</v>
      </c>
      <c r="D7" s="97">
        <v>8.3570750237416919E-2</v>
      </c>
      <c r="E7" s="97">
        <v>8.2294264339152129E-2</v>
      </c>
      <c r="F7" s="65">
        <v>481964</v>
      </c>
    </row>
    <row r="8" spans="2:6" x14ac:dyDescent="0.2">
      <c r="B8" s="71">
        <v>45534</v>
      </c>
      <c r="C8" s="94">
        <v>1.1000000000000001</v>
      </c>
      <c r="D8" s="97">
        <v>8.3597213426219133E-2</v>
      </c>
      <c r="E8" s="97">
        <v>8.1885856079404476E-2</v>
      </c>
      <c r="F8" s="65">
        <v>486864</v>
      </c>
    </row>
    <row r="9" spans="2:6" x14ac:dyDescent="0.2">
      <c r="B9" s="71">
        <v>45565</v>
      </c>
      <c r="C9" s="94">
        <v>1.1000000000000001</v>
      </c>
      <c r="D9" s="97">
        <v>8.386809835440627E-2</v>
      </c>
      <c r="E9" s="97">
        <v>8.2951046314334198E-2</v>
      </c>
      <c r="F9" s="65">
        <v>491093</v>
      </c>
    </row>
    <row r="10" spans="2:6" x14ac:dyDescent="0.2">
      <c r="B10" s="71">
        <v>45596</v>
      </c>
      <c r="C10" s="94">
        <v>1.1000000000000001</v>
      </c>
      <c r="D10" s="97">
        <v>8.4156837743066634E-2</v>
      </c>
      <c r="E10" s="97">
        <v>8.4696823869104917E-2</v>
      </c>
      <c r="F10" s="65">
        <v>492957</v>
      </c>
    </row>
    <row r="11" spans="2:6" x14ac:dyDescent="0.2">
      <c r="B11" s="71">
        <v>45625</v>
      </c>
      <c r="C11" s="94">
        <v>1.1000000000000001</v>
      </c>
      <c r="D11" s="97">
        <v>8.4480000000000013E-2</v>
      </c>
      <c r="E11" s="97">
        <v>8.6699507389162572E-2</v>
      </c>
      <c r="F11" s="65">
        <v>490351</v>
      </c>
    </row>
    <row r="12" spans="2:6" x14ac:dyDescent="0.2">
      <c r="B12" s="71">
        <v>45656</v>
      </c>
      <c r="C12" s="94">
        <v>1.1000000000000001</v>
      </c>
      <c r="D12" s="97">
        <v>8.0946832648555844E-2</v>
      </c>
      <c r="E12" s="97">
        <v>8.4544930506629104E-2</v>
      </c>
      <c r="F12" s="65">
        <v>492129</v>
      </c>
    </row>
    <row r="13" spans="2:6" x14ac:dyDescent="0.2">
      <c r="B13" s="71">
        <v>45688</v>
      </c>
      <c r="C13" s="94">
        <v>1.1000000000000001</v>
      </c>
      <c r="D13" s="97">
        <v>8.111595895040867E-2</v>
      </c>
      <c r="E13" s="97">
        <v>8.6699507389162572E-2</v>
      </c>
      <c r="F13" s="65">
        <v>493996</v>
      </c>
    </row>
    <row r="14" spans="2:6" x14ac:dyDescent="0.2">
      <c r="B14" s="71">
        <v>45716</v>
      </c>
      <c r="C14" s="94">
        <v>1.1000000000000001</v>
      </c>
      <c r="D14" s="97">
        <v>8.1175819445298572E-2</v>
      </c>
      <c r="E14" s="97">
        <v>8.773678963110669E-2</v>
      </c>
      <c r="F14" s="65">
        <v>495982</v>
      </c>
    </row>
    <row r="15" spans="2:6" x14ac:dyDescent="0.2">
      <c r="B15" s="71">
        <v>45747</v>
      </c>
      <c r="C15" s="94">
        <v>1.1000000000000001</v>
      </c>
      <c r="D15" s="97">
        <v>8.1130915795943462E-2</v>
      </c>
      <c r="E15" s="97">
        <v>8.6415711947626844E-2</v>
      </c>
      <c r="F15" s="65">
        <v>499562</v>
      </c>
    </row>
    <row r="16" spans="2:6" x14ac:dyDescent="0.2">
      <c r="B16" s="71">
        <v>45777</v>
      </c>
      <c r="C16" s="94">
        <v>1.1000000000000001</v>
      </c>
      <c r="D16" s="97">
        <v>8.1109334642288325E-2</v>
      </c>
      <c r="E16" s="97">
        <v>8.2089552238805971E-2</v>
      </c>
      <c r="F16" s="65">
        <v>501396</v>
      </c>
    </row>
    <row r="17" spans="2:6" x14ac:dyDescent="0.2">
      <c r="B17" s="71">
        <v>45807</v>
      </c>
      <c r="C17" s="94">
        <v>1.1000000000000001</v>
      </c>
      <c r="D17" s="97">
        <v>8.1165299882707917E-2</v>
      </c>
      <c r="E17" s="97">
        <v>8.1804660386712941E-2</v>
      </c>
      <c r="F17" s="65">
        <v>504936</v>
      </c>
    </row>
    <row r="18" spans="2:6" x14ac:dyDescent="0.2">
      <c r="B18" s="71">
        <v>45838</v>
      </c>
      <c r="C18" s="94">
        <v>1.1000000000000001</v>
      </c>
      <c r="D18" s="97">
        <v>8.111595895040867E-2</v>
      </c>
      <c r="E18" s="97">
        <v>8.2898951202662829E-2</v>
      </c>
      <c r="F18" s="65">
        <v>506504</v>
      </c>
    </row>
    <row r="19" spans="2:6" x14ac:dyDescent="0.2">
      <c r="B19" s="71">
        <v>45869</v>
      </c>
      <c r="C19" s="94">
        <v>1.1000000000000001</v>
      </c>
      <c r="D19" s="97">
        <v>8.1227892766009516E-2</v>
      </c>
      <c r="E19" s="97">
        <v>8.5580912863070541E-2</v>
      </c>
      <c r="F19" s="65">
        <v>508517</v>
      </c>
    </row>
    <row r="20" spans="2:6" x14ac:dyDescent="0.2">
      <c r="B20" s="71"/>
      <c r="C20" s="94"/>
      <c r="D20" s="97"/>
      <c r="E20" s="97"/>
      <c r="F20" s="65"/>
    </row>
    <row r="21" spans="2:6" x14ac:dyDescent="0.2">
      <c r="B21" s="71"/>
      <c r="C21" s="94"/>
      <c r="D21" s="97"/>
      <c r="E21" s="97"/>
      <c r="F21" s="65"/>
    </row>
    <row r="22" spans="2:6" x14ac:dyDescent="0.2">
      <c r="B22" s="71"/>
      <c r="C22" s="94"/>
      <c r="D22" s="97"/>
      <c r="E22" s="97"/>
      <c r="F22" s="65"/>
    </row>
    <row r="23" spans="2:6" hidden="1" x14ac:dyDescent="0.2">
      <c r="B23" s="71"/>
      <c r="C23" s="94"/>
      <c r="D23" s="97"/>
      <c r="E23" s="97"/>
      <c r="F23" s="65"/>
    </row>
    <row r="24" spans="2:6" hidden="1" x14ac:dyDescent="0.2">
      <c r="B24" s="71"/>
      <c r="C24" s="94"/>
      <c r="D24" s="97"/>
      <c r="E24" s="97"/>
      <c r="F24" s="65"/>
    </row>
    <row r="25" spans="2:6" hidden="1" x14ac:dyDescent="0.2">
      <c r="B25" s="71"/>
      <c r="C25" s="94"/>
      <c r="D25" s="97"/>
      <c r="E25" s="97"/>
      <c r="F25" s="65"/>
    </row>
    <row r="26" spans="2:6" hidden="1" x14ac:dyDescent="0.2">
      <c r="B26" s="71"/>
      <c r="C26" s="94"/>
      <c r="D26" s="97"/>
      <c r="E26" s="97"/>
      <c r="F26" s="65"/>
    </row>
    <row r="27" spans="2:6" hidden="1" x14ac:dyDescent="0.2">
      <c r="B27" s="71"/>
      <c r="C27" s="94"/>
      <c r="D27" s="97"/>
      <c r="E27" s="97"/>
      <c r="F27" s="65"/>
    </row>
    <row r="28" spans="2:6" hidden="1" x14ac:dyDescent="0.2">
      <c r="B28" s="71"/>
      <c r="C28" s="94"/>
      <c r="D28" s="97"/>
      <c r="E28" s="97"/>
      <c r="F28" s="65"/>
    </row>
    <row r="29" spans="2:6" hidden="1" x14ac:dyDescent="0.2">
      <c r="B29" s="71"/>
      <c r="C29" s="94"/>
      <c r="D29" s="97"/>
      <c r="E29" s="97"/>
      <c r="F29" s="65"/>
    </row>
    <row r="30" spans="2:6" hidden="1" x14ac:dyDescent="0.2">
      <c r="B30" s="71"/>
      <c r="C30" s="94"/>
      <c r="D30" s="97"/>
      <c r="E30" s="97"/>
      <c r="F30" s="65"/>
    </row>
    <row r="31" spans="2:6" hidden="1" x14ac:dyDescent="0.2">
      <c r="B31" s="71"/>
      <c r="C31" s="94"/>
      <c r="D31" s="97"/>
      <c r="E31" s="97"/>
      <c r="F31" s="65"/>
    </row>
    <row r="32" spans="2:6" hidden="1" x14ac:dyDescent="0.2">
      <c r="B32" s="71"/>
      <c r="C32" s="94"/>
      <c r="D32" s="97"/>
      <c r="E32" s="97"/>
      <c r="F32" s="65"/>
    </row>
    <row r="33" spans="2:6" hidden="1" x14ac:dyDescent="0.2">
      <c r="B33" s="71"/>
      <c r="C33" s="94"/>
      <c r="D33" s="97"/>
      <c r="E33" s="97"/>
      <c r="F33" s="65"/>
    </row>
    <row r="34" spans="2:6" hidden="1" x14ac:dyDescent="0.2">
      <c r="B34" s="71"/>
      <c r="C34" s="94"/>
      <c r="D34" s="97"/>
      <c r="E34" s="97"/>
      <c r="F34" s="65"/>
    </row>
    <row r="35" spans="2:6" hidden="1" x14ac:dyDescent="0.2">
      <c r="B35" s="71"/>
      <c r="C35" s="94"/>
      <c r="D35" s="97"/>
      <c r="E35" s="97"/>
      <c r="F35" s="65"/>
    </row>
    <row r="36" spans="2:6" hidden="1" x14ac:dyDescent="0.2">
      <c r="B36" s="71"/>
      <c r="C36" s="94"/>
      <c r="D36" s="97"/>
      <c r="E36" s="97"/>
      <c r="F36" s="65"/>
    </row>
    <row r="37" spans="2:6" hidden="1" x14ac:dyDescent="0.2">
      <c r="B37" s="71"/>
      <c r="C37" s="94"/>
      <c r="D37" s="97"/>
      <c r="E37" s="97"/>
      <c r="F37" s="65"/>
    </row>
    <row r="38" spans="2:6" hidden="1" x14ac:dyDescent="0.2">
      <c r="B38" s="71"/>
      <c r="C38" s="94"/>
      <c r="D38" s="97"/>
      <c r="E38" s="97"/>
      <c r="F38" s="65"/>
    </row>
    <row r="39" spans="2:6" hidden="1" x14ac:dyDescent="0.2">
      <c r="B39" s="71"/>
      <c r="C39" s="94"/>
      <c r="D39" s="97"/>
      <c r="E39" s="97"/>
      <c r="F39" s="65"/>
    </row>
    <row r="40" spans="2:6" hidden="1" x14ac:dyDescent="0.2">
      <c r="B40" s="71"/>
      <c r="C40" s="94"/>
      <c r="D40" s="97"/>
      <c r="E40" s="97"/>
      <c r="F40" s="65"/>
    </row>
    <row r="41" spans="2:6" hidden="1" x14ac:dyDescent="0.2">
      <c r="B41" s="71"/>
      <c r="C41" s="94"/>
      <c r="D41" s="97"/>
      <c r="E41" s="97"/>
      <c r="F41" s="65"/>
    </row>
    <row r="42" spans="2:6" hidden="1" x14ac:dyDescent="0.2">
      <c r="B42" s="71"/>
      <c r="C42" s="94"/>
      <c r="D42" s="97"/>
      <c r="E42" s="97"/>
      <c r="F42" s="65"/>
    </row>
    <row r="43" spans="2:6" hidden="1" x14ac:dyDescent="0.2">
      <c r="B43" s="71"/>
      <c r="C43" s="94"/>
      <c r="D43" s="97"/>
      <c r="E43" s="97"/>
      <c r="F43" s="65"/>
    </row>
    <row r="44" spans="2:6" hidden="1" x14ac:dyDescent="0.2">
      <c r="B44" s="71"/>
      <c r="C44" s="94"/>
      <c r="D44" s="97"/>
      <c r="E44" s="97"/>
      <c r="F44" s="65"/>
    </row>
    <row r="45" spans="2:6" hidden="1" x14ac:dyDescent="0.2">
      <c r="B45" s="71"/>
      <c r="C45" s="94"/>
      <c r="D45" s="97"/>
      <c r="E45" s="97"/>
      <c r="F45" s="65"/>
    </row>
    <row r="46" spans="2:6" hidden="1" x14ac:dyDescent="0.2">
      <c r="B46" s="71"/>
      <c r="C46" s="94"/>
      <c r="D46" s="97"/>
      <c r="E46" s="97"/>
      <c r="F46" s="65"/>
    </row>
    <row r="47" spans="2:6" hidden="1" x14ac:dyDescent="0.2">
      <c r="B47" s="71"/>
      <c r="C47" s="94"/>
      <c r="D47" s="97"/>
      <c r="E47" s="97"/>
      <c r="F47" s="65"/>
    </row>
    <row r="48" spans="2:6" hidden="1" x14ac:dyDescent="0.2">
      <c r="B48" s="71"/>
      <c r="C48" s="94"/>
      <c r="D48" s="97"/>
      <c r="E48" s="97"/>
      <c r="F48" s="65"/>
    </row>
    <row r="49" spans="2:6" hidden="1" x14ac:dyDescent="0.2">
      <c r="B49" s="71"/>
      <c r="C49" s="94"/>
      <c r="D49" s="97"/>
      <c r="E49" s="97"/>
      <c r="F49" s="65"/>
    </row>
    <row r="50" spans="2:6" hidden="1" x14ac:dyDescent="0.2">
      <c r="B50" s="71"/>
      <c r="C50" s="94"/>
      <c r="D50" s="97"/>
      <c r="E50" s="97"/>
      <c r="F50" s="65"/>
    </row>
    <row r="63" spans="2:6" hidden="1" x14ac:dyDescent="0.2">
      <c r="B63" s="71"/>
      <c r="C63" s="94"/>
      <c r="D63" s="97"/>
      <c r="E63" s="97"/>
      <c r="F63" s="65"/>
    </row>
    <row r="64" spans="2:6" hidden="1" x14ac:dyDescent="0.2">
      <c r="B64" s="71"/>
      <c r="C64" s="94"/>
      <c r="D64" s="97"/>
      <c r="E64" s="97"/>
      <c r="F64" s="65"/>
    </row>
    <row r="65" spans="2:6" hidden="1" x14ac:dyDescent="0.2">
      <c r="B65" s="71"/>
      <c r="C65" s="94"/>
      <c r="D65" s="97"/>
      <c r="E65" s="97"/>
      <c r="F65" s="65"/>
    </row>
    <row r="66" spans="2:6" hidden="1" x14ac:dyDescent="0.2">
      <c r="B66" s="71"/>
      <c r="C66" s="94"/>
      <c r="D66" s="97"/>
      <c r="E66" s="97"/>
      <c r="F66" s="65"/>
    </row>
    <row r="67" spans="2:6" hidden="1" x14ac:dyDescent="0.2">
      <c r="B67" s="71"/>
      <c r="C67" s="94"/>
      <c r="D67" s="97"/>
      <c r="E67" s="97"/>
      <c r="F67" s="65"/>
    </row>
    <row r="68" spans="2:6" hidden="1" x14ac:dyDescent="0.2">
      <c r="B68" s="71"/>
      <c r="C68" s="94"/>
      <c r="D68" s="97"/>
      <c r="E68" s="97"/>
      <c r="F68" s="65"/>
    </row>
    <row r="69" spans="2:6" hidden="1" x14ac:dyDescent="0.2">
      <c r="B69" s="71"/>
      <c r="C69" s="94"/>
      <c r="D69" s="97"/>
      <c r="E69" s="97"/>
      <c r="F69" s="65"/>
    </row>
    <row r="70" spans="2:6" hidden="1" x14ac:dyDescent="0.2">
      <c r="B70" s="71"/>
      <c r="C70" s="94"/>
      <c r="D70" s="97"/>
      <c r="E70" s="97"/>
      <c r="F70" s="65"/>
    </row>
    <row r="71" spans="2:6" hidden="1" x14ac:dyDescent="0.2">
      <c r="B71" s="71"/>
      <c r="C71" s="94"/>
      <c r="D71" s="97"/>
      <c r="E71" s="97"/>
      <c r="F71" s="65"/>
    </row>
    <row r="72" spans="2:6" hidden="1" x14ac:dyDescent="0.2">
      <c r="B72" s="71"/>
      <c r="C72" s="94"/>
      <c r="D72" s="97"/>
      <c r="E72" s="97"/>
      <c r="F72" s="65"/>
    </row>
    <row r="73" spans="2:6" hidden="1" x14ac:dyDescent="0.2">
      <c r="B73" s="71"/>
      <c r="C73" s="94"/>
      <c r="D73" s="97"/>
      <c r="E73" s="97"/>
      <c r="F73" s="65"/>
    </row>
    <row r="74" spans="2:6" hidden="1" x14ac:dyDescent="0.2">
      <c r="B74" s="71"/>
      <c r="C74" s="94"/>
      <c r="D74" s="97"/>
      <c r="E74" s="97"/>
      <c r="F74" s="65"/>
    </row>
    <row r="75" spans="2:6" hidden="1" x14ac:dyDescent="0.2">
      <c r="B75" s="71"/>
      <c r="C75" s="94"/>
      <c r="D75" s="97"/>
      <c r="E75" s="97"/>
      <c r="F75" s="65"/>
    </row>
    <row r="76" spans="2:6" hidden="1" x14ac:dyDescent="0.2">
      <c r="B76" s="71"/>
      <c r="C76" s="94"/>
      <c r="D76" s="97"/>
      <c r="E76" s="97"/>
      <c r="F76" s="65"/>
    </row>
    <row r="77" spans="2:6" hidden="1" x14ac:dyDescent="0.2">
      <c r="B77" s="71"/>
      <c r="C77" s="94"/>
      <c r="D77" s="97"/>
      <c r="E77" s="97"/>
      <c r="F77" s="65"/>
    </row>
    <row r="78" spans="2:6" hidden="1" x14ac:dyDescent="0.2">
      <c r="B78" s="71"/>
      <c r="C78" s="94"/>
      <c r="D78" s="97"/>
      <c r="E78" s="97"/>
      <c r="F78" s="65"/>
    </row>
    <row r="79" spans="2:6" hidden="1" x14ac:dyDescent="0.2">
      <c r="B79" s="71"/>
      <c r="C79" s="94"/>
      <c r="D79" s="97"/>
      <c r="E79" s="97"/>
      <c r="F79" s="65"/>
    </row>
    <row r="80" spans="2:6" hidden="1" x14ac:dyDescent="0.2">
      <c r="B80" s="71"/>
      <c r="C80" s="94"/>
      <c r="D80" s="97"/>
      <c r="E80" s="97"/>
      <c r="F80" s="65"/>
    </row>
    <row r="81" spans="2:6" hidden="1" x14ac:dyDescent="0.2">
      <c r="B81" s="71"/>
      <c r="C81" s="94"/>
      <c r="D81" s="97"/>
      <c r="E81" s="97"/>
      <c r="F81" s="65"/>
    </row>
    <row r="82" spans="2:6" hidden="1" x14ac:dyDescent="0.2">
      <c r="B82" s="96"/>
      <c r="C82" s="45"/>
      <c r="D82" s="47"/>
      <c r="E82" s="47"/>
      <c r="F82" s="46"/>
    </row>
    <row r="83" spans="2:6" hidden="1" x14ac:dyDescent="0.2">
      <c r="B83" s="96"/>
      <c r="C83" s="45"/>
      <c r="D83" s="47"/>
      <c r="E83" s="47"/>
      <c r="F83" s="46"/>
    </row>
    <row r="84" spans="2:6" hidden="1" x14ac:dyDescent="0.2">
      <c r="B84" s="96"/>
      <c r="C84" s="45"/>
      <c r="D84" s="47"/>
      <c r="E84" s="47"/>
      <c r="F84" s="46"/>
    </row>
    <row r="85" spans="2:6" hidden="1" x14ac:dyDescent="0.2">
      <c r="B85" s="96"/>
      <c r="C85" s="45"/>
      <c r="D85" s="47"/>
      <c r="E85" s="47"/>
      <c r="F85" s="46"/>
    </row>
    <row r="86" spans="2:6" hidden="1" x14ac:dyDescent="0.2">
      <c r="B86" s="96"/>
      <c r="C86" s="45"/>
      <c r="D86" s="47"/>
      <c r="E86" s="47"/>
      <c r="F86" s="46"/>
    </row>
    <row r="87" spans="2:6" hidden="1" x14ac:dyDescent="0.2">
      <c r="B87" s="96"/>
      <c r="C87" s="45"/>
      <c r="D87" s="47"/>
      <c r="E87" s="47"/>
      <c r="F87" s="46"/>
    </row>
    <row r="88" spans="2:6" hidden="1" x14ac:dyDescent="0.2">
      <c r="B88" s="96"/>
      <c r="C88" s="45"/>
      <c r="D88" s="47"/>
      <c r="E88" s="47"/>
      <c r="F88" s="46"/>
    </row>
    <row r="89" spans="2:6" hidden="1" x14ac:dyDescent="0.2">
      <c r="B89" s="96"/>
      <c r="C89" s="45"/>
      <c r="D89" s="47"/>
      <c r="E89" s="47"/>
      <c r="F89" s="46"/>
    </row>
    <row r="90" spans="2:6" hidden="1" x14ac:dyDescent="0.2">
      <c r="B90" s="96"/>
      <c r="C90" s="45"/>
      <c r="D90" s="47"/>
      <c r="E90" s="47"/>
      <c r="F90" s="46"/>
    </row>
    <row r="91" spans="2:6" hidden="1" x14ac:dyDescent="0.2">
      <c r="B91" s="96"/>
      <c r="C91" s="45"/>
      <c r="D91" s="47"/>
      <c r="E91" s="47"/>
      <c r="F91" s="46"/>
    </row>
    <row r="92" spans="2:6" hidden="1" x14ac:dyDescent="0.2">
      <c r="B92" s="96"/>
      <c r="C92" s="45"/>
      <c r="D92" s="47"/>
      <c r="E92" s="47"/>
      <c r="F92" s="46"/>
    </row>
    <row r="93" spans="2:6" hidden="1" x14ac:dyDescent="0.2">
      <c r="B93" s="96"/>
      <c r="C93" s="45"/>
      <c r="D93" s="47"/>
      <c r="E93" s="47"/>
      <c r="F93" s="46"/>
    </row>
    <row r="94" spans="2:6" hidden="1" x14ac:dyDescent="0.2">
      <c r="B94" s="96"/>
      <c r="C94" s="45"/>
      <c r="D94" s="47"/>
      <c r="E94" s="47"/>
      <c r="F94" s="46"/>
    </row>
    <row r="95" spans="2:6" hidden="1" x14ac:dyDescent="0.2">
      <c r="B95" s="96"/>
      <c r="C95" s="45"/>
      <c r="D95" s="47"/>
      <c r="E95" s="47"/>
      <c r="F95" s="46"/>
    </row>
    <row r="96" spans="2:6" hidden="1" x14ac:dyDescent="0.2">
      <c r="B96" s="96"/>
      <c r="C96" s="45"/>
      <c r="D96" s="47"/>
      <c r="E96" s="47"/>
      <c r="F96" s="4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T37"/>
  <sheetViews>
    <sheetView showGridLines="0" tabSelected="1" zoomScale="115" zoomScaleNormal="115" workbookViewId="0">
      <selection activeCell="F16" sqref="F16"/>
    </sheetView>
  </sheetViews>
  <sheetFormatPr defaultColWidth="0" defaultRowHeight="12.75" zeroHeight="1" x14ac:dyDescent="0.2"/>
  <cols>
    <col min="1" max="1" width="2.42578125" style="1" customWidth="1"/>
    <col min="2" max="2" width="1.85546875" style="1" customWidth="1"/>
    <col min="3" max="4" width="30.7109375" style="1" customWidth="1"/>
    <col min="5" max="5" width="8" style="1" customWidth="1"/>
    <col min="6" max="7" width="30.7109375" style="1" customWidth="1"/>
    <col min="8" max="8" width="9.7109375" style="1" customWidth="1"/>
    <col min="9" max="9" width="8.85546875" style="1" hidden="1" customWidth="1"/>
    <col min="10" max="10" width="25.140625" style="1" hidden="1" customWidth="1"/>
    <col min="11" max="11" width="22" style="1" hidden="1" customWidth="1"/>
    <col min="12" max="12" width="9.140625" style="1" hidden="1" customWidth="1"/>
    <col min="13" max="13" width="11.7109375" style="1" hidden="1" customWidth="1"/>
    <col min="14" max="14" width="8.85546875" style="1" hidden="1" customWidth="1"/>
    <col min="15" max="15" width="9.5703125" style="1" hidden="1" customWidth="1"/>
    <col min="16" max="16" width="5.85546875" style="1" hidden="1" customWidth="1"/>
    <col min="17" max="17" width="9.5703125" style="1" hidden="1" customWidth="1"/>
    <col min="18" max="18" width="2.42578125" style="1" hidden="1" customWidth="1"/>
    <col min="19" max="20" width="8.85546875" style="1" hidden="1" customWidth="1"/>
    <col min="21" max="25" width="0" style="1" hidden="1" customWidth="1"/>
    <col min="26" max="16384" width="0" style="1" hidden="1"/>
  </cols>
  <sheetData>
    <row r="1" spans="1:7" ht="44.45" customHeight="1" x14ac:dyDescent="0.2">
      <c r="A1" s="1" t="s">
        <v>23</v>
      </c>
      <c r="B1" s="19"/>
    </row>
    <row r="2" spans="1:7" ht="18.75" x14ac:dyDescent="0.2">
      <c r="B2" s="8"/>
      <c r="C2" s="12"/>
      <c r="D2" s="18"/>
    </row>
    <row r="3" spans="1:7" ht="24" customHeight="1" x14ac:dyDescent="0.2">
      <c r="B3" s="8"/>
      <c r="C3" s="21" t="s">
        <v>238</v>
      </c>
      <c r="D3" s="22">
        <v>45869</v>
      </c>
    </row>
    <row r="4" spans="1:7" ht="15.75" x14ac:dyDescent="0.25">
      <c r="C4" s="20"/>
      <c r="D4" s="20"/>
    </row>
    <row r="5" spans="1:7" ht="24" x14ac:dyDescent="0.55000000000000004">
      <c r="C5" s="23" t="s">
        <v>24</v>
      </c>
      <c r="D5" s="20"/>
      <c r="F5" s="23" t="s">
        <v>25</v>
      </c>
      <c r="G5" s="20"/>
    </row>
    <row r="6" spans="1:7" ht="45" customHeight="1" x14ac:dyDescent="0.2">
      <c r="C6" s="150" t="s">
        <v>26</v>
      </c>
      <c r="D6" s="150" t="s">
        <v>27</v>
      </c>
      <c r="F6" s="150" t="s">
        <v>28</v>
      </c>
      <c r="G6" s="150" t="s">
        <v>29</v>
      </c>
    </row>
    <row r="7" spans="1:7" ht="24.95" customHeight="1" x14ac:dyDescent="0.2">
      <c r="C7" s="198">
        <v>5.4906753679399989</v>
      </c>
      <c r="D7" s="25">
        <v>162.50575449525451</v>
      </c>
      <c r="F7" s="75">
        <v>28</v>
      </c>
      <c r="G7" s="76">
        <v>148</v>
      </c>
    </row>
    <row r="8" spans="1:7" ht="15" customHeight="1" x14ac:dyDescent="0.25">
      <c r="C8"/>
      <c r="D8"/>
      <c r="F8" s="77"/>
      <c r="G8" s="77"/>
    </row>
    <row r="9" spans="1:7" ht="45" customHeight="1" x14ac:dyDescent="0.2">
      <c r="C9" s="150" t="s">
        <v>30</v>
      </c>
      <c r="D9" s="150" t="s">
        <v>31</v>
      </c>
      <c r="F9" s="150" t="s">
        <v>32</v>
      </c>
      <c r="G9" s="150" t="s">
        <v>33</v>
      </c>
    </row>
    <row r="10" spans="1:7" ht="24.95" customHeight="1" x14ac:dyDescent="0.2">
      <c r="C10" s="198">
        <v>5.2113955680000004</v>
      </c>
      <c r="D10" s="25">
        <v>154.24</v>
      </c>
      <c r="F10" s="76">
        <v>1595383.7381474695</v>
      </c>
      <c r="G10" s="78">
        <v>4.4636107280947206</v>
      </c>
    </row>
    <row r="11" spans="1:7" ht="15" customHeight="1" x14ac:dyDescent="0.25">
      <c r="C11"/>
      <c r="D11"/>
      <c r="F11" s="77"/>
      <c r="G11" s="77"/>
    </row>
    <row r="12" spans="1:7" ht="45" customHeight="1" x14ac:dyDescent="0.2">
      <c r="C12" s="150" t="s">
        <v>34</v>
      </c>
      <c r="D12" s="150" t="s">
        <v>35</v>
      </c>
      <c r="F12" s="150" t="s">
        <v>36</v>
      </c>
      <c r="G12" s="150" t="s">
        <v>37</v>
      </c>
    </row>
    <row r="13" spans="1:7" ht="24.95" customHeight="1" x14ac:dyDescent="0.2">
      <c r="C13" s="27">
        <v>0.94913561971434146</v>
      </c>
      <c r="D13" s="24">
        <v>5.8325756391304342</v>
      </c>
      <c r="F13" s="79">
        <v>2.9955161440653057E-2</v>
      </c>
      <c r="G13" s="79">
        <v>3.1257748505211271E-2</v>
      </c>
    </row>
    <row r="14" spans="1:7" ht="15" customHeight="1" x14ac:dyDescent="0.25">
      <c r="C14"/>
      <c r="D14"/>
      <c r="F14" s="77"/>
      <c r="G14" s="77"/>
    </row>
    <row r="15" spans="1:7" ht="45" customHeight="1" x14ac:dyDescent="0.2">
      <c r="C15" s="150" t="s">
        <v>38</v>
      </c>
      <c r="D15" s="150" t="s">
        <v>39</v>
      </c>
      <c r="F15" s="150" t="s">
        <v>40</v>
      </c>
      <c r="G15" s="150" t="s">
        <v>41</v>
      </c>
    </row>
    <row r="16" spans="1:7" ht="24.95" customHeight="1" x14ac:dyDescent="0.2">
      <c r="C16" s="26">
        <v>8.5580912863070541E-2</v>
      </c>
      <c r="D16" s="26">
        <v>8.1227892766009516E-2</v>
      </c>
      <c r="F16" s="199">
        <v>3434.7175495049978</v>
      </c>
      <c r="G16" s="80">
        <v>26.109671148864241</v>
      </c>
    </row>
    <row r="17" spans="3:16" ht="15" customHeight="1" x14ac:dyDescent="0.2">
      <c r="C17" s="9"/>
      <c r="D17" s="10"/>
    </row>
    <row r="18" spans="3:16" ht="15.75" x14ac:dyDescent="0.2">
      <c r="C18" s="9"/>
      <c r="D18" s="10"/>
    </row>
    <row r="19" spans="3:16" ht="15.75" hidden="1" x14ac:dyDescent="0.2">
      <c r="C19" s="9"/>
      <c r="D19" s="10"/>
    </row>
    <row r="20" spans="3:16" ht="18" hidden="1" customHeight="1" x14ac:dyDescent="0.2">
      <c r="J20" s="12"/>
    </row>
    <row r="21" spans="3:16" ht="15" hidden="1" x14ac:dyDescent="0.25">
      <c r="J21" s="5"/>
      <c r="K21" s="5"/>
    </row>
    <row r="22" spans="3:16" ht="15" hidden="1" x14ac:dyDescent="0.25">
      <c r="J22" s="5"/>
      <c r="K22" s="14"/>
    </row>
    <row r="23" spans="3:16" ht="15" hidden="1" x14ac:dyDescent="0.25">
      <c r="J23" s="5"/>
      <c r="K23" s="14"/>
    </row>
    <row r="24" spans="3:16" ht="15" hidden="1" x14ac:dyDescent="0.25">
      <c r="J24" s="5"/>
      <c r="K24" s="15"/>
    </row>
    <row r="25" spans="3:16" ht="15" hidden="1" x14ac:dyDescent="0.25">
      <c r="J25" s="5"/>
      <c r="K25" s="14"/>
      <c r="L25" s="11"/>
    </row>
    <row r="28" spans="3:16" ht="18" hidden="1" customHeight="1" x14ac:dyDescent="0.25">
      <c r="L28" s="30"/>
      <c r="M28" s="28"/>
      <c r="N28" s="5"/>
      <c r="O28" s="28"/>
      <c r="P28" s="29"/>
    </row>
    <row r="29" spans="3:16" ht="15" hidden="1" x14ac:dyDescent="0.25">
      <c r="L29" s="16"/>
      <c r="M29" s="16"/>
      <c r="N29" s="5"/>
      <c r="O29" s="16"/>
      <c r="P29" s="5"/>
    </row>
    <row r="30" spans="3:16" ht="15" hidden="1" x14ac:dyDescent="0.25">
      <c r="L30" s="16"/>
      <c r="M30" s="16"/>
      <c r="N30" s="5"/>
      <c r="O30" s="16"/>
      <c r="P30" s="5"/>
    </row>
    <row r="31" spans="3:16" ht="15" hidden="1" x14ac:dyDescent="0.25">
      <c r="C31" s="5"/>
      <c r="D31" s="31"/>
      <c r="L31" s="16"/>
      <c r="M31" s="16"/>
      <c r="N31" s="5"/>
      <c r="O31" s="16"/>
      <c r="P31" s="5"/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</sheetData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169"/>
  <sheetViews>
    <sheetView showGridLines="0" zoomScale="115" zoomScaleNormal="115" workbookViewId="0">
      <selection activeCell="E63" sqref="E63"/>
    </sheetView>
  </sheetViews>
  <sheetFormatPr defaultColWidth="0" defaultRowHeight="12.75" customHeight="1" zeroHeight="1" x14ac:dyDescent="0.2"/>
  <cols>
    <col min="1" max="1" width="4" style="51" customWidth="1"/>
    <col min="2" max="2" width="20.7109375" style="51" customWidth="1"/>
    <col min="3" max="3" width="23.5703125" style="51" customWidth="1"/>
    <col min="4" max="4" width="15.7109375" style="51" customWidth="1"/>
    <col min="5" max="6" width="18.7109375" style="51" customWidth="1"/>
    <col min="7" max="7" width="15.7109375" style="51" customWidth="1"/>
    <col min="8" max="10" width="18.7109375" style="51" customWidth="1"/>
    <col min="11" max="11" width="7.5703125" style="51" hidden="1" customWidth="1"/>
    <col min="12" max="17" width="19.7109375" style="51" hidden="1" customWidth="1"/>
    <col min="18" max="18" width="14.85546875" style="51" hidden="1" customWidth="1"/>
    <col min="19" max="19" width="3" style="51" hidden="1" customWidth="1"/>
    <col min="20" max="23" width="9.140625" style="51" hidden="1" customWidth="1"/>
    <col min="24" max="25" width="0.140625" style="51" hidden="1" customWidth="1"/>
    <col min="26" max="26" width="4.140625" style="51" hidden="1" customWidth="1"/>
    <col min="27" max="89" width="0.140625" style="51" hidden="1" customWidth="1"/>
    <col min="90" max="92" width="8.85546875" style="51" hidden="1" customWidth="1"/>
    <col min="93" max="16384" width="9.140625" style="51" hidden="1"/>
  </cols>
  <sheetData>
    <row r="1" spans="2:24" ht="16.899999999999999" customHeight="1" x14ac:dyDescent="0.2">
      <c r="B1" s="72"/>
      <c r="C1" s="72"/>
    </row>
    <row r="2" spans="2:24" s="53" customFormat="1" ht="16.899999999999999" customHeight="1" x14ac:dyDescent="0.2">
      <c r="B2" s="73"/>
      <c r="C2" s="73"/>
      <c r="D2" s="73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4" ht="16.899999999999999" customHeight="1" x14ac:dyDescent="0.2">
      <c r="B3" s="145"/>
      <c r="C3" s="145"/>
    </row>
    <row r="4" spans="2:24" ht="16.899999999999999" customHeight="1" x14ac:dyDescent="0.2"/>
    <row r="5" spans="2:24" ht="22.5" customHeight="1" x14ac:dyDescent="0.2">
      <c r="B5" s="127" t="s">
        <v>42</v>
      </c>
      <c r="C5" s="127"/>
    </row>
    <row r="6" spans="2:24" ht="42" customHeight="1" x14ac:dyDescent="0.2">
      <c r="B6" s="151" t="s">
        <v>43</v>
      </c>
      <c r="C6" s="151" t="s">
        <v>44</v>
      </c>
      <c r="D6" s="151" t="s">
        <v>45</v>
      </c>
      <c r="E6" s="151" t="s">
        <v>46</v>
      </c>
      <c r="F6" s="151" t="s">
        <v>47</v>
      </c>
      <c r="G6" s="151" t="s">
        <v>48</v>
      </c>
      <c r="H6" s="151" t="s">
        <v>49</v>
      </c>
      <c r="I6" s="151" t="s">
        <v>50</v>
      </c>
    </row>
    <row r="7" spans="2:24" ht="18" customHeight="1" x14ac:dyDescent="0.2">
      <c r="B7" s="62" t="s">
        <v>51</v>
      </c>
      <c r="C7" s="153" t="s">
        <v>52</v>
      </c>
      <c r="D7" s="154">
        <v>1</v>
      </c>
      <c r="E7" s="121">
        <v>90484.02</v>
      </c>
      <c r="F7" s="154">
        <v>0</v>
      </c>
      <c r="G7" s="155">
        <v>5.0992331485553501</v>
      </c>
      <c r="H7" s="170">
        <v>9.0333778574570964E-2</v>
      </c>
      <c r="I7" s="170">
        <v>9.0023845929341761E-2</v>
      </c>
    </row>
    <row r="8" spans="2:24" ht="18" customHeight="1" x14ac:dyDescent="0.2">
      <c r="B8" s="62" t="s">
        <v>53</v>
      </c>
      <c r="C8" s="153" t="s">
        <v>52</v>
      </c>
      <c r="D8" s="154">
        <v>1</v>
      </c>
      <c r="E8" s="121">
        <v>132352.72</v>
      </c>
      <c r="F8" s="154">
        <v>0</v>
      </c>
      <c r="G8" s="155">
        <v>8.3073690737569734</v>
      </c>
      <c r="H8" s="170">
        <v>8.6604574837773049E-2</v>
      </c>
      <c r="I8" s="170">
        <v>8.4949093562885561E-2</v>
      </c>
    </row>
    <row r="9" spans="2:24" ht="18" customHeight="1" x14ac:dyDescent="0.2">
      <c r="B9" s="62" t="s">
        <v>54</v>
      </c>
      <c r="C9" s="153" t="s">
        <v>52</v>
      </c>
      <c r="D9" s="154">
        <v>1</v>
      </c>
      <c r="E9" s="121">
        <v>102708.28</v>
      </c>
      <c r="F9" s="154">
        <v>0</v>
      </c>
      <c r="G9" s="155">
        <v>1.547867132997885</v>
      </c>
      <c r="H9" s="170">
        <v>7.6611356231706021E-2</v>
      </c>
      <c r="I9" s="170">
        <v>7.2706698614048992E-2</v>
      </c>
    </row>
    <row r="10" spans="2:24" ht="18" customHeight="1" x14ac:dyDescent="0.2">
      <c r="B10" s="62" t="s">
        <v>55</v>
      </c>
      <c r="C10" s="153" t="s">
        <v>52</v>
      </c>
      <c r="D10" s="154">
        <v>1</v>
      </c>
      <c r="E10" s="121">
        <v>77587.199999999997</v>
      </c>
      <c r="F10" s="154">
        <v>3.299513321785038E-2</v>
      </c>
      <c r="G10" s="155">
        <v>1.6070359268216714</v>
      </c>
      <c r="H10" s="170">
        <v>5.8612587442155202E-2</v>
      </c>
      <c r="I10" s="170">
        <v>5.0524760272279888E-2</v>
      </c>
      <c r="J10" s="154"/>
    </row>
    <row r="11" spans="2:24" ht="18" customHeight="1" x14ac:dyDescent="0.2">
      <c r="B11" s="62" t="s">
        <v>56</v>
      </c>
      <c r="C11" s="153" t="s">
        <v>57</v>
      </c>
      <c r="D11" s="154">
        <v>1</v>
      </c>
      <c r="E11" s="121">
        <v>95730</v>
      </c>
      <c r="F11" s="154">
        <v>0</v>
      </c>
      <c r="G11" s="155">
        <v>7.0224375669076586</v>
      </c>
      <c r="H11" s="170">
        <v>5.1536613930518588E-2</v>
      </c>
      <c r="I11" s="170">
        <v>4.2330906069478598E-2</v>
      </c>
      <c r="J11" s="154"/>
    </row>
    <row r="12" spans="2:24" ht="18" customHeight="1" x14ac:dyDescent="0.2">
      <c r="B12" s="62" t="s">
        <v>58</v>
      </c>
      <c r="C12" s="153" t="s">
        <v>57</v>
      </c>
      <c r="D12" s="154">
        <v>1</v>
      </c>
      <c r="E12" s="121">
        <v>89976.040000000008</v>
      </c>
      <c r="F12" s="154">
        <v>0</v>
      </c>
      <c r="G12" s="155">
        <v>6.8636843147291335</v>
      </c>
      <c r="H12" s="170">
        <v>5.0622081115467635E-2</v>
      </c>
      <c r="I12" s="170">
        <v>4.8745525789661293E-2</v>
      </c>
      <c r="J12" s="154"/>
    </row>
    <row r="13" spans="2:24" ht="18" customHeight="1" x14ac:dyDescent="0.2">
      <c r="B13" s="62" t="s">
        <v>59</v>
      </c>
      <c r="C13" s="153" t="s">
        <v>60</v>
      </c>
      <c r="D13" s="154">
        <v>1</v>
      </c>
      <c r="E13" s="121">
        <v>66520</v>
      </c>
      <c r="F13" s="154">
        <v>6.6660402886349973E-2</v>
      </c>
      <c r="G13" s="155">
        <v>1.6942310109468692</v>
      </c>
      <c r="H13" s="170">
        <v>4.8224580441364406E-2</v>
      </c>
      <c r="I13" s="170">
        <v>4.4325778050272081E-2</v>
      </c>
      <c r="J13" s="154"/>
    </row>
    <row r="14" spans="2:24" ht="18" customHeight="1" x14ac:dyDescent="0.2">
      <c r="B14" s="62" t="s">
        <v>61</v>
      </c>
      <c r="C14" s="153" t="s">
        <v>52</v>
      </c>
      <c r="D14" s="154">
        <v>1</v>
      </c>
      <c r="E14" s="121">
        <v>78222.730190429706</v>
      </c>
      <c r="F14" s="154">
        <v>0</v>
      </c>
      <c r="G14" s="155">
        <v>1.3929067028873752</v>
      </c>
      <c r="H14" s="170">
        <v>4.6111228918071304E-2</v>
      </c>
      <c r="I14" s="170">
        <v>4.4739914294969943E-2</v>
      </c>
      <c r="J14" s="154"/>
    </row>
    <row r="15" spans="2:24" ht="18" customHeight="1" x14ac:dyDescent="0.2">
      <c r="B15" s="62" t="s">
        <v>62</v>
      </c>
      <c r="C15" s="153" t="s">
        <v>57</v>
      </c>
      <c r="D15" s="154">
        <v>1</v>
      </c>
      <c r="E15" s="121">
        <v>79642.19</v>
      </c>
      <c r="F15" s="154">
        <v>0</v>
      </c>
      <c r="G15" s="155">
        <v>1.9945925408234828</v>
      </c>
      <c r="H15" s="170">
        <v>4.5152816241143291E-2</v>
      </c>
      <c r="I15" s="170">
        <v>4.3257423008617173E-2</v>
      </c>
      <c r="J15" s="154"/>
    </row>
    <row r="16" spans="2:24" ht="18" customHeight="1" x14ac:dyDescent="0.2">
      <c r="B16" s="62" t="s">
        <v>63</v>
      </c>
      <c r="C16" s="153" t="s">
        <v>57</v>
      </c>
      <c r="D16" s="154">
        <v>0.48</v>
      </c>
      <c r="E16" s="121">
        <v>66397.704912000001</v>
      </c>
      <c r="F16" s="154">
        <v>7.6365928110319501E-3</v>
      </c>
      <c r="G16" s="155">
        <v>2.8383903338641914</v>
      </c>
      <c r="H16" s="170">
        <v>4.3031785113235563E-2</v>
      </c>
      <c r="I16" s="170">
        <v>4.1415021326468106E-2</v>
      </c>
      <c r="J16" s="154"/>
    </row>
    <row r="17" spans="2:10" ht="18" customHeight="1" x14ac:dyDescent="0.2">
      <c r="B17" s="62" t="s">
        <v>64</v>
      </c>
      <c r="C17" s="153" t="s">
        <v>52</v>
      </c>
      <c r="D17" s="154">
        <v>1</v>
      </c>
      <c r="E17" s="121">
        <v>59871.859999999993</v>
      </c>
      <c r="F17" s="154">
        <v>0</v>
      </c>
      <c r="G17" s="155">
        <v>2.6437733290168759</v>
      </c>
      <c r="H17" s="170">
        <v>3.9952710872903571E-2</v>
      </c>
      <c r="I17" s="170">
        <v>4.3391208420194033E-2</v>
      </c>
      <c r="J17" s="154"/>
    </row>
    <row r="18" spans="2:10" ht="18" customHeight="1" x14ac:dyDescent="0.2">
      <c r="B18" s="62" t="s">
        <v>65</v>
      </c>
      <c r="C18" s="153" t="s">
        <v>57</v>
      </c>
      <c r="D18" s="154">
        <v>0.81899999999999995</v>
      </c>
      <c r="E18" s="121">
        <v>58932.357120000001</v>
      </c>
      <c r="F18" s="154">
        <v>0</v>
      </c>
      <c r="G18" s="155">
        <v>8.7402457860857403</v>
      </c>
      <c r="H18" s="170">
        <v>3.8015873880549556E-2</v>
      </c>
      <c r="I18" s="170">
        <v>3.9577609701915623E-2</v>
      </c>
      <c r="J18" s="154"/>
    </row>
    <row r="19" spans="2:10" ht="18" customHeight="1" x14ac:dyDescent="0.2">
      <c r="B19" s="62" t="s">
        <v>66</v>
      </c>
      <c r="C19" s="153" t="s">
        <v>67</v>
      </c>
      <c r="D19" s="154">
        <v>1</v>
      </c>
      <c r="E19" s="121">
        <v>72487.360000000015</v>
      </c>
      <c r="F19" s="154">
        <v>0.28983480706153453</v>
      </c>
      <c r="G19" s="155">
        <v>3.3172468321382436</v>
      </c>
      <c r="H19" s="170">
        <v>3.702487267314835E-2</v>
      </c>
      <c r="I19" s="170">
        <v>3.2491066526932864E-2</v>
      </c>
      <c r="J19" s="154"/>
    </row>
    <row r="20" spans="2:10" ht="18" customHeight="1" x14ac:dyDescent="0.2">
      <c r="B20" s="62" t="s">
        <v>68</v>
      </c>
      <c r="C20" s="153" t="s">
        <v>57</v>
      </c>
      <c r="D20" s="154">
        <v>1</v>
      </c>
      <c r="E20" s="121">
        <v>69743.600000000006</v>
      </c>
      <c r="F20" s="154">
        <v>0</v>
      </c>
      <c r="G20" s="155">
        <v>6.685973516953176</v>
      </c>
      <c r="H20" s="170">
        <v>3.4999413592046051E-2</v>
      </c>
      <c r="I20" s="170">
        <v>4.2171376786407949E-2</v>
      </c>
      <c r="J20" s="154"/>
    </row>
    <row r="21" spans="2:10" ht="18" customHeight="1" x14ac:dyDescent="0.2">
      <c r="B21" s="62" t="s">
        <v>69</v>
      </c>
      <c r="C21" s="153" t="s">
        <v>57</v>
      </c>
      <c r="D21" s="154">
        <v>1</v>
      </c>
      <c r="E21" s="121">
        <v>62587.38</v>
      </c>
      <c r="F21" s="154">
        <v>0.15151409117940395</v>
      </c>
      <c r="G21" s="155">
        <v>5.8032594847158778</v>
      </c>
      <c r="H21" s="170">
        <v>3.3982390705466568E-2</v>
      </c>
      <c r="I21" s="170">
        <v>2.8524037880268943E-2</v>
      </c>
      <c r="J21" s="154"/>
    </row>
    <row r="22" spans="2:10" ht="18" customHeight="1" x14ac:dyDescent="0.2">
      <c r="B22" s="62" t="s">
        <v>70</v>
      </c>
      <c r="C22" s="153" t="s">
        <v>52</v>
      </c>
      <c r="D22" s="154">
        <v>1</v>
      </c>
      <c r="E22" s="121">
        <v>58671.520000000004</v>
      </c>
      <c r="F22" s="154">
        <v>7.2590585687911269E-2</v>
      </c>
      <c r="G22" s="155">
        <v>1.7393349319497415</v>
      </c>
      <c r="H22" s="170">
        <v>3.2510744974262429E-2</v>
      </c>
      <c r="I22" s="170">
        <v>3.1256755390359901E-2</v>
      </c>
      <c r="J22" s="154"/>
    </row>
    <row r="23" spans="2:10" ht="18" customHeight="1" x14ac:dyDescent="0.2">
      <c r="B23" s="62" t="s">
        <v>71</v>
      </c>
      <c r="C23" s="153" t="s">
        <v>52</v>
      </c>
      <c r="D23" s="154">
        <v>0.9</v>
      </c>
      <c r="E23" s="121">
        <v>55201.51</v>
      </c>
      <c r="F23" s="154">
        <v>0</v>
      </c>
      <c r="G23" s="155">
        <v>4.390176664125379</v>
      </c>
      <c r="H23" s="170">
        <v>3.1004455631825557E-2</v>
      </c>
      <c r="I23" s="170">
        <v>3.359107828645324E-2</v>
      </c>
      <c r="J23" s="154"/>
    </row>
    <row r="24" spans="2:10" ht="18" customHeight="1" x14ac:dyDescent="0.2">
      <c r="B24" s="62" t="s">
        <v>72</v>
      </c>
      <c r="C24" s="153" t="s">
        <v>73</v>
      </c>
      <c r="D24" s="154">
        <v>1</v>
      </c>
      <c r="E24" s="121">
        <v>65824.77</v>
      </c>
      <c r="F24" s="154">
        <v>0</v>
      </c>
      <c r="G24" s="155">
        <v>9.3512046901953294</v>
      </c>
      <c r="H24" s="170">
        <v>2.6539383652459121E-2</v>
      </c>
      <c r="I24" s="170">
        <v>3.7345514555791305E-2</v>
      </c>
      <c r="J24" s="154"/>
    </row>
    <row r="25" spans="2:10" ht="18" customHeight="1" x14ac:dyDescent="0.2">
      <c r="B25" s="62" t="s">
        <v>74</v>
      </c>
      <c r="C25" s="153" t="s">
        <v>75</v>
      </c>
      <c r="D25" s="154">
        <v>1</v>
      </c>
      <c r="E25" s="121">
        <v>34100.629999999997</v>
      </c>
      <c r="F25" s="154">
        <v>0</v>
      </c>
      <c r="G25" s="155">
        <v>5.055314279236427</v>
      </c>
      <c r="H25" s="170">
        <v>2.2594340136553037E-2</v>
      </c>
      <c r="I25" s="170">
        <v>2.8560857534294621E-2</v>
      </c>
      <c r="J25" s="154"/>
    </row>
    <row r="26" spans="2:10" ht="18" customHeight="1" x14ac:dyDescent="0.2">
      <c r="B26" s="62" t="s">
        <v>76</v>
      </c>
      <c r="C26" s="153" t="s">
        <v>67</v>
      </c>
      <c r="D26" s="154">
        <v>1</v>
      </c>
      <c r="E26" s="121">
        <v>34286</v>
      </c>
      <c r="F26" s="154">
        <v>0</v>
      </c>
      <c r="G26" s="155">
        <v>4.3895608545788916</v>
      </c>
      <c r="H26" s="170">
        <v>1.6662397054767301E-2</v>
      </c>
      <c r="I26" s="170">
        <v>2.3631026085032831E-2</v>
      </c>
      <c r="J26" s="154"/>
    </row>
    <row r="27" spans="2:10" ht="18" customHeight="1" x14ac:dyDescent="0.2">
      <c r="B27" s="62" t="s">
        <v>77</v>
      </c>
      <c r="C27" s="153" t="s">
        <v>67</v>
      </c>
      <c r="D27" s="154">
        <v>1</v>
      </c>
      <c r="E27" s="121">
        <v>14337</v>
      </c>
      <c r="F27" s="154">
        <v>0.18197182116202831</v>
      </c>
      <c r="G27" s="155">
        <v>2.1759487568208513</v>
      </c>
      <c r="H27" s="170">
        <v>1.6461590670917212E-2</v>
      </c>
      <c r="I27" s="170">
        <v>1.764526074378546E-2</v>
      </c>
      <c r="J27" s="154"/>
    </row>
    <row r="28" spans="2:10" ht="18" customHeight="1" x14ac:dyDescent="0.2">
      <c r="B28" s="62" t="s">
        <v>78</v>
      </c>
      <c r="C28" s="153" t="s">
        <v>60</v>
      </c>
      <c r="D28" s="154">
        <v>0.49</v>
      </c>
      <c r="E28" s="121">
        <v>27946.439225041238</v>
      </c>
      <c r="F28" s="154">
        <v>0</v>
      </c>
      <c r="G28" s="155">
        <v>2.0647149910302138</v>
      </c>
      <c r="H28" s="170">
        <v>1.4555772110408267E-2</v>
      </c>
      <c r="I28" s="170">
        <v>1.3330967839201919E-2</v>
      </c>
      <c r="J28" s="154"/>
    </row>
    <row r="29" spans="2:10" ht="18" customHeight="1" x14ac:dyDescent="0.2">
      <c r="B29" s="62" t="s">
        <v>79</v>
      </c>
      <c r="C29" s="153" t="s">
        <v>52</v>
      </c>
      <c r="D29" s="154">
        <v>1</v>
      </c>
      <c r="E29" s="121">
        <v>24696.38</v>
      </c>
      <c r="F29" s="154">
        <v>0</v>
      </c>
      <c r="G29" s="155">
        <v>1.7183279778665628</v>
      </c>
      <c r="H29" s="170">
        <v>1.3733613827010644E-2</v>
      </c>
      <c r="I29" s="170">
        <v>1.4123638196446358E-2</v>
      </c>
      <c r="J29" s="154"/>
    </row>
    <row r="30" spans="2:10" ht="18" customHeight="1" x14ac:dyDescent="0.2">
      <c r="B30" s="62" t="s">
        <v>80</v>
      </c>
      <c r="C30" s="153" t="s">
        <v>67</v>
      </c>
      <c r="D30" s="154">
        <v>1</v>
      </c>
      <c r="E30" s="121">
        <v>16532</v>
      </c>
      <c r="F30" s="154">
        <v>0</v>
      </c>
      <c r="G30" s="155">
        <v>9.1046293477295759</v>
      </c>
      <c r="H30" s="170">
        <v>1.2239676828258444E-2</v>
      </c>
      <c r="I30" s="170">
        <v>1.6504927475785594E-2</v>
      </c>
      <c r="J30" s="154"/>
    </row>
    <row r="31" spans="2:10" ht="18" customHeight="1" x14ac:dyDescent="0.2">
      <c r="B31" s="62" t="s">
        <v>81</v>
      </c>
      <c r="C31" s="153" t="s">
        <v>60</v>
      </c>
      <c r="D31" s="154">
        <v>0.51</v>
      </c>
      <c r="E31" s="121">
        <v>24501.547500000004</v>
      </c>
      <c r="F31" s="154">
        <v>0</v>
      </c>
      <c r="G31" s="155">
        <v>3.5383800173114031</v>
      </c>
      <c r="H31" s="170">
        <v>1.190069632456146E-2</v>
      </c>
      <c r="I31" s="170">
        <v>1.2654549352876215E-2</v>
      </c>
      <c r="J31" s="154"/>
    </row>
    <row r="32" spans="2:10" ht="18" customHeight="1" x14ac:dyDescent="0.2">
      <c r="B32" s="62" t="s">
        <v>82</v>
      </c>
      <c r="C32" s="153" t="s">
        <v>60</v>
      </c>
      <c r="D32" s="154">
        <v>0.73</v>
      </c>
      <c r="E32" s="121">
        <v>15790.459199999999</v>
      </c>
      <c r="F32" s="154">
        <v>9.0584775393992373E-2</v>
      </c>
      <c r="G32" s="155">
        <v>1.5212880939564222</v>
      </c>
      <c r="H32" s="170">
        <v>9.2172617332702891E-3</v>
      </c>
      <c r="I32" s="170">
        <v>8.9103350440212017E-3</v>
      </c>
      <c r="J32" s="154"/>
    </row>
    <row r="33" spans="2:10" ht="18" customHeight="1" x14ac:dyDescent="0.2">
      <c r="B33" s="62" t="s">
        <v>83</v>
      </c>
      <c r="C33" s="153" t="s">
        <v>73</v>
      </c>
      <c r="D33" s="154">
        <v>1</v>
      </c>
      <c r="E33" s="121">
        <v>8760.4</v>
      </c>
      <c r="F33" s="154">
        <v>0.17101273914433132</v>
      </c>
      <c r="G33" s="155">
        <v>0.78507991442259806</v>
      </c>
      <c r="H33" s="170">
        <v>7.1548743783683292E-3</v>
      </c>
      <c r="I33" s="170">
        <v>7.0030430323700229E-3</v>
      </c>
      <c r="J33" s="154"/>
    </row>
    <row r="34" spans="2:10" ht="18" customHeight="1" x14ac:dyDescent="0.2">
      <c r="B34" s="156" t="s">
        <v>84</v>
      </c>
      <c r="C34" s="157" t="s">
        <v>73</v>
      </c>
      <c r="D34" s="158">
        <v>1</v>
      </c>
      <c r="E34" s="122">
        <v>11491.64</v>
      </c>
      <c r="F34" s="158">
        <v>0</v>
      </c>
      <c r="G34" s="159">
        <v>2.0196978408802613</v>
      </c>
      <c r="H34" s="204">
        <v>4.6085281072175636E-3</v>
      </c>
      <c r="I34" s="204">
        <v>6.2677802298383824E-3</v>
      </c>
      <c r="J34" s="154"/>
    </row>
    <row r="35" spans="2:10" ht="18" customHeight="1" x14ac:dyDescent="0.2">
      <c r="B35" s="62"/>
      <c r="C35" s="62"/>
      <c r="D35" s="200" t="s">
        <v>85</v>
      </c>
      <c r="E35" s="191">
        <f>SUM(E7:E34)</f>
        <v>1595383.7381474709</v>
      </c>
      <c r="F35" s="190">
        <f>SUMPRODUCT($F$7:$F$34,$E$7:$E$34)/E35</f>
        <v>2.9955161440653029E-2</v>
      </c>
      <c r="G35" s="201">
        <f>SUMPRODUCT($G$7:$G$34,$I$7:$I$34)/I35</f>
        <v>4.4636107280947197</v>
      </c>
      <c r="H35" s="202">
        <f>SUM(H7:H34)</f>
        <v>0.99999999999999989</v>
      </c>
      <c r="I35" s="203">
        <f>SUM(I7:I34)</f>
        <v>0.99999999999999978</v>
      </c>
      <c r="J35" s="154"/>
    </row>
    <row r="36" spans="2:10" ht="18" customHeight="1" x14ac:dyDescent="0.2">
      <c r="B36" s="62"/>
      <c r="C36" s="62"/>
      <c r="D36" s="200"/>
      <c r="E36" s="191"/>
      <c r="F36" s="190"/>
      <c r="G36" s="201"/>
      <c r="H36" s="202"/>
      <c r="I36" s="203"/>
      <c r="J36" s="154"/>
    </row>
    <row r="37" spans="2:10" ht="18" customHeight="1" x14ac:dyDescent="0.2">
      <c r="B37" s="62"/>
      <c r="C37" s="62"/>
      <c r="D37" s="200"/>
      <c r="E37" s="191"/>
      <c r="F37" s="190"/>
      <c r="G37" s="201"/>
      <c r="H37" s="202"/>
      <c r="I37" s="203"/>
      <c r="J37" s="154"/>
    </row>
    <row r="38" spans="2:10" ht="18" customHeight="1" x14ac:dyDescent="0.2">
      <c r="B38" s="62"/>
      <c r="C38" s="62"/>
      <c r="D38" s="153"/>
      <c r="E38" s="154"/>
      <c r="F38" s="121"/>
      <c r="G38" s="154"/>
      <c r="H38" s="155"/>
      <c r="I38" s="154"/>
      <c r="J38" s="154"/>
    </row>
    <row r="39" spans="2:10" ht="30" customHeight="1" x14ac:dyDescent="0.2">
      <c r="B39" s="130" t="s">
        <v>86</v>
      </c>
      <c r="C39" s="130"/>
      <c r="E39" s="130" t="s">
        <v>87</v>
      </c>
      <c r="F39" s="130"/>
    </row>
    <row r="40" spans="2:10" ht="15" customHeight="1" x14ac:dyDescent="0.2">
      <c r="B40" s="62" t="s">
        <v>88</v>
      </c>
      <c r="C40" s="154">
        <v>0.25024300073202072</v>
      </c>
      <c r="E40" s="62" t="s">
        <v>89</v>
      </c>
      <c r="F40" s="154">
        <v>0.13332273991025828</v>
      </c>
    </row>
    <row r="41" spans="2:10" ht="17.45" customHeight="1" x14ac:dyDescent="0.2">
      <c r="B41" s="62" t="s">
        <v>92</v>
      </c>
      <c r="C41" s="154">
        <v>0.1583966506484937</v>
      </c>
      <c r="E41" s="62" t="s">
        <v>91</v>
      </c>
      <c r="F41" s="154">
        <v>8.5560047287176477E-2</v>
      </c>
      <c r="J41" s="66"/>
    </row>
    <row r="42" spans="2:10" s="69" customFormat="1" ht="18" customHeight="1" x14ac:dyDescent="0.2">
      <c r="B42" s="62" t="s">
        <v>90</v>
      </c>
      <c r="C42" s="154">
        <v>0.13327919044950221</v>
      </c>
      <c r="D42" s="51"/>
      <c r="E42" s="62" t="s">
        <v>93</v>
      </c>
      <c r="F42" s="154">
        <v>4.1021161959742043E-2</v>
      </c>
      <c r="G42" s="51"/>
      <c r="J42" s="67"/>
    </row>
    <row r="43" spans="2:10" ht="18" customHeight="1" x14ac:dyDescent="0.2">
      <c r="B43" s="62" t="s">
        <v>249</v>
      </c>
      <c r="C43" s="154">
        <v>5.9796085762374836E-2</v>
      </c>
      <c r="E43" s="62" t="s">
        <v>95</v>
      </c>
      <c r="F43" s="154">
        <v>3.9193982880558212E-2</v>
      </c>
    </row>
    <row r="44" spans="2:10" ht="18" customHeight="1" x14ac:dyDescent="0.2">
      <c r="B44" s="62" t="s">
        <v>94</v>
      </c>
      <c r="C44" s="154">
        <v>5.6463410067624439E-2</v>
      </c>
      <c r="E44" s="62" t="s">
        <v>97</v>
      </c>
      <c r="F44" s="154">
        <v>3.7614103427625827E-2</v>
      </c>
    </row>
    <row r="45" spans="2:10" ht="18" customHeight="1" x14ac:dyDescent="0.2">
      <c r="B45" s="62" t="s">
        <v>96</v>
      </c>
      <c r="C45" s="154">
        <v>4.0945063188987038E-2</v>
      </c>
      <c r="E45" s="62" t="s">
        <v>98</v>
      </c>
      <c r="F45" s="154">
        <v>3.6034932078286168E-2</v>
      </c>
    </row>
    <row r="46" spans="2:10" ht="18" customHeight="1" x14ac:dyDescent="0.2">
      <c r="B46" s="156" t="s">
        <v>99</v>
      </c>
      <c r="C46" s="158">
        <v>0.30087659915099707</v>
      </c>
      <c r="E46" s="62" t="s">
        <v>100</v>
      </c>
      <c r="F46" s="154">
        <v>3.576763033511049E-2</v>
      </c>
      <c r="J46" s="68"/>
    </row>
    <row r="47" spans="2:10" ht="18" customHeight="1" x14ac:dyDescent="0.2">
      <c r="B47" s="160" t="s">
        <v>85</v>
      </c>
      <c r="C47" s="152">
        <f>SUM(C40:C46)</f>
        <v>1</v>
      </c>
      <c r="E47" s="156" t="s">
        <v>99</v>
      </c>
      <c r="F47" s="158">
        <v>0.59148540212124256</v>
      </c>
      <c r="J47" s="68"/>
    </row>
    <row r="48" spans="2:10" ht="18" customHeight="1" x14ac:dyDescent="0.2">
      <c r="E48" s="160" t="s">
        <v>85</v>
      </c>
      <c r="F48" s="152">
        <f>SUM(F40:F47)</f>
        <v>1</v>
      </c>
      <c r="H48" s="66"/>
      <c r="I48" s="66"/>
    </row>
    <row r="49" spans="2:18" ht="18" customHeight="1" x14ac:dyDescent="0.2">
      <c r="B49" s="160"/>
      <c r="C49" s="152"/>
      <c r="I49" s="63"/>
      <c r="J49" s="66"/>
    </row>
    <row r="50" spans="2:18" ht="18" customHeight="1" x14ac:dyDescent="0.2">
      <c r="B50" s="160"/>
      <c r="C50" s="152"/>
      <c r="I50" s="63"/>
      <c r="J50" s="66"/>
    </row>
    <row r="51" spans="2:18" ht="18" customHeight="1" x14ac:dyDescent="0.2">
      <c r="J51" s="63"/>
    </row>
    <row r="52" spans="2:18" ht="30" customHeight="1" x14ac:dyDescent="0.2">
      <c r="B52" s="130" t="s">
        <v>101</v>
      </c>
      <c r="C52" s="130"/>
      <c r="E52" s="130" t="s">
        <v>102</v>
      </c>
      <c r="F52" s="130"/>
      <c r="H52" s="130" t="s">
        <v>103</v>
      </c>
      <c r="I52" s="130"/>
    </row>
    <row r="53" spans="2:18" ht="18" customHeight="1" x14ac:dyDescent="0.2">
      <c r="B53" s="153" t="s">
        <v>104</v>
      </c>
      <c r="C53" s="154">
        <v>0.18931699951489703</v>
      </c>
      <c r="E53" s="161">
        <v>2025</v>
      </c>
      <c r="F53" s="154">
        <v>0.12452918496994742</v>
      </c>
      <c r="H53" s="161">
        <v>2025</v>
      </c>
      <c r="I53" s="154">
        <v>0.52321554757404964</v>
      </c>
    </row>
    <row r="54" spans="2:18" ht="18" customHeight="1" x14ac:dyDescent="0.2">
      <c r="B54" s="153" t="s">
        <v>105</v>
      </c>
      <c r="C54" s="154">
        <v>0.11703427192679189</v>
      </c>
      <c r="E54" s="161">
        <v>2026</v>
      </c>
      <c r="F54" s="154">
        <v>9.9678057347293833E-2</v>
      </c>
      <c r="H54" s="161">
        <v>2026</v>
      </c>
      <c r="I54" s="154">
        <v>0.12054529950720527</v>
      </c>
    </row>
    <row r="55" spans="2:18" ht="18" customHeight="1" x14ac:dyDescent="0.2">
      <c r="B55" s="153" t="s">
        <v>106</v>
      </c>
      <c r="C55" s="154">
        <v>0.11653714546993323</v>
      </c>
      <c r="E55" s="161">
        <v>2027</v>
      </c>
      <c r="F55" s="154">
        <v>0.16480397761361165</v>
      </c>
      <c r="H55" s="161">
        <v>2027</v>
      </c>
      <c r="I55" s="154">
        <v>0.15561940558186577</v>
      </c>
    </row>
    <row r="56" spans="2:18" ht="18" customHeight="1" x14ac:dyDescent="0.2">
      <c r="B56" s="153" t="s">
        <v>107</v>
      </c>
      <c r="C56" s="154">
        <v>5.1103396284843075E-2</v>
      </c>
      <c r="E56" s="161">
        <v>2028</v>
      </c>
      <c r="F56" s="154">
        <v>4.9964076046905732E-2</v>
      </c>
      <c r="H56" s="161">
        <v>2028</v>
      </c>
      <c r="I56" s="154">
        <v>4.5140296223585959E-2</v>
      </c>
    </row>
    <row r="57" spans="2:18" ht="18" customHeight="1" x14ac:dyDescent="0.2">
      <c r="B57" s="153" t="s">
        <v>108</v>
      </c>
      <c r="C57" s="154">
        <v>0.11216610328076414</v>
      </c>
      <c r="D57" s="66"/>
      <c r="E57" s="157" t="s">
        <v>109</v>
      </c>
      <c r="F57" s="158">
        <v>0.56102470402224136</v>
      </c>
      <c r="G57" s="66"/>
      <c r="H57" s="157" t="s">
        <v>109</v>
      </c>
      <c r="I57" s="158">
        <v>0.15547945111329342</v>
      </c>
      <c r="J57" s="66"/>
      <c r="K57" s="146"/>
      <c r="L57" s="146"/>
      <c r="M57" s="146"/>
      <c r="N57" s="146"/>
      <c r="O57" s="146"/>
      <c r="P57" s="146"/>
      <c r="Q57" s="146"/>
      <c r="R57" s="146"/>
    </row>
    <row r="58" spans="2:18" ht="18" customHeight="1" x14ac:dyDescent="0.2">
      <c r="B58" s="153" t="s">
        <v>110</v>
      </c>
      <c r="C58" s="154">
        <v>7.7257956802546421E-2</v>
      </c>
      <c r="D58" s="63"/>
      <c r="E58" s="160" t="s">
        <v>85</v>
      </c>
      <c r="F58" s="152">
        <f>SUM(F53:F57)</f>
        <v>1</v>
      </c>
      <c r="G58" s="63"/>
      <c r="H58" s="160" t="s">
        <v>85</v>
      </c>
      <c r="I58" s="152">
        <f>SUM(I53:I57)</f>
        <v>1</v>
      </c>
    </row>
    <row r="59" spans="2:18" ht="18" customHeight="1" x14ac:dyDescent="0.2">
      <c r="B59" s="162" t="s">
        <v>111</v>
      </c>
      <c r="C59" s="154">
        <v>1.0516667734480461E-2</v>
      </c>
      <c r="D59" s="64"/>
      <c r="G59" s="64"/>
    </row>
    <row r="60" spans="2:18" ht="18" customHeight="1" x14ac:dyDescent="0.2">
      <c r="B60" s="162" t="s">
        <v>112</v>
      </c>
      <c r="C60" s="154">
        <v>0.12422125621615579</v>
      </c>
      <c r="D60" s="64"/>
      <c r="G60" s="64"/>
    </row>
    <row r="61" spans="2:18" ht="18" customHeight="1" x14ac:dyDescent="0.2">
      <c r="B61" s="153" t="s">
        <v>113</v>
      </c>
      <c r="C61" s="154">
        <v>6.2254690510533915E-2</v>
      </c>
      <c r="D61" s="64"/>
      <c r="F61" s="148"/>
      <c r="G61" s="64"/>
    </row>
    <row r="62" spans="2:18" ht="18" customHeight="1" x14ac:dyDescent="0.2">
      <c r="B62" s="153" t="s">
        <v>114</v>
      </c>
      <c r="C62" s="154">
        <v>5.5072606811922262E-2</v>
      </c>
      <c r="D62" s="64"/>
      <c r="F62" s="148"/>
      <c r="G62" s="64"/>
    </row>
    <row r="63" spans="2:18" ht="18" customHeight="1" x14ac:dyDescent="0.2">
      <c r="B63" s="153" t="s">
        <v>115</v>
      </c>
      <c r="C63" s="154">
        <v>3.6341039880894557E-2</v>
      </c>
      <c r="D63" s="64"/>
      <c r="F63" s="148"/>
      <c r="G63" s="64"/>
    </row>
    <row r="64" spans="2:18" ht="18" customHeight="1" x14ac:dyDescent="0.2">
      <c r="B64" s="157" t="s">
        <v>116</v>
      </c>
      <c r="C64" s="158">
        <v>4.8177865566237273E-2</v>
      </c>
      <c r="D64" s="64"/>
    </row>
    <row r="65" spans="2:18" ht="18" customHeight="1" x14ac:dyDescent="0.2">
      <c r="B65" s="160" t="s">
        <v>85</v>
      </c>
      <c r="C65" s="152">
        <f>SUM(C53:C64)</f>
        <v>1</v>
      </c>
      <c r="D65" s="64"/>
    </row>
    <row r="66" spans="2:18" ht="18" customHeight="1" x14ac:dyDescent="0.2">
      <c r="B66" s="148"/>
      <c r="C66" s="148"/>
      <c r="D66" s="64"/>
    </row>
    <row r="67" spans="2:18" ht="18" customHeight="1" x14ac:dyDescent="0.2">
      <c r="B67" s="148"/>
      <c r="C67" s="148"/>
      <c r="D67" s="64"/>
      <c r="H67" s="149"/>
    </row>
    <row r="68" spans="2:18" ht="18" hidden="1" customHeight="1" x14ac:dyDescent="0.2">
      <c r="D68" s="64"/>
      <c r="H68" s="149"/>
    </row>
    <row r="69" spans="2:18" ht="18" hidden="1" customHeight="1" x14ac:dyDescent="0.2">
      <c r="B69" s="148"/>
      <c r="C69" s="148"/>
      <c r="D69" s="64"/>
      <c r="H69" s="149"/>
    </row>
    <row r="70" spans="2:18" ht="18" hidden="1" customHeight="1" x14ac:dyDescent="0.2">
      <c r="B70" s="148"/>
      <c r="C70" s="148"/>
      <c r="D70" s="64"/>
      <c r="H70" s="149"/>
    </row>
    <row r="71" spans="2:18" ht="18" hidden="1" customHeight="1" x14ac:dyDescent="0.2">
      <c r="B71" s="148"/>
      <c r="C71" s="148"/>
      <c r="D71" s="64"/>
      <c r="H71" s="147"/>
      <c r="I71" s="147"/>
    </row>
    <row r="72" spans="2:18" ht="18" hidden="1" customHeight="1" x14ac:dyDescent="0.2">
      <c r="B72" s="148"/>
      <c r="C72" s="148"/>
    </row>
    <row r="73" spans="2:18" ht="18" hidden="1" customHeight="1" x14ac:dyDescent="0.2">
      <c r="B73" s="147"/>
      <c r="C73" s="147"/>
      <c r="D73" s="147"/>
      <c r="E73" s="147"/>
      <c r="F73" s="147"/>
      <c r="G73" s="147"/>
      <c r="J73" s="147"/>
      <c r="K73" s="147"/>
      <c r="L73" s="147"/>
      <c r="M73" s="147"/>
      <c r="N73" s="147"/>
      <c r="O73" s="147"/>
      <c r="P73" s="147"/>
      <c r="Q73" s="147"/>
      <c r="R73" s="147"/>
    </row>
    <row r="74" spans="2:18" ht="18" hidden="1" customHeight="1" x14ac:dyDescent="0.2">
      <c r="B74" s="63"/>
      <c r="C74" s="63"/>
      <c r="D74" s="63"/>
      <c r="E74" s="63"/>
    </row>
    <row r="75" spans="2:18" ht="18" hidden="1" customHeight="1" x14ac:dyDescent="0.2">
      <c r="B75" s="148"/>
      <c r="C75" s="148"/>
      <c r="D75" s="64"/>
      <c r="E75" s="64"/>
    </row>
    <row r="76" spans="2:18" ht="18" hidden="1" customHeight="1" x14ac:dyDescent="0.2">
      <c r="B76" s="148"/>
      <c r="C76" s="148"/>
      <c r="D76" s="64"/>
      <c r="E76" s="64"/>
    </row>
    <row r="77" spans="2:18" ht="18" hidden="1" customHeight="1" x14ac:dyDescent="0.2">
      <c r="B77" s="148"/>
      <c r="C77" s="148"/>
      <c r="D77" s="64"/>
    </row>
    <row r="78" spans="2:18" ht="18" hidden="1" customHeight="1" x14ac:dyDescent="0.2">
      <c r="B78" s="148"/>
      <c r="C78" s="148"/>
      <c r="D78" s="64"/>
    </row>
    <row r="79" spans="2:18" ht="18" hidden="1" customHeight="1" x14ac:dyDescent="0.2">
      <c r="B79" s="148"/>
      <c r="C79" s="148"/>
      <c r="D79" s="64"/>
    </row>
    <row r="80" spans="2:18" ht="18" hidden="1" customHeight="1" x14ac:dyDescent="0.2">
      <c r="B80" s="148"/>
      <c r="C80" s="148"/>
      <c r="D80" s="64"/>
    </row>
    <row r="81" spans="2:23" ht="18" hidden="1" customHeight="1" x14ac:dyDescent="0.2">
      <c r="B81" s="148"/>
      <c r="C81" s="148"/>
      <c r="D81" s="64"/>
    </row>
    <row r="82" spans="2:23" ht="18" hidden="1" customHeight="1" x14ac:dyDescent="0.2">
      <c r="B82" s="148"/>
      <c r="C82" s="148"/>
      <c r="D82" s="64"/>
    </row>
    <row r="83" spans="2:23" ht="18" hidden="1" customHeight="1" x14ac:dyDescent="0.2"/>
    <row r="84" spans="2:23" ht="18" hidden="1" customHeight="1" x14ac:dyDescent="0.2">
      <c r="H84" s="149"/>
    </row>
    <row r="85" spans="2:23" ht="18" hidden="1" customHeight="1" x14ac:dyDescent="0.2">
      <c r="H85" s="149"/>
    </row>
    <row r="86" spans="2:23" ht="18" hidden="1" customHeight="1" x14ac:dyDescent="0.2">
      <c r="B86" s="148"/>
      <c r="C86" s="148"/>
      <c r="H86" s="149"/>
    </row>
    <row r="87" spans="2:23" ht="18" hidden="1" customHeight="1" x14ac:dyDescent="0.2">
      <c r="B87" s="148"/>
      <c r="C87" s="148"/>
    </row>
    <row r="88" spans="2:23" ht="18" hidden="1" customHeight="1" x14ac:dyDescent="0.2">
      <c r="B88" s="148"/>
      <c r="C88" s="148"/>
      <c r="U88" s="51" t="s">
        <v>117</v>
      </c>
      <c r="V88" s="51" t="s">
        <v>36</v>
      </c>
      <c r="W88" s="51" t="s">
        <v>37</v>
      </c>
    </row>
    <row r="89" spans="2:23" ht="18" hidden="1" customHeight="1" x14ac:dyDescent="0.2">
      <c r="U89" s="70">
        <v>43496</v>
      </c>
      <c r="V89" s="64">
        <v>0.02</v>
      </c>
      <c r="W89" s="64">
        <v>0.02</v>
      </c>
    </row>
    <row r="90" spans="2:23" ht="18" hidden="1" customHeight="1" x14ac:dyDescent="0.2">
      <c r="U90" s="70">
        <v>43524</v>
      </c>
      <c r="V90" s="64">
        <v>0.02</v>
      </c>
      <c r="W90" s="64">
        <v>0.02</v>
      </c>
    </row>
    <row r="91" spans="2:23" ht="18" hidden="1" customHeight="1" x14ac:dyDescent="0.2">
      <c r="U91" s="70">
        <v>43552</v>
      </c>
      <c r="V91" s="64">
        <v>0.02</v>
      </c>
      <c r="W91" s="64">
        <v>0.02</v>
      </c>
    </row>
    <row r="92" spans="2:23" ht="18" hidden="1" customHeight="1" x14ac:dyDescent="0.2">
      <c r="U92" s="70">
        <v>43583</v>
      </c>
      <c r="V92" s="64">
        <v>0.02</v>
      </c>
      <c r="W92" s="64">
        <v>0.02</v>
      </c>
    </row>
    <row r="93" spans="2:23" ht="18" hidden="1" customHeight="1" x14ac:dyDescent="0.2">
      <c r="U93" s="70">
        <v>43613</v>
      </c>
      <c r="V93" s="64">
        <v>3.7999999999999999E-2</v>
      </c>
      <c r="W93" s="64">
        <v>3.7999999999999999E-2</v>
      </c>
    </row>
    <row r="94" spans="2:23" ht="18" hidden="1" customHeight="1" x14ac:dyDescent="0.2">
      <c r="U94" s="70">
        <v>43644</v>
      </c>
      <c r="V94" s="64">
        <v>0</v>
      </c>
      <c r="W94" s="64">
        <v>0</v>
      </c>
    </row>
    <row r="95" spans="2:23" ht="18" hidden="1" customHeight="1" x14ac:dyDescent="0.2">
      <c r="U95" s="70">
        <v>43674</v>
      </c>
      <c r="V95" s="64">
        <v>0</v>
      </c>
      <c r="W95" s="64">
        <v>0</v>
      </c>
    </row>
    <row r="96" spans="2:23" ht="18" hidden="1" customHeight="1" x14ac:dyDescent="0.2">
      <c r="U96" s="70">
        <v>43705</v>
      </c>
      <c r="V96" s="64">
        <v>0</v>
      </c>
      <c r="W96" s="64">
        <v>0</v>
      </c>
    </row>
    <row r="97" spans="2:23" ht="18" hidden="1" customHeight="1" x14ac:dyDescent="0.2">
      <c r="U97" s="70">
        <v>43736</v>
      </c>
      <c r="V97" s="64">
        <v>0</v>
      </c>
      <c r="W97" s="64">
        <v>0</v>
      </c>
    </row>
    <row r="98" spans="2:23" ht="18" hidden="1" customHeight="1" x14ac:dyDescent="0.2">
      <c r="U98" s="70">
        <v>43766</v>
      </c>
      <c r="V98" s="64">
        <v>0</v>
      </c>
      <c r="W98" s="64">
        <v>0</v>
      </c>
    </row>
    <row r="99" spans="2:23" ht="18" hidden="1" customHeight="1" x14ac:dyDescent="0.2">
      <c r="U99" s="70">
        <v>43797</v>
      </c>
      <c r="V99" s="64">
        <v>0</v>
      </c>
      <c r="W99" s="64">
        <v>0</v>
      </c>
    </row>
    <row r="100" spans="2:23" ht="18" hidden="1" customHeight="1" x14ac:dyDescent="0.2">
      <c r="U100" s="70">
        <v>43827</v>
      </c>
      <c r="V100" s="64">
        <v>0.02</v>
      </c>
      <c r="W100" s="64">
        <v>0</v>
      </c>
    </row>
    <row r="101" spans="2:23" ht="18" hidden="1" customHeight="1" x14ac:dyDescent="0.2">
      <c r="U101" s="70">
        <v>43858</v>
      </c>
      <c r="V101" s="64">
        <v>0.04</v>
      </c>
      <c r="W101" s="64">
        <v>0</v>
      </c>
    </row>
    <row r="102" spans="2:23" ht="18" hidden="1" customHeight="1" x14ac:dyDescent="0.2">
      <c r="U102" s="70">
        <v>43889</v>
      </c>
      <c r="V102" s="64">
        <v>0.04</v>
      </c>
      <c r="W102" s="64">
        <v>0</v>
      </c>
    </row>
    <row r="103" spans="2:23" ht="18" hidden="1" customHeight="1" x14ac:dyDescent="0.2">
      <c r="U103" s="70">
        <v>43918</v>
      </c>
      <c r="V103" s="64">
        <v>0.03</v>
      </c>
      <c r="W103" s="64">
        <v>0</v>
      </c>
    </row>
    <row r="104" spans="2:23" ht="18" hidden="1" customHeight="1" x14ac:dyDescent="0.2">
      <c r="U104" s="70">
        <v>43949</v>
      </c>
      <c r="V104" s="64">
        <v>0.06</v>
      </c>
      <c r="W104" s="64">
        <v>0</v>
      </c>
    </row>
    <row r="105" spans="2:23" ht="18" hidden="1" customHeight="1" x14ac:dyDescent="0.2">
      <c r="U105" s="70">
        <v>43979</v>
      </c>
      <c r="V105" s="64">
        <v>0.06</v>
      </c>
      <c r="W105" s="64">
        <v>0</v>
      </c>
    </row>
    <row r="106" spans="2:23" ht="18" hidden="1" customHeight="1" x14ac:dyDescent="0.2">
      <c r="U106" s="70">
        <v>44010</v>
      </c>
      <c r="V106" s="64">
        <v>9.3033828789594541E-2</v>
      </c>
      <c r="W106" s="64">
        <v>1.1582453916736589E-2</v>
      </c>
    </row>
    <row r="107" spans="2:23" ht="18" hidden="1" customHeight="1" x14ac:dyDescent="0.2">
      <c r="B107" s="74"/>
      <c r="C107" s="74"/>
      <c r="U107" s="70">
        <v>44040</v>
      </c>
      <c r="V107" s="64">
        <v>7.3153429432305073E-2</v>
      </c>
      <c r="W107" s="64">
        <v>1.1582453916736589E-2</v>
      </c>
    </row>
    <row r="108" spans="2:23" ht="18" hidden="1" customHeight="1" x14ac:dyDescent="0.2">
      <c r="U108" s="70">
        <v>44071</v>
      </c>
      <c r="V108" s="64">
        <v>6.6526629646541879E-2</v>
      </c>
      <c r="W108" s="64">
        <v>1.1766258425024208E-2</v>
      </c>
    </row>
    <row r="109" spans="2:23" ht="12.6" hidden="1" customHeight="1" x14ac:dyDescent="0.2">
      <c r="B109" s="74"/>
      <c r="C109" s="74"/>
      <c r="U109" s="70">
        <v>44102</v>
      </c>
      <c r="V109" s="64">
        <v>6.6526629646541879E-2</v>
      </c>
      <c r="W109" s="64">
        <v>1.1766258425024208E-2</v>
      </c>
    </row>
    <row r="110" spans="2:23" ht="12.6" hidden="1" customHeight="1" x14ac:dyDescent="0.2">
      <c r="U110" s="70">
        <v>44132</v>
      </c>
      <c r="V110" s="64">
        <v>6.6526629646541879E-2</v>
      </c>
      <c r="W110" s="64">
        <v>1.1766258425024208E-2</v>
      </c>
    </row>
    <row r="111" spans="2:23" ht="12.75" hidden="1" customHeight="1" x14ac:dyDescent="0.2">
      <c r="U111" s="70">
        <v>44163</v>
      </c>
      <c r="V111" s="64">
        <v>4.2974143102722184E-2</v>
      </c>
      <c r="W111" s="64">
        <v>7.3536249996672045E-3</v>
      </c>
    </row>
    <row r="112" spans="2:23" ht="12.6" hidden="1" customHeight="1" x14ac:dyDescent="0.2">
      <c r="D112" s="71"/>
      <c r="E112" s="64"/>
      <c r="F112" s="64"/>
      <c r="U112" s="70">
        <v>44193</v>
      </c>
      <c r="V112" s="64">
        <v>3.6231567618313698E-2</v>
      </c>
      <c r="W112" s="64">
        <v>7.0757350349728238E-3</v>
      </c>
    </row>
    <row r="113" spans="21:23" ht="12.75" hidden="1" customHeight="1" x14ac:dyDescent="0.2">
      <c r="U113" s="70">
        <v>44224</v>
      </c>
      <c r="V113" s="64">
        <v>3.6231567618313698E-2</v>
      </c>
      <c r="W113" s="64">
        <v>7.058942645129903E-3</v>
      </c>
    </row>
    <row r="114" spans="21:23" ht="12.6" hidden="1" customHeight="1" x14ac:dyDescent="0.2">
      <c r="U114" s="70">
        <v>44255</v>
      </c>
      <c r="V114" s="64">
        <v>2.7937336905256682E-2</v>
      </c>
      <c r="W114" s="64">
        <v>2.7937336905256682E-2</v>
      </c>
    </row>
    <row r="115" spans="21:23" ht="12.75" hidden="1" customHeight="1" x14ac:dyDescent="0.2">
      <c r="U115" s="70">
        <v>44283</v>
      </c>
      <c r="V115" s="64">
        <v>3.2903906560566631E-2</v>
      </c>
      <c r="W115" s="64">
        <v>3.2903906560566631E-2</v>
      </c>
    </row>
    <row r="116" spans="21:23" ht="12.75" hidden="1" customHeight="1" x14ac:dyDescent="0.2">
      <c r="U116" s="70">
        <v>44314</v>
      </c>
      <c r="V116" s="64">
        <v>1.7999999999999999E-2</v>
      </c>
      <c r="W116" s="64">
        <v>1.7999999999999999E-2</v>
      </c>
    </row>
    <row r="117" spans="21:23" ht="12.75" hidden="1" customHeight="1" x14ac:dyDescent="0.2">
      <c r="U117" s="70">
        <v>44344</v>
      </c>
      <c r="V117" s="64">
        <v>1.5086267585018964E-2</v>
      </c>
      <c r="W117" s="64">
        <v>1.5086267585018964E-2</v>
      </c>
    </row>
    <row r="118" spans="21:23" ht="12.75" hidden="1" customHeight="1" x14ac:dyDescent="0.2">
      <c r="U118" s="70">
        <v>44375</v>
      </c>
      <c r="V118" s="64">
        <v>3.0344516128276267E-2</v>
      </c>
      <c r="W118" s="64">
        <v>2.6613301806754919E-7</v>
      </c>
    </row>
    <row r="119" spans="21:23" ht="12.75" hidden="1" customHeight="1" x14ac:dyDescent="0.2">
      <c r="U119" s="70">
        <v>44405</v>
      </c>
      <c r="V119" s="64">
        <v>2.7712318380061163E-2</v>
      </c>
      <c r="W119" s="64">
        <v>0</v>
      </c>
    </row>
    <row r="120" spans="21:23" ht="12.75" hidden="1" customHeight="1" x14ac:dyDescent="0.2">
      <c r="U120" s="70">
        <v>44436</v>
      </c>
      <c r="V120" s="64">
        <v>3.1991852850048796E-2</v>
      </c>
      <c r="W120" s="64">
        <v>3.8594515712613905E-3</v>
      </c>
    </row>
    <row r="121" spans="21:23" ht="12.75" hidden="1" customHeight="1" x14ac:dyDescent="0.2">
      <c r="U121" s="70">
        <v>44467</v>
      </c>
      <c r="V121" s="64">
        <v>2.322035540012557E-2</v>
      </c>
      <c r="W121" s="64">
        <v>0</v>
      </c>
    </row>
    <row r="122" spans="21:23" ht="12.75" hidden="1" customHeight="1" x14ac:dyDescent="0.2">
      <c r="U122" s="70">
        <v>44497</v>
      </c>
      <c r="V122" s="64">
        <v>2.322035540012557E-2</v>
      </c>
      <c r="W122" s="64">
        <v>0</v>
      </c>
    </row>
    <row r="123" spans="21:23" ht="12.75" hidden="1" customHeight="1" x14ac:dyDescent="0.2">
      <c r="U123" s="70">
        <v>44528</v>
      </c>
      <c r="V123" s="64">
        <v>2.322035540012557E-2</v>
      </c>
      <c r="W123" s="64">
        <v>0</v>
      </c>
    </row>
    <row r="124" spans="21:23" ht="12.75" hidden="1" customHeight="1" x14ac:dyDescent="0.2">
      <c r="U124" s="70">
        <v>44558</v>
      </c>
      <c r="V124" s="64">
        <v>1.7922930066637366E-2</v>
      </c>
      <c r="W124" s="64">
        <v>0</v>
      </c>
    </row>
    <row r="125" spans="21:23" ht="12.75" hidden="1" customHeight="1" x14ac:dyDescent="0.2">
      <c r="U125" s="70">
        <v>44589</v>
      </c>
      <c r="V125" s="64">
        <v>5.2978728353311189E-3</v>
      </c>
      <c r="W125" s="64">
        <v>0</v>
      </c>
    </row>
    <row r="126" spans="21:23" ht="12.75" hidden="1" customHeight="1" x14ac:dyDescent="0.2">
      <c r="U126" s="70">
        <v>44620</v>
      </c>
      <c r="V126" s="64">
        <v>5.2978728353311189E-3</v>
      </c>
      <c r="W126" s="64">
        <v>0</v>
      </c>
    </row>
    <row r="127" spans="21:23" ht="12.75" hidden="1" customHeight="1" x14ac:dyDescent="0.2">
      <c r="U127" s="70">
        <v>44648</v>
      </c>
      <c r="V127" s="64">
        <v>2.425743034217831E-7</v>
      </c>
      <c r="W127" s="64">
        <v>0</v>
      </c>
    </row>
    <row r="128" spans="21:23" ht="12.75" hidden="1" customHeight="1" x14ac:dyDescent="0.2">
      <c r="U128" s="70">
        <v>44679</v>
      </c>
      <c r="V128" s="64">
        <v>2.425743034217831E-7</v>
      </c>
      <c r="W128" s="64">
        <v>0</v>
      </c>
    </row>
    <row r="129" spans="21:23" ht="12.75" hidden="1" customHeight="1" x14ac:dyDescent="0.2">
      <c r="U129" s="70">
        <v>44709</v>
      </c>
      <c r="V129" s="64">
        <v>5.1705964808085314E-3</v>
      </c>
      <c r="W129" s="64">
        <v>4.6855262849483416E-3</v>
      </c>
    </row>
    <row r="130" spans="21:23" ht="12.75" hidden="1" customHeight="1" x14ac:dyDescent="0.2">
      <c r="U130" s="70">
        <v>44740</v>
      </c>
      <c r="V130" s="64">
        <v>1.3600512879974214E-2</v>
      </c>
      <c r="W130" s="64">
        <v>4.6849033249328487E-3</v>
      </c>
    </row>
    <row r="131" spans="21:23" ht="12.75" hidden="1" customHeight="1" x14ac:dyDescent="0.2">
      <c r="U131" s="70">
        <v>44770</v>
      </c>
      <c r="V131" s="64">
        <v>1.3569692044956838E-2</v>
      </c>
      <c r="W131" s="64">
        <v>4.6742866199803437E-3</v>
      </c>
    </row>
    <row r="132" spans="21:23" ht="12.75" hidden="1" customHeight="1" x14ac:dyDescent="0.2">
      <c r="U132" s="70">
        <v>44801</v>
      </c>
      <c r="V132" s="64">
        <v>1.3569677422732074E-2</v>
      </c>
      <c r="W132" s="64">
        <v>4.6742866199803437E-3</v>
      </c>
    </row>
    <row r="133" spans="21:23" ht="12.75" hidden="1" customHeight="1" x14ac:dyDescent="0.2">
      <c r="U133" s="70">
        <v>44832</v>
      </c>
      <c r="V133" s="64">
        <v>2.0240942180301258E-2</v>
      </c>
      <c r="W133" s="64">
        <v>4.6742866199803437E-3</v>
      </c>
    </row>
    <row r="134" spans="21:23" ht="12.75" hidden="1" customHeight="1" x14ac:dyDescent="0.2">
      <c r="U134" s="70">
        <v>44862</v>
      </c>
      <c r="V134" s="64">
        <v>2.3919016620786326E-2</v>
      </c>
      <c r="W134" s="64">
        <v>1.5023834706961156E-2</v>
      </c>
    </row>
    <row r="135" spans="21:23" ht="12.75" hidden="1" customHeight="1" x14ac:dyDescent="0.2">
      <c r="U135" s="70">
        <v>44893</v>
      </c>
      <c r="V135" s="64">
        <v>2.3919016620786326E-2</v>
      </c>
      <c r="W135" s="64">
        <v>1.5023834706961156E-2</v>
      </c>
    </row>
    <row r="136" spans="21:23" ht="12.75" hidden="1" customHeight="1" x14ac:dyDescent="0.2">
      <c r="U136" s="70">
        <v>44923</v>
      </c>
      <c r="V136" s="64">
        <v>2.3919016620786326E-2</v>
      </c>
      <c r="W136" s="64">
        <v>1.5023834706961156E-2</v>
      </c>
    </row>
    <row r="137" spans="21:23" ht="12.75" hidden="1" customHeight="1" x14ac:dyDescent="0.2">
      <c r="U137" s="70">
        <v>44954</v>
      </c>
      <c r="V137" s="64">
        <v>2.4224161564655677E-2</v>
      </c>
      <c r="W137" s="64">
        <v>1.5328979650830356E-2</v>
      </c>
    </row>
    <row r="138" spans="21:23" ht="12.75" hidden="1" customHeight="1" x14ac:dyDescent="0.2">
      <c r="U138" s="70">
        <v>44985</v>
      </c>
      <c r="V138" s="64">
        <v>4.6715538069674878E-3</v>
      </c>
      <c r="W138" s="64">
        <v>4.6715538069676422E-3</v>
      </c>
    </row>
    <row r="139" spans="21:23" ht="12.75" hidden="1" customHeight="1" x14ac:dyDescent="0.2">
      <c r="U139" s="70">
        <v>45013</v>
      </c>
      <c r="V139" s="64">
        <v>4.6715538069674878E-3</v>
      </c>
      <c r="W139" s="64">
        <v>4.6715538069676422E-3</v>
      </c>
    </row>
    <row r="140" spans="21:23" ht="12.75" hidden="1" customHeight="1" x14ac:dyDescent="0.2">
      <c r="U140" s="70">
        <v>45044</v>
      </c>
      <c r="V140" s="64">
        <v>4.6715538069674878E-3</v>
      </c>
      <c r="W140" s="64">
        <v>4.671553806967643E-3</v>
      </c>
    </row>
    <row r="141" spans="21:23" ht="12.75" hidden="1" customHeight="1" x14ac:dyDescent="0.2">
      <c r="U141" s="70">
        <v>45074</v>
      </c>
      <c r="V141" s="64">
        <v>0</v>
      </c>
      <c r="W141" s="64">
        <v>0</v>
      </c>
    </row>
    <row r="142" spans="21:23" ht="12.6" hidden="1" customHeight="1" x14ac:dyDescent="0.2">
      <c r="U142" s="70">
        <v>45105</v>
      </c>
      <c r="V142" s="64">
        <v>0</v>
      </c>
      <c r="W142" s="64">
        <v>0</v>
      </c>
    </row>
    <row r="143" spans="21:23" ht="12.75" hidden="1" customHeight="1" x14ac:dyDescent="0.2">
      <c r="U143" s="70">
        <v>45135</v>
      </c>
      <c r="V143" s="64">
        <v>0</v>
      </c>
      <c r="W143" s="64">
        <v>0</v>
      </c>
    </row>
    <row r="144" spans="21:23" ht="12.75" hidden="1" customHeight="1" x14ac:dyDescent="0.2">
      <c r="U144" s="70">
        <v>45166</v>
      </c>
      <c r="V144" s="64">
        <v>0</v>
      </c>
      <c r="W144" s="64">
        <v>0</v>
      </c>
    </row>
    <row r="145" spans="21:23" ht="12.75" hidden="1" customHeight="1" x14ac:dyDescent="0.2">
      <c r="U145" s="70">
        <v>45197</v>
      </c>
      <c r="V145" s="64">
        <v>0</v>
      </c>
      <c r="W145" s="64">
        <v>0</v>
      </c>
    </row>
    <row r="146" spans="21:23" ht="12.75" hidden="1" customHeight="1" x14ac:dyDescent="0.2">
      <c r="U146" s="70">
        <v>45227</v>
      </c>
      <c r="V146" s="64">
        <v>7.3518710130309195E-3</v>
      </c>
      <c r="W146" s="64">
        <v>7.3518710130309906E-3</v>
      </c>
    </row>
    <row r="147" spans="21:23" ht="12.75" hidden="1" customHeight="1" x14ac:dyDescent="0.2">
      <c r="U147" s="70">
        <v>45258</v>
      </c>
      <c r="V147" s="64">
        <v>3.6759355065154597E-3</v>
      </c>
      <c r="W147" s="64">
        <v>3.6759355065155001E-3</v>
      </c>
    </row>
    <row r="148" spans="21:23" ht="12.75" hidden="1" customHeight="1" x14ac:dyDescent="0.2">
      <c r="U148" s="70">
        <v>45288</v>
      </c>
      <c r="V148" s="64">
        <v>3.8733715604338803E-3</v>
      </c>
      <c r="W148" s="64">
        <v>3.873371560433987E-3</v>
      </c>
    </row>
    <row r="149" spans="21:23" ht="12.75" hidden="1" customHeight="1" x14ac:dyDescent="0.2">
      <c r="U149" s="70">
        <v>45319</v>
      </c>
      <c r="V149" s="64">
        <v>8.6680277956281415E-3</v>
      </c>
      <c r="W149" s="64">
        <v>8.6680277956282369E-3</v>
      </c>
    </row>
    <row r="150" spans="21:23" ht="12.75" hidden="1" customHeight="1" x14ac:dyDescent="0.2">
      <c r="U150" s="70">
        <v>45350</v>
      </c>
      <c r="V150" s="64">
        <v>1.0786136425909865E-2</v>
      </c>
      <c r="W150" s="64">
        <v>1.0786136425909911E-2</v>
      </c>
    </row>
    <row r="151" spans="21:23" ht="12.75" hidden="1" customHeight="1" x14ac:dyDescent="0.2">
      <c r="U151" s="70">
        <v>45379</v>
      </c>
      <c r="V151" s="64">
        <v>1.0786136425909865E-2</v>
      </c>
      <c r="W151" s="64">
        <v>1.0786136425909911E-2</v>
      </c>
    </row>
    <row r="152" spans="21:23" ht="12.75" hidden="1" customHeight="1" x14ac:dyDescent="0.2">
      <c r="U152" s="70">
        <v>45410</v>
      </c>
      <c r="V152" s="64">
        <v>7.5833104596019218E-3</v>
      </c>
      <c r="W152" s="64">
        <v>7.5833104596020199E-3</v>
      </c>
    </row>
    <row r="153" spans="21:23" ht="12.75" hidden="1" customHeight="1" x14ac:dyDescent="0.2">
      <c r="U153" s="70">
        <v>45440</v>
      </c>
      <c r="V153" s="64">
        <v>7.5844708791087401E-3</v>
      </c>
      <c r="W153" s="64">
        <v>7.584470879108845E-3</v>
      </c>
    </row>
    <row r="154" spans="21:23" ht="12.75" hidden="1" customHeight="1" x14ac:dyDescent="0.2">
      <c r="U154" s="70">
        <v>45471</v>
      </c>
      <c r="V154" s="64">
        <v>7.5844708791087401E-3</v>
      </c>
      <c r="W154" s="64">
        <v>7.584470879108845E-3</v>
      </c>
    </row>
    <row r="155" spans="21:23" ht="12.75" hidden="1" customHeight="1" x14ac:dyDescent="0.2">
      <c r="U155" s="70">
        <v>45501</v>
      </c>
      <c r="V155" s="64">
        <v>7.5844708791087401E-3</v>
      </c>
      <c r="W155" s="64">
        <v>7.584470879108845E-3</v>
      </c>
    </row>
    <row r="156" spans="21:23" ht="12.75" hidden="1" customHeight="1" x14ac:dyDescent="0.2">
      <c r="U156" s="70">
        <v>45531</v>
      </c>
      <c r="V156" s="64">
        <v>1.0973633787659476E-2</v>
      </c>
      <c r="W156" s="64">
        <v>1.0973633787659576E-2</v>
      </c>
    </row>
    <row r="157" spans="21:23" ht="12.75" hidden="1" customHeight="1" x14ac:dyDescent="0.2">
      <c r="U157" s="70">
        <f>EDATE(U156,1)-1</f>
        <v>45561</v>
      </c>
      <c r="V157" s="64">
        <v>7.2043196343346454E-3</v>
      </c>
      <c r="W157" s="64">
        <v>7.2043196343347235E-3</v>
      </c>
    </row>
    <row r="158" spans="21:23" ht="12.75" hidden="1" customHeight="1" x14ac:dyDescent="0.2">
      <c r="U158" s="70">
        <f>EDATE(U157,1)-1</f>
        <v>45590</v>
      </c>
      <c r="V158" s="64">
        <v>6.7789730184664165E-3</v>
      </c>
      <c r="W158" s="64">
        <v>6.7789730184665518E-3</v>
      </c>
    </row>
    <row r="159" spans="21:23" ht="12.75" hidden="1" customHeight="1" x14ac:dyDescent="0.2">
      <c r="U159" s="70">
        <f t="shared" ref="U159:U162" si="0">EDATE(U158,1)-1</f>
        <v>45620</v>
      </c>
      <c r="V159" s="64">
        <v>6.7789730184664165E-3</v>
      </c>
      <c r="W159" s="64">
        <v>6.7789730184665518E-3</v>
      </c>
    </row>
    <row r="160" spans="21:23" ht="12.75" hidden="1" customHeight="1" x14ac:dyDescent="0.2">
      <c r="U160" s="70">
        <f t="shared" si="0"/>
        <v>45649</v>
      </c>
      <c r="V160" s="64">
        <v>4.2255243641677653E-2</v>
      </c>
      <c r="W160" s="64">
        <v>3.3896655334415176E-3</v>
      </c>
    </row>
    <row r="161" spans="21:23" ht="12.75" hidden="1" customHeight="1" x14ac:dyDescent="0.2">
      <c r="U161" s="70">
        <f t="shared" si="0"/>
        <v>45679</v>
      </c>
      <c r="V161" s="64">
        <v>0.10266555746347239</v>
      </c>
      <c r="W161" s="64">
        <v>6.3799979355236319E-2</v>
      </c>
    </row>
    <row r="162" spans="21:23" ht="12.75" hidden="1" customHeight="1" x14ac:dyDescent="0.2">
      <c r="U162" s="70">
        <f t="shared" si="0"/>
        <v>45709</v>
      </c>
      <c r="V162" s="64">
        <v>0.10731575939690807</v>
      </c>
      <c r="W162" s="64">
        <v>6.845018128867196E-2</v>
      </c>
    </row>
    <row r="163" spans="21:23" ht="12.75" hidden="1" customHeight="1" x14ac:dyDescent="0.2">
      <c r="U163" s="70">
        <v>45717</v>
      </c>
      <c r="V163" s="64">
        <v>0.10711928995016266</v>
      </c>
      <c r="W163" s="64">
        <v>7.9545179904737584E-2</v>
      </c>
    </row>
    <row r="168" spans="21:23" ht="12.6" hidden="1" customHeight="1" x14ac:dyDescent="0.2"/>
    <row r="169" spans="21:23" ht="12.6" hidden="1" customHeight="1" x14ac:dyDescent="0.2"/>
  </sheetData>
  <conditionalFormatting sqref="C47 C49:C50">
    <cfRule type="cellIs" dxfId="13" priority="7" operator="equal">
      <formula>0</formula>
    </cfRule>
  </conditionalFormatting>
  <conditionalFormatting sqref="C65">
    <cfRule type="cellIs" dxfId="12" priority="3" operator="equal">
      <formula>0</formula>
    </cfRule>
  </conditionalFormatting>
  <conditionalFormatting sqref="F48">
    <cfRule type="cellIs" dxfId="11" priority="1" operator="equal">
      <formula>0</formula>
    </cfRule>
  </conditionalFormatting>
  <conditionalFormatting sqref="F58">
    <cfRule type="cellIs" dxfId="10" priority="2" operator="equal">
      <formula>0</formula>
    </cfRule>
  </conditionalFormatting>
  <conditionalFormatting sqref="I58">
    <cfRule type="cellIs" dxfId="9" priority="4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A1:XEQ147"/>
  <sheetViews>
    <sheetView showGridLines="0" zoomScaleNormal="100" workbookViewId="0">
      <selection activeCell="I8" sqref="I8"/>
    </sheetView>
  </sheetViews>
  <sheetFormatPr defaultColWidth="0" defaultRowHeight="12.75" customHeight="1" zeroHeight="1" x14ac:dyDescent="0.2"/>
  <cols>
    <col min="1" max="1" width="4" style="51" customWidth="1"/>
    <col min="2" max="2" width="18.7109375" style="51" customWidth="1"/>
    <col min="3" max="14" width="10.28515625" style="51" customWidth="1"/>
    <col min="15" max="16" width="18.7109375" style="51" customWidth="1"/>
    <col min="17" max="19" width="11.7109375" style="51" customWidth="1"/>
    <col min="20" max="20" width="4.7109375" style="51" customWidth="1"/>
    <col min="21" max="22" width="14.7109375" style="51" customWidth="1"/>
    <col min="23" max="23" width="6.7109375" style="51" customWidth="1"/>
    <col min="24" max="16371" width="19" style="51" hidden="1"/>
    <col min="16372" max="16384" width="18.140625" style="51" hidden="1"/>
  </cols>
  <sheetData>
    <row r="1" spans="2:22" ht="17.100000000000001" customHeight="1" x14ac:dyDescent="0.2">
      <c r="B1" s="72"/>
    </row>
    <row r="2" spans="2:22" s="53" customFormat="1" ht="17.100000000000001" customHeight="1" x14ac:dyDescent="0.2">
      <c r="B2" s="73"/>
      <c r="C2" s="73"/>
      <c r="D2" s="73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2:22" ht="17.100000000000001" customHeight="1" x14ac:dyDescent="0.2">
      <c r="B3" s="126"/>
    </row>
    <row r="4" spans="2:22" ht="17.100000000000001" customHeight="1" x14ac:dyDescent="0.2">
      <c r="B4" s="126"/>
    </row>
    <row r="5" spans="2:22" ht="22.5" customHeight="1" x14ac:dyDescent="0.2">
      <c r="B5" s="127" t="s">
        <v>42</v>
      </c>
    </row>
    <row r="6" spans="2:22" ht="42.6" customHeight="1" x14ac:dyDescent="0.2">
      <c r="B6" s="211" t="s">
        <v>118</v>
      </c>
      <c r="C6" s="173" t="s">
        <v>119</v>
      </c>
      <c r="D6" s="205"/>
      <c r="E6" s="171"/>
      <c r="F6" s="171"/>
      <c r="G6" s="171"/>
      <c r="H6" s="172"/>
      <c r="I6" s="173" t="s">
        <v>120</v>
      </c>
      <c r="J6" s="171"/>
      <c r="K6" s="171"/>
      <c r="L6" s="171"/>
      <c r="M6" s="171"/>
      <c r="N6" s="172"/>
      <c r="O6" s="130" t="s">
        <v>121</v>
      </c>
      <c r="P6" s="131"/>
      <c r="Q6" s="130" t="s">
        <v>122</v>
      </c>
      <c r="R6" s="130"/>
      <c r="S6" s="132"/>
      <c r="U6" s="130" t="s">
        <v>123</v>
      </c>
      <c r="V6" s="131"/>
    </row>
    <row r="7" spans="2:22" ht="29.45" customHeight="1" x14ac:dyDescent="0.2">
      <c r="B7" s="212"/>
      <c r="C7" s="133" t="s">
        <v>124</v>
      </c>
      <c r="D7" s="133" t="s">
        <v>126</v>
      </c>
      <c r="E7" s="133" t="s">
        <v>125</v>
      </c>
      <c r="F7" s="133" t="s">
        <v>129</v>
      </c>
      <c r="G7" s="133" t="s">
        <v>128</v>
      </c>
      <c r="H7" s="134" t="s">
        <v>127</v>
      </c>
      <c r="I7" s="133" t="s">
        <v>57</v>
      </c>
      <c r="J7" s="133" t="s">
        <v>52</v>
      </c>
      <c r="K7" s="133" t="s">
        <v>60</v>
      </c>
      <c r="L7" s="133" t="s">
        <v>130</v>
      </c>
      <c r="M7" s="133" t="s">
        <v>67</v>
      </c>
      <c r="N7" s="134" t="s">
        <v>73</v>
      </c>
      <c r="O7" s="135" t="s">
        <v>131</v>
      </c>
      <c r="P7" s="134" t="s">
        <v>132</v>
      </c>
      <c r="Q7" s="135" t="s">
        <v>133</v>
      </c>
      <c r="R7" s="136" t="s">
        <v>134</v>
      </c>
      <c r="S7" s="134" t="s">
        <v>99</v>
      </c>
      <c r="U7" s="135" t="s">
        <v>135</v>
      </c>
      <c r="V7" s="134" t="s">
        <v>136</v>
      </c>
    </row>
    <row r="8" spans="2:22" ht="29.45" customHeight="1" x14ac:dyDescent="0.2">
      <c r="B8" s="163">
        <f>Resumo!D3</f>
        <v>45869</v>
      </c>
      <c r="C8" s="167">
        <v>0.68610535892492786</v>
      </c>
      <c r="D8" s="167">
        <v>0.14083082281051026</v>
      </c>
      <c r="E8" s="167">
        <v>4.8487944745936824E-2</v>
      </c>
      <c r="F8" s="167">
        <v>4.4739914294969943E-2</v>
      </c>
      <c r="G8" s="167">
        <v>4.2490444667863725E-2</v>
      </c>
      <c r="H8" s="137">
        <v>3.7345514555791305E-2</v>
      </c>
      <c r="I8" s="167">
        <v>0.28688400199385516</v>
      </c>
      <c r="J8" s="167">
        <v>0.47039622882280324</v>
      </c>
      <c r="K8" s="167">
        <v>8.8187111266536583E-2</v>
      </c>
      <c r="L8" s="167">
        <v>0</v>
      </c>
      <c r="M8" s="167">
        <v>0.10409896402537037</v>
      </c>
      <c r="N8" s="137">
        <v>5.0433693891434622E-2</v>
      </c>
      <c r="O8" s="167">
        <v>0.70195515028498634</v>
      </c>
      <c r="P8" s="137">
        <v>0.29804484971501355</v>
      </c>
      <c r="Q8" s="167">
        <v>0.85425254463690647</v>
      </c>
      <c r="R8" s="167">
        <v>0.14118266259935128</v>
      </c>
      <c r="S8" s="137">
        <v>4.5647927637423981E-3</v>
      </c>
      <c r="U8" s="138">
        <v>2.9955161440653057E-2</v>
      </c>
      <c r="V8" s="139">
        <v>3.1257748505211271E-2</v>
      </c>
    </row>
    <row r="9" spans="2:22" ht="29.45" customHeight="1" x14ac:dyDescent="0.2">
      <c r="B9" s="163">
        <v>45838</v>
      </c>
      <c r="C9" s="177">
        <v>0.68620069876123535</v>
      </c>
      <c r="D9" s="177">
        <v>0.1392503414238023</v>
      </c>
      <c r="E9" s="177">
        <v>4.8883090445114616E-2</v>
      </c>
      <c r="F9" s="177">
        <v>4.5041301095921082E-2</v>
      </c>
      <c r="G9" s="177">
        <v>4.292806238916029E-2</v>
      </c>
      <c r="H9" s="178">
        <v>3.7696505884766557E-2</v>
      </c>
      <c r="I9" s="177">
        <v>0.47039622882280324</v>
      </c>
      <c r="J9" s="177">
        <v>0.4722826461512567</v>
      </c>
      <c r="K9" s="177">
        <v>8.7254252308426788E-2</v>
      </c>
      <c r="L9" s="177">
        <v>0</v>
      </c>
      <c r="M9" s="177">
        <v>0.10448858302048653</v>
      </c>
      <c r="N9" s="178">
        <v>5.0667729555726702E-2</v>
      </c>
      <c r="O9" s="177">
        <v>0.70074706646987917</v>
      </c>
      <c r="P9" s="178">
        <v>0.29925293353012089</v>
      </c>
      <c r="Q9" s="177">
        <v>0.85401599559643782</v>
      </c>
      <c r="R9" s="177">
        <v>0.14140070888004241</v>
      </c>
      <c r="S9" s="178">
        <f t="shared" ref="S9" si="0">1-SUM(Q9:R9)</f>
        <v>4.5832955235197703E-3</v>
      </c>
      <c r="U9" s="138">
        <v>3.4972019952777045E-2</v>
      </c>
      <c r="V9" s="139">
        <v>3.5824130701023534E-2</v>
      </c>
    </row>
    <row r="10" spans="2:22" ht="29.45" customHeight="1" x14ac:dyDescent="0.2">
      <c r="B10" s="163">
        <v>45807</v>
      </c>
      <c r="C10" s="177">
        <v>0.68869259453681952</v>
      </c>
      <c r="D10" s="177">
        <v>0.13860264759356306</v>
      </c>
      <c r="E10" s="177">
        <v>4.7089065285115139E-2</v>
      </c>
      <c r="F10" s="177">
        <v>4.4810962823139434E-2</v>
      </c>
      <c r="G10" s="177">
        <v>4.2867022648863003E-2</v>
      </c>
      <c r="H10" s="178">
        <v>3.7937707112499566E-2</v>
      </c>
      <c r="I10" s="177">
        <v>8.8187111266536583E-2</v>
      </c>
      <c r="J10" s="177">
        <v>0.47465550315397531</v>
      </c>
      <c r="K10" s="177">
        <v>8.7292193145788358E-2</v>
      </c>
      <c r="L10" s="177">
        <v>0</v>
      </c>
      <c r="M10" s="177">
        <v>0.10508816510198178</v>
      </c>
      <c r="N10" s="178">
        <v>5.0753768073272969E-2</v>
      </c>
      <c r="O10" s="177">
        <v>0.70098336772969871</v>
      </c>
      <c r="P10" s="178">
        <v>0.29901663227030134</v>
      </c>
      <c r="Q10" s="177">
        <v>0.85357918656782805</v>
      </c>
      <c r="R10" s="177">
        <v>0.14180819167585179</v>
      </c>
      <c r="S10" s="178">
        <f>1-SUM(Q10:R10)</f>
        <v>4.6126217563201566E-3</v>
      </c>
      <c r="U10" s="138">
        <v>3.5181381595626698E-2</v>
      </c>
      <c r="V10" s="139">
        <v>3.6204575618202561E-2</v>
      </c>
    </row>
    <row r="11" spans="2:22" ht="25.15" customHeight="1" x14ac:dyDescent="0.2">
      <c r="B11" s="163">
        <v>45748</v>
      </c>
      <c r="C11" s="177">
        <v>0.6881077418480035</v>
      </c>
      <c r="D11" s="177">
        <v>0.14204386424807294</v>
      </c>
      <c r="E11" s="177">
        <v>4.8360115731073794E-2</v>
      </c>
      <c r="F11" s="177">
        <v>4.5358487963160908E-2</v>
      </c>
      <c r="G11" s="177">
        <v>3.6996721890735801E-2</v>
      </c>
      <c r="H11" s="178">
        <v>3.9133068318953274E-2</v>
      </c>
      <c r="I11" s="177">
        <v>0</v>
      </c>
      <c r="J11" s="177">
        <v>0.4805964601730266</v>
      </c>
      <c r="K11" s="177">
        <v>8.6987774701589332E-2</v>
      </c>
      <c r="L11" s="177">
        <v>0</v>
      </c>
      <c r="M11" s="177">
        <v>9.9881358198337364E-2</v>
      </c>
      <c r="N11" s="178">
        <v>5.1326443053271525E-2</v>
      </c>
      <c r="O11" s="177">
        <v>0.69909418535208545</v>
      </c>
      <c r="P11" s="178">
        <v>0.30090581464791444</v>
      </c>
      <c r="Q11" s="177">
        <v>0.85115230109719042</v>
      </c>
      <c r="R11" s="177">
        <v>0.14408970751784028</v>
      </c>
      <c r="S11" s="178">
        <f>1-SUM(Q11:R11)</f>
        <v>4.7579913849693511E-3</v>
      </c>
      <c r="U11" s="138">
        <v>5.4916399396681172E-2</v>
      </c>
      <c r="V11" s="139">
        <v>5.5102029629765764E-2</v>
      </c>
    </row>
    <row r="12" spans="2:22" ht="25.15" customHeight="1" x14ac:dyDescent="0.2">
      <c r="B12" s="163">
        <v>45747</v>
      </c>
      <c r="C12" s="142">
        <v>0.69199999999999995</v>
      </c>
      <c r="D12" s="142">
        <v>0.14399999999999999</v>
      </c>
      <c r="E12" s="142">
        <v>4.7E-2</v>
      </c>
      <c r="F12" s="142">
        <v>4.5999999999999999E-2</v>
      </c>
      <c r="G12" s="142">
        <v>3.6999999999999998E-2</v>
      </c>
      <c r="H12" s="178">
        <v>3.4000000000000002E-2</v>
      </c>
      <c r="I12" s="142">
        <v>0.10409896402537037</v>
      </c>
      <c r="J12" s="142">
        <v>0.28000000000000003</v>
      </c>
      <c r="K12" s="142">
        <v>0.09</v>
      </c>
      <c r="L12" s="142">
        <v>0</v>
      </c>
      <c r="M12" s="142">
        <v>0.09</v>
      </c>
      <c r="N12" s="178">
        <v>0.05</v>
      </c>
      <c r="O12" s="142">
        <v>0.7</v>
      </c>
      <c r="P12" s="178">
        <v>0.3</v>
      </c>
      <c r="Q12" s="142">
        <v>0.85099999999999998</v>
      </c>
      <c r="R12" s="142">
        <v>0.14399999999999999</v>
      </c>
      <c r="S12" s="178">
        <f>1-SUM(Q12:R12)</f>
        <v>5.0000000000000044E-3</v>
      </c>
      <c r="U12" s="138">
        <v>6.6119017188829468E-2</v>
      </c>
      <c r="V12" s="139">
        <v>6.7027770810572693E-2</v>
      </c>
    </row>
    <row r="13" spans="2:22" ht="25.15" customHeight="1" x14ac:dyDescent="0.2">
      <c r="B13" s="163">
        <v>45716</v>
      </c>
      <c r="C13" s="142">
        <v>0.7</v>
      </c>
      <c r="D13" s="142">
        <v>0.14099999999999999</v>
      </c>
      <c r="E13" s="142">
        <v>4.5999999999999999E-2</v>
      </c>
      <c r="F13" s="142">
        <v>4.4999999999999998E-2</v>
      </c>
      <c r="G13" s="142">
        <v>3.6999999999999998E-2</v>
      </c>
      <c r="H13" s="178">
        <v>3.2000000000000001E-2</v>
      </c>
      <c r="I13" s="142">
        <v>5.0433693891434622E-2</v>
      </c>
      <c r="J13" s="142">
        <v>0.27</v>
      </c>
      <c r="K13" s="142">
        <v>0.09</v>
      </c>
      <c r="L13" s="142">
        <v>0</v>
      </c>
      <c r="M13" s="142">
        <v>0.09</v>
      </c>
      <c r="N13" s="178">
        <v>0.05</v>
      </c>
      <c r="O13" s="142">
        <v>0.71</v>
      </c>
      <c r="P13" s="178">
        <v>0.28999999999999998</v>
      </c>
      <c r="Q13" s="142">
        <v>0.84799999999999998</v>
      </c>
      <c r="R13" s="142">
        <v>0.14699999999999999</v>
      </c>
      <c r="S13" s="178">
        <f>1-SUM(Q13:R13)</f>
        <v>5.0000000000000044E-3</v>
      </c>
      <c r="U13" s="138">
        <v>6.4513487065699676E-2</v>
      </c>
      <c r="V13" s="139">
        <v>6.3144408655563269E-2</v>
      </c>
    </row>
    <row r="14" spans="2:22" ht="25.15" customHeight="1" x14ac:dyDescent="0.2">
      <c r="B14" s="164">
        <v>45688</v>
      </c>
      <c r="C14" s="180">
        <v>0.7</v>
      </c>
      <c r="D14" s="180">
        <v>0.14199999999999999</v>
      </c>
      <c r="E14" s="180">
        <v>4.5999999999999999E-2</v>
      </c>
      <c r="F14" s="180">
        <v>4.3999999999999997E-2</v>
      </c>
      <c r="G14" s="180">
        <v>3.5999999999999997E-2</v>
      </c>
      <c r="H14" s="181">
        <v>3.2000000000000001E-2</v>
      </c>
      <c r="I14" s="180">
        <v>0.52</v>
      </c>
      <c r="J14" s="180">
        <v>0.27</v>
      </c>
      <c r="K14" s="180">
        <v>0.09</v>
      </c>
      <c r="L14" s="180">
        <v>0</v>
      </c>
      <c r="M14" s="180">
        <v>0.08</v>
      </c>
      <c r="N14" s="181">
        <v>0.05</v>
      </c>
      <c r="O14" s="180">
        <v>0.71</v>
      </c>
      <c r="P14" s="181">
        <v>0.28999999999999998</v>
      </c>
      <c r="Q14" s="180">
        <v>0.84699999999999998</v>
      </c>
      <c r="R14" s="180">
        <v>0.14799999999999999</v>
      </c>
      <c r="S14" s="181">
        <f>1-SUM(Q14:R14)</f>
        <v>5.0000000000000044E-3</v>
      </c>
      <c r="U14" s="165">
        <v>6.6948858794686719E-2</v>
      </c>
      <c r="V14" s="166">
        <v>6.519786658767901E-2</v>
      </c>
    </row>
    <row r="15" spans="2:22" ht="25.15" customHeight="1" x14ac:dyDescent="0.2">
      <c r="B15" s="140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P15" s="142"/>
      <c r="Q15" s="142"/>
    </row>
    <row r="16" spans="2:22" ht="25.15" customHeight="1" x14ac:dyDescent="0.2">
      <c r="B16" s="140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P16" s="141"/>
      <c r="Q16" s="141"/>
    </row>
    <row r="17" spans="2:17" ht="25.15" customHeight="1" x14ac:dyDescent="0.2"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P17" s="141"/>
      <c r="Q17" s="141"/>
    </row>
    <row r="18" spans="2:17" s="69" customFormat="1" ht="25.15" hidden="1" customHeight="1" x14ac:dyDescent="0.2">
      <c r="B18" s="128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</row>
    <row r="19" spans="2:17" ht="25.15" hidden="1" customHeight="1" x14ac:dyDescent="0.2">
      <c r="B19" s="128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</row>
    <row r="20" spans="2:17" ht="25.15" hidden="1" customHeight="1" x14ac:dyDescent="0.2"/>
    <row r="21" spans="2:17" ht="25.15" hidden="1" customHeight="1" x14ac:dyDescent="0.2"/>
    <row r="22" spans="2:17" ht="25.15" hidden="1" customHeight="1" x14ac:dyDescent="0.2"/>
    <row r="23" spans="2:17" ht="25.15" hidden="1" customHeight="1" x14ac:dyDescent="0.2"/>
    <row r="24" spans="2:17" ht="25.15" hidden="1" customHeight="1" x14ac:dyDescent="0.2"/>
    <row r="25" spans="2:17" ht="25.15" hidden="1" customHeight="1" x14ac:dyDescent="0.2"/>
    <row r="26" spans="2:17" ht="25.15" hidden="1" customHeight="1" x14ac:dyDescent="0.2"/>
    <row r="27" spans="2:17" ht="25.15" hidden="1" customHeight="1" x14ac:dyDescent="0.2"/>
    <row r="28" spans="2:17" ht="25.15" hidden="1" customHeight="1" x14ac:dyDescent="0.2"/>
    <row r="29" spans="2:17" ht="25.15" hidden="1" customHeight="1" x14ac:dyDescent="0.2"/>
    <row r="30" spans="2:17" ht="25.15" hidden="1" customHeight="1" x14ac:dyDescent="0.2"/>
    <row r="31" spans="2:17" ht="25.15" hidden="1" customHeight="1" x14ac:dyDescent="0.2"/>
    <row r="32" spans="2:17" ht="25.15" hidden="1" customHeight="1" x14ac:dyDescent="0.2"/>
    <row r="33" ht="25.15" hidden="1" customHeight="1" x14ac:dyDescent="0.2"/>
    <row r="34" ht="25.15" hidden="1" customHeight="1" x14ac:dyDescent="0.2"/>
    <row r="35" ht="25.15" hidden="1" customHeight="1" x14ac:dyDescent="0.2"/>
    <row r="36" ht="25.15" hidden="1" customHeight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t="26.65" hidden="1" customHeight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t="26.65" hidden="1" customHeight="1" x14ac:dyDescent="0.2"/>
    <row r="68" hidden="1" x14ac:dyDescent="0.2"/>
    <row r="84" ht="11.1" hidden="1" customHeight="1" x14ac:dyDescent="0.2"/>
    <row r="85" ht="14.1" hidden="1" customHeight="1" x14ac:dyDescent="0.2"/>
    <row r="86" ht="12.6" hidden="1" customHeight="1" x14ac:dyDescent="0.2"/>
    <row r="87" ht="12.6" hidden="1" customHeight="1" x14ac:dyDescent="0.2"/>
    <row r="88" ht="12.6" hidden="1" customHeight="1" x14ac:dyDescent="0.2"/>
    <row r="90" ht="12.6" hidden="1" customHeight="1" x14ac:dyDescent="0.2"/>
    <row r="92" ht="12.6" hidden="1" customHeight="1" x14ac:dyDescent="0.2"/>
    <row r="120" ht="12.6" hidden="1" customHeight="1" x14ac:dyDescent="0.2"/>
    <row r="146" ht="12.6" hidden="1" customHeight="1" x14ac:dyDescent="0.2"/>
    <row r="147" ht="12.6" hidden="1" customHeight="1" x14ac:dyDescent="0.2"/>
  </sheetData>
  <mergeCells count="1">
    <mergeCell ref="B6:B7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S9:S1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6E32-FB90-43A3-A042-8FBDC48B8420}">
  <dimension ref="B1:CN166"/>
  <sheetViews>
    <sheetView showGridLines="0" zoomScale="115" zoomScaleNormal="115" workbookViewId="0">
      <selection activeCell="F25" sqref="F25"/>
    </sheetView>
  </sheetViews>
  <sheetFormatPr defaultColWidth="0" defaultRowHeight="12.75" customHeight="1" zeroHeight="1" x14ac:dyDescent="0.2"/>
  <cols>
    <col min="1" max="1" width="4" style="51" customWidth="1"/>
    <col min="2" max="2" width="20.7109375" style="51" customWidth="1"/>
    <col min="3" max="3" width="23.5703125" style="51" customWidth="1"/>
    <col min="4" max="4" width="15.7109375" style="51" customWidth="1"/>
    <col min="5" max="6" width="18.7109375" style="51" customWidth="1"/>
    <col min="7" max="7" width="15.7109375" style="51" hidden="1" customWidth="1"/>
    <col min="8" max="10" width="18.7109375" style="51" hidden="1" customWidth="1"/>
    <col min="11" max="11" width="7.5703125" style="51" hidden="1" customWidth="1"/>
    <col min="12" max="17" width="19.7109375" style="51" hidden="1" customWidth="1"/>
    <col min="18" max="18" width="14.85546875" style="51" hidden="1" customWidth="1"/>
    <col min="19" max="19" width="3" style="51" hidden="1" customWidth="1"/>
    <col min="20" max="23" width="9.140625" style="51" hidden="1" customWidth="1"/>
    <col min="24" max="25" width="0.140625" style="51" hidden="1" customWidth="1"/>
    <col min="26" max="26" width="4.140625" style="51" hidden="1" customWidth="1"/>
    <col min="27" max="89" width="0.140625" style="51" hidden="1" customWidth="1"/>
    <col min="90" max="92" width="8.85546875" style="51" hidden="1" customWidth="1"/>
    <col min="93" max="16384" width="0" style="51" hidden="1"/>
  </cols>
  <sheetData>
    <row r="1" spans="2:24" ht="16.899999999999999" customHeight="1" x14ac:dyDescent="0.2">
      <c r="B1" s="72"/>
      <c r="C1" s="72"/>
    </row>
    <row r="2" spans="2:24" s="53" customFormat="1" ht="16.899999999999999" customHeight="1" x14ac:dyDescent="0.2">
      <c r="B2" s="73"/>
      <c r="C2" s="73"/>
      <c r="D2" s="73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4" ht="16.899999999999999" customHeight="1" x14ac:dyDescent="0.2">
      <c r="B3" s="145"/>
      <c r="C3" s="145"/>
    </row>
    <row r="4" spans="2:24" ht="16.899999999999999" customHeight="1" x14ac:dyDescent="0.2"/>
    <row r="5" spans="2:24" ht="22.5" customHeight="1" x14ac:dyDescent="0.2">
      <c r="B5" s="127" t="s">
        <v>137</v>
      </c>
      <c r="C5" s="127"/>
    </row>
    <row r="6" spans="2:24" ht="42" customHeight="1" x14ac:dyDescent="0.2">
      <c r="B6" s="151" t="s">
        <v>43</v>
      </c>
      <c r="C6" s="151" t="s">
        <v>138</v>
      </c>
      <c r="D6" s="151" t="s">
        <v>139</v>
      </c>
    </row>
    <row r="7" spans="2:24" ht="18" customHeight="1" x14ac:dyDescent="0.2">
      <c r="B7" s="192" t="s">
        <v>140</v>
      </c>
      <c r="C7" s="182">
        <v>92.154042260000011</v>
      </c>
      <c r="D7" s="183">
        <v>1.6783735348494026E-2</v>
      </c>
    </row>
    <row r="8" spans="2:24" ht="18" customHeight="1" x14ac:dyDescent="0.2">
      <c r="B8" s="192" t="s">
        <v>141</v>
      </c>
      <c r="C8" s="182">
        <v>58.124116049999998</v>
      </c>
      <c r="D8" s="183">
        <v>1.0585968420093848E-2</v>
      </c>
    </row>
    <row r="9" spans="2:24" ht="18" customHeight="1" x14ac:dyDescent="0.2">
      <c r="B9" s="192" t="s">
        <v>142</v>
      </c>
      <c r="C9" s="182">
        <v>50.471016630000001</v>
      </c>
      <c r="D9" s="183">
        <v>9.192132706424383E-3</v>
      </c>
    </row>
    <row r="10" spans="2:24" ht="18" customHeight="1" x14ac:dyDescent="0.2">
      <c r="B10" s="192" t="s">
        <v>143</v>
      </c>
      <c r="C10" s="182">
        <v>34.200931490000002</v>
      </c>
      <c r="D10" s="183">
        <v>6.2289115997822258E-3</v>
      </c>
      <c r="J10" s="154"/>
    </row>
    <row r="11" spans="2:24" ht="18" customHeight="1" x14ac:dyDescent="0.2">
      <c r="B11" s="192" t="s">
        <v>144</v>
      </c>
      <c r="C11" s="182">
        <v>18.803103199999999</v>
      </c>
      <c r="D11" s="183">
        <v>3.4245519794871026E-3</v>
      </c>
      <c r="J11" s="154"/>
    </row>
    <row r="12" spans="2:24" ht="18" customHeight="1" x14ac:dyDescent="0.2">
      <c r="B12" s="192" t="s">
        <v>145</v>
      </c>
      <c r="C12" s="182">
        <v>17.712759869999999</v>
      </c>
      <c r="D12" s="183">
        <v>3.2259710660412807E-3</v>
      </c>
      <c r="J12" s="154"/>
    </row>
    <row r="13" spans="2:24" ht="18" customHeight="1" x14ac:dyDescent="0.2">
      <c r="B13" s="192" t="s">
        <v>146</v>
      </c>
      <c r="C13" s="182">
        <v>8.8449528000000015</v>
      </c>
      <c r="D13" s="183">
        <v>1.6109043436888649E-3</v>
      </c>
      <c r="J13" s="154"/>
    </row>
    <row r="14" spans="2:24" ht="18" customHeight="1" x14ac:dyDescent="0.2">
      <c r="B14" s="192" t="s">
        <v>147</v>
      </c>
      <c r="C14" s="182">
        <v>6.4270452599999999</v>
      </c>
      <c r="D14" s="183">
        <v>1.1705381996406955E-3</v>
      </c>
      <c r="J14" s="154"/>
    </row>
    <row r="15" spans="2:24" ht="18" customHeight="1" x14ac:dyDescent="0.2">
      <c r="B15" s="192" t="s">
        <v>148</v>
      </c>
      <c r="C15" s="182">
        <v>5.7473877400000006</v>
      </c>
      <c r="D15" s="183">
        <v>1.0467542433047386E-3</v>
      </c>
      <c r="J15" s="154"/>
    </row>
    <row r="16" spans="2:24" ht="18" customHeight="1" x14ac:dyDescent="0.2">
      <c r="B16" s="192" t="s">
        <v>149</v>
      </c>
      <c r="C16" s="182">
        <v>3.8466360000000002</v>
      </c>
      <c r="D16" s="183">
        <v>7.0057611172215188E-4</v>
      </c>
      <c r="J16" s="154"/>
    </row>
    <row r="17" spans="2:10" ht="18" customHeight="1" x14ac:dyDescent="0.2">
      <c r="B17" s="193"/>
      <c r="C17" s="184"/>
      <c r="D17" s="185"/>
      <c r="J17" s="154"/>
    </row>
    <row r="18" spans="2:10" ht="18" customHeight="1" x14ac:dyDescent="0.2">
      <c r="B18" s="194" t="s">
        <v>85</v>
      </c>
      <c r="C18" s="196">
        <f>SUM(C7:C17)</f>
        <v>296.33199130000003</v>
      </c>
      <c r="D18" s="195">
        <f>SUM(D7:D17)</f>
        <v>5.3970044018679324E-2</v>
      </c>
      <c r="J18" s="154"/>
    </row>
    <row r="19" spans="2:10" ht="18" customHeight="1" x14ac:dyDescent="0.2">
      <c r="J19" s="154"/>
    </row>
    <row r="20" spans="2:10" ht="18" customHeight="1" x14ac:dyDescent="0.2">
      <c r="J20" s="154"/>
    </row>
    <row r="21" spans="2:10" ht="18" x14ac:dyDescent="0.2">
      <c r="B21" s="93" t="s">
        <v>248</v>
      </c>
      <c r="C21" s="127"/>
    </row>
    <row r="22" spans="2:10" ht="18" customHeight="1" x14ac:dyDescent="0.2">
      <c r="B22" s="174">
        <v>45505</v>
      </c>
      <c r="C22" s="175">
        <v>7.0701782272980046E-2</v>
      </c>
      <c r="J22" s="154"/>
    </row>
    <row r="23" spans="2:10" ht="18" customHeight="1" x14ac:dyDescent="0.2">
      <c r="B23" s="174">
        <v>45536</v>
      </c>
      <c r="C23" s="176">
        <v>6.9363053814978037E-2</v>
      </c>
      <c r="J23" s="154"/>
    </row>
    <row r="24" spans="2:10" ht="18" customHeight="1" x14ac:dyDescent="0.2">
      <c r="B24" s="174">
        <v>45566</v>
      </c>
      <c r="C24" s="176">
        <v>6.1065574720493725E-2</v>
      </c>
      <c r="J24" s="154"/>
    </row>
    <row r="25" spans="2:10" ht="18" customHeight="1" x14ac:dyDescent="0.2">
      <c r="B25" s="174">
        <v>45597</v>
      </c>
      <c r="C25" s="176">
        <v>6.0856490816100353E-2</v>
      </c>
      <c r="J25" s="154"/>
    </row>
    <row r="26" spans="2:10" ht="18" customHeight="1" x14ac:dyDescent="0.2">
      <c r="B26" s="174">
        <v>45627</v>
      </c>
      <c r="C26" s="176">
        <v>5.4252763115689703E-2</v>
      </c>
      <c r="J26" s="154"/>
    </row>
    <row r="27" spans="2:10" ht="18" customHeight="1" x14ac:dyDescent="0.2">
      <c r="B27" s="174">
        <v>45658</v>
      </c>
      <c r="C27" s="176">
        <v>5.4489072045781864E-2</v>
      </c>
      <c r="J27" s="154"/>
    </row>
    <row r="28" spans="2:10" ht="18" customHeight="1" x14ac:dyDescent="0.2">
      <c r="B28" s="174">
        <v>45689</v>
      </c>
      <c r="C28" s="176">
        <v>5.5122745303025432E-2</v>
      </c>
      <c r="J28" s="154"/>
    </row>
    <row r="29" spans="2:10" ht="18" customHeight="1" x14ac:dyDescent="0.2">
      <c r="B29" s="174">
        <v>45717</v>
      </c>
      <c r="C29" s="176">
        <v>5.6995551953241332E-2</v>
      </c>
      <c r="J29" s="154"/>
    </row>
    <row r="30" spans="2:10" ht="18" customHeight="1" x14ac:dyDescent="0.2">
      <c r="B30" s="174">
        <v>45748</v>
      </c>
      <c r="C30" s="176">
        <v>5.7761280456497491E-2</v>
      </c>
      <c r="J30" s="154"/>
    </row>
    <row r="31" spans="2:10" ht="18" customHeight="1" x14ac:dyDescent="0.2">
      <c r="B31" s="174">
        <v>45778</v>
      </c>
      <c r="C31" s="176">
        <v>5.7000000000000002E-2</v>
      </c>
      <c r="J31" s="154"/>
    </row>
    <row r="32" spans="2:10" ht="18" customHeight="1" x14ac:dyDescent="0.2">
      <c r="B32" s="174">
        <v>45809</v>
      </c>
      <c r="C32" s="176">
        <v>5.5199999999999992E-2</v>
      </c>
      <c r="J32" s="154"/>
    </row>
    <row r="33" spans="2:10" ht="18" customHeight="1" x14ac:dyDescent="0.2">
      <c r="B33" s="174">
        <v>45869</v>
      </c>
      <c r="C33" s="206">
        <v>5.3970044018679324E-2</v>
      </c>
      <c r="J33" s="154"/>
    </row>
    <row r="34" spans="2:10" ht="18" customHeight="1" x14ac:dyDescent="0.2">
      <c r="J34" s="154"/>
    </row>
    <row r="35" spans="2:10" ht="18" customHeight="1" x14ac:dyDescent="0.2">
      <c r="J35" s="154"/>
    </row>
    <row r="36" spans="2:10" ht="18" customHeight="1" x14ac:dyDescent="0.2">
      <c r="J36" s="154"/>
    </row>
    <row r="37" spans="2:10" ht="18" customHeight="1" x14ac:dyDescent="0.2">
      <c r="J37" s="154"/>
    </row>
    <row r="38" spans="2:10" ht="15" hidden="1" customHeight="1" x14ac:dyDescent="0.2"/>
    <row r="39" spans="2:10" ht="17.45" hidden="1" customHeight="1" x14ac:dyDescent="0.2">
      <c r="J39" s="66"/>
    </row>
    <row r="40" spans="2:10" s="69" customFormat="1" ht="18" hidden="1" customHeight="1" x14ac:dyDescent="0.2">
      <c r="B40" s="51"/>
      <c r="C40" s="51"/>
      <c r="D40" s="51"/>
      <c r="E40" s="51"/>
      <c r="F40" s="51"/>
      <c r="G40" s="51"/>
      <c r="H40" s="51"/>
      <c r="I40" s="51"/>
      <c r="J40" s="67"/>
    </row>
    <row r="41" spans="2:10" ht="18" hidden="1" customHeight="1" x14ac:dyDescent="0.2"/>
    <row r="42" spans="2:10" ht="18" hidden="1" customHeight="1" x14ac:dyDescent="0.2"/>
    <row r="43" spans="2:10" ht="18" hidden="1" customHeight="1" x14ac:dyDescent="0.2"/>
    <row r="44" spans="2:10" ht="18" hidden="1" customHeight="1" x14ac:dyDescent="0.2">
      <c r="J44" s="68"/>
    </row>
    <row r="45" spans="2:10" ht="18" hidden="1" customHeight="1" x14ac:dyDescent="0.2">
      <c r="J45" s="68"/>
    </row>
    <row r="46" spans="2:10" ht="18" hidden="1" customHeight="1" x14ac:dyDescent="0.2"/>
    <row r="47" spans="2:10" ht="18" hidden="1" customHeight="1" x14ac:dyDescent="0.2">
      <c r="J47" s="66"/>
    </row>
    <row r="48" spans="2:10" ht="18" hidden="1" customHeight="1" x14ac:dyDescent="0.2">
      <c r="J48" s="63"/>
    </row>
    <row r="49" spans="2:18" ht="30" hidden="1" customHeight="1" x14ac:dyDescent="0.2"/>
    <row r="50" spans="2:18" ht="18" hidden="1" customHeight="1" x14ac:dyDescent="0.2"/>
    <row r="51" spans="2:18" ht="18" hidden="1" customHeight="1" x14ac:dyDescent="0.2"/>
    <row r="52" spans="2:18" ht="18" hidden="1" customHeight="1" x14ac:dyDescent="0.2"/>
    <row r="53" spans="2:18" ht="18" hidden="1" customHeight="1" x14ac:dyDescent="0.2"/>
    <row r="54" spans="2:18" ht="18" hidden="1" customHeight="1" x14ac:dyDescent="0.2">
      <c r="J54" s="66"/>
      <c r="K54" s="146"/>
      <c r="L54" s="146"/>
      <c r="M54" s="146"/>
      <c r="N54" s="146"/>
      <c r="O54" s="146"/>
      <c r="P54" s="146"/>
      <c r="Q54" s="146"/>
      <c r="R54" s="146"/>
    </row>
    <row r="55" spans="2:18" ht="18" hidden="1" customHeight="1" x14ac:dyDescent="0.2"/>
    <row r="56" spans="2:18" ht="18" hidden="1" customHeight="1" x14ac:dyDescent="0.2"/>
    <row r="57" spans="2:18" ht="18" hidden="1" customHeight="1" x14ac:dyDescent="0.2"/>
    <row r="58" spans="2:18" ht="18" hidden="1" customHeight="1" x14ac:dyDescent="0.2"/>
    <row r="59" spans="2:18" ht="18" hidden="1" customHeight="1" x14ac:dyDescent="0.2"/>
    <row r="60" spans="2:18" ht="18" hidden="1" customHeight="1" x14ac:dyDescent="0.2"/>
    <row r="61" spans="2:18" ht="18" hidden="1" customHeight="1" x14ac:dyDescent="0.2"/>
    <row r="62" spans="2:18" ht="18" hidden="1" customHeight="1" x14ac:dyDescent="0.2"/>
    <row r="63" spans="2:18" ht="18" hidden="1" customHeight="1" x14ac:dyDescent="0.2"/>
    <row r="64" spans="2:18" ht="18" hidden="1" customHeight="1" x14ac:dyDescent="0.2">
      <c r="B64" s="148"/>
      <c r="C64" s="148"/>
      <c r="D64" s="64"/>
      <c r="H64" s="149"/>
    </row>
    <row r="65" spans="2:18" ht="18" hidden="1" customHeight="1" x14ac:dyDescent="0.2">
      <c r="D65" s="64"/>
      <c r="H65" s="149"/>
    </row>
    <row r="66" spans="2:18" ht="18" hidden="1" customHeight="1" x14ac:dyDescent="0.2">
      <c r="B66" s="148"/>
      <c r="C66" s="148"/>
      <c r="D66" s="64"/>
      <c r="H66" s="149"/>
    </row>
    <row r="67" spans="2:18" ht="18" hidden="1" customHeight="1" x14ac:dyDescent="0.2">
      <c r="B67" s="148"/>
      <c r="C67" s="148"/>
      <c r="D67" s="64"/>
      <c r="H67" s="149"/>
    </row>
    <row r="68" spans="2:18" ht="18" hidden="1" customHeight="1" x14ac:dyDescent="0.2">
      <c r="B68" s="148"/>
      <c r="C68" s="148"/>
      <c r="D68" s="64"/>
      <c r="H68" s="147"/>
      <c r="I68" s="147"/>
    </row>
    <row r="69" spans="2:18" ht="18" hidden="1" customHeight="1" x14ac:dyDescent="0.2">
      <c r="B69" s="148"/>
      <c r="C69" s="148"/>
    </row>
    <row r="70" spans="2:18" ht="18" hidden="1" customHeight="1" x14ac:dyDescent="0.2">
      <c r="B70" s="147"/>
      <c r="C70" s="147"/>
      <c r="D70" s="147"/>
      <c r="E70" s="147"/>
      <c r="F70" s="147"/>
      <c r="G70" s="147"/>
      <c r="J70" s="147"/>
      <c r="K70" s="147"/>
      <c r="L70" s="147"/>
      <c r="M70" s="147"/>
      <c r="N70" s="147"/>
      <c r="O70" s="147"/>
      <c r="P70" s="147"/>
      <c r="Q70" s="147"/>
      <c r="R70" s="147"/>
    </row>
    <row r="71" spans="2:18" ht="18" hidden="1" customHeight="1" x14ac:dyDescent="0.2">
      <c r="B71" s="63"/>
      <c r="C71" s="63"/>
      <c r="D71" s="63"/>
      <c r="E71" s="63"/>
    </row>
    <row r="72" spans="2:18" ht="18" hidden="1" customHeight="1" x14ac:dyDescent="0.2">
      <c r="B72" s="148"/>
      <c r="C72" s="148"/>
      <c r="D72" s="64"/>
      <c r="E72" s="64"/>
    </row>
    <row r="73" spans="2:18" ht="18" hidden="1" customHeight="1" x14ac:dyDescent="0.2">
      <c r="B73" s="148"/>
      <c r="C73" s="148"/>
      <c r="D73" s="64"/>
      <c r="E73" s="64"/>
    </row>
    <row r="74" spans="2:18" ht="18" hidden="1" customHeight="1" x14ac:dyDescent="0.2">
      <c r="B74" s="148"/>
      <c r="C74" s="148"/>
      <c r="D74" s="64"/>
    </row>
    <row r="75" spans="2:18" ht="18" hidden="1" customHeight="1" x14ac:dyDescent="0.2">
      <c r="B75" s="148"/>
      <c r="C75" s="148"/>
      <c r="D75" s="64"/>
    </row>
    <row r="76" spans="2:18" ht="18" hidden="1" customHeight="1" x14ac:dyDescent="0.2">
      <c r="B76" s="148"/>
      <c r="C76" s="148"/>
      <c r="D76" s="64"/>
    </row>
    <row r="77" spans="2:18" ht="18" hidden="1" customHeight="1" x14ac:dyDescent="0.2">
      <c r="B77" s="148"/>
      <c r="C77" s="148"/>
      <c r="D77" s="64"/>
    </row>
    <row r="78" spans="2:18" ht="18" hidden="1" customHeight="1" x14ac:dyDescent="0.2">
      <c r="B78" s="148"/>
      <c r="C78" s="148"/>
      <c r="D78" s="64"/>
    </row>
    <row r="79" spans="2:18" ht="18" hidden="1" customHeight="1" x14ac:dyDescent="0.2">
      <c r="B79" s="148"/>
      <c r="C79" s="148"/>
      <c r="D79" s="64"/>
    </row>
    <row r="80" spans="2:18" ht="18" hidden="1" customHeight="1" x14ac:dyDescent="0.2"/>
    <row r="81" spans="2:23" ht="18" hidden="1" customHeight="1" x14ac:dyDescent="0.2">
      <c r="H81" s="149"/>
    </row>
    <row r="82" spans="2:23" ht="18" hidden="1" customHeight="1" x14ac:dyDescent="0.2">
      <c r="H82" s="149"/>
    </row>
    <row r="83" spans="2:23" ht="18" hidden="1" customHeight="1" x14ac:dyDescent="0.2">
      <c r="B83" s="148"/>
      <c r="C83" s="148"/>
      <c r="H83" s="149"/>
    </row>
    <row r="84" spans="2:23" ht="18" hidden="1" customHeight="1" x14ac:dyDescent="0.2">
      <c r="B84" s="148"/>
      <c r="C84" s="148"/>
    </row>
    <row r="85" spans="2:23" ht="18" hidden="1" customHeight="1" x14ac:dyDescent="0.2">
      <c r="B85" s="148"/>
      <c r="C85" s="148"/>
      <c r="U85" s="51" t="s">
        <v>117</v>
      </c>
      <c r="V85" s="51" t="s">
        <v>36</v>
      </c>
      <c r="W85" s="51" t="s">
        <v>37</v>
      </c>
    </row>
    <row r="86" spans="2:23" ht="18" hidden="1" customHeight="1" x14ac:dyDescent="0.2">
      <c r="U86" s="70">
        <v>43496</v>
      </c>
      <c r="V86" s="64">
        <v>0.02</v>
      </c>
      <c r="W86" s="64">
        <v>0.02</v>
      </c>
    </row>
    <row r="87" spans="2:23" ht="18" hidden="1" customHeight="1" x14ac:dyDescent="0.2">
      <c r="U87" s="70">
        <v>43524</v>
      </c>
      <c r="V87" s="64">
        <v>0.02</v>
      </c>
      <c r="W87" s="64">
        <v>0.02</v>
      </c>
    </row>
    <row r="88" spans="2:23" ht="18" hidden="1" customHeight="1" x14ac:dyDescent="0.2">
      <c r="U88" s="70">
        <v>43552</v>
      </c>
      <c r="V88" s="64">
        <v>0.02</v>
      </c>
      <c r="W88" s="64">
        <v>0.02</v>
      </c>
    </row>
    <row r="89" spans="2:23" ht="18" hidden="1" customHeight="1" x14ac:dyDescent="0.2">
      <c r="U89" s="70">
        <v>43583</v>
      </c>
      <c r="V89" s="64">
        <v>0.02</v>
      </c>
      <c r="W89" s="64">
        <v>0.02</v>
      </c>
    </row>
    <row r="90" spans="2:23" ht="18" hidden="1" customHeight="1" x14ac:dyDescent="0.2">
      <c r="U90" s="70">
        <v>43613</v>
      </c>
      <c r="V90" s="64">
        <v>3.7999999999999999E-2</v>
      </c>
      <c r="W90" s="64">
        <v>3.7999999999999999E-2</v>
      </c>
    </row>
    <row r="91" spans="2:23" ht="18" hidden="1" customHeight="1" x14ac:dyDescent="0.2">
      <c r="U91" s="70">
        <v>43644</v>
      </c>
      <c r="V91" s="64">
        <v>0</v>
      </c>
      <c r="W91" s="64">
        <v>0</v>
      </c>
    </row>
    <row r="92" spans="2:23" ht="18" hidden="1" customHeight="1" x14ac:dyDescent="0.2">
      <c r="U92" s="70">
        <v>43674</v>
      </c>
      <c r="V92" s="64">
        <v>0</v>
      </c>
      <c r="W92" s="64">
        <v>0</v>
      </c>
    </row>
    <row r="93" spans="2:23" ht="18" hidden="1" customHeight="1" x14ac:dyDescent="0.2">
      <c r="U93" s="70">
        <v>43705</v>
      </c>
      <c r="V93" s="64">
        <v>0</v>
      </c>
      <c r="W93" s="64">
        <v>0</v>
      </c>
    </row>
    <row r="94" spans="2:23" ht="18" hidden="1" customHeight="1" x14ac:dyDescent="0.2">
      <c r="U94" s="70">
        <v>43736</v>
      </c>
      <c r="V94" s="64">
        <v>0</v>
      </c>
      <c r="W94" s="64">
        <v>0</v>
      </c>
    </row>
    <row r="95" spans="2:23" ht="18" hidden="1" customHeight="1" x14ac:dyDescent="0.2">
      <c r="U95" s="70">
        <v>43766</v>
      </c>
      <c r="V95" s="64">
        <v>0</v>
      </c>
      <c r="W95" s="64">
        <v>0</v>
      </c>
    </row>
    <row r="96" spans="2:23" ht="18" hidden="1" customHeight="1" x14ac:dyDescent="0.2">
      <c r="U96" s="70">
        <v>43797</v>
      </c>
      <c r="V96" s="64">
        <v>0</v>
      </c>
      <c r="W96" s="64">
        <v>0</v>
      </c>
    </row>
    <row r="97" spans="2:23" ht="18" hidden="1" customHeight="1" x14ac:dyDescent="0.2">
      <c r="U97" s="70">
        <v>43827</v>
      </c>
      <c r="V97" s="64">
        <v>0.02</v>
      </c>
      <c r="W97" s="64">
        <v>0</v>
      </c>
    </row>
    <row r="98" spans="2:23" ht="18" hidden="1" customHeight="1" x14ac:dyDescent="0.2">
      <c r="U98" s="70">
        <v>43858</v>
      </c>
      <c r="V98" s="64">
        <v>0.04</v>
      </c>
      <c r="W98" s="64">
        <v>0</v>
      </c>
    </row>
    <row r="99" spans="2:23" ht="18" hidden="1" customHeight="1" x14ac:dyDescent="0.2">
      <c r="U99" s="70">
        <v>43889</v>
      </c>
      <c r="V99" s="64">
        <v>0.04</v>
      </c>
      <c r="W99" s="64">
        <v>0</v>
      </c>
    </row>
    <row r="100" spans="2:23" ht="18" hidden="1" customHeight="1" x14ac:dyDescent="0.2">
      <c r="U100" s="70">
        <v>43918</v>
      </c>
      <c r="V100" s="64">
        <v>0.03</v>
      </c>
      <c r="W100" s="64">
        <v>0</v>
      </c>
    </row>
    <row r="101" spans="2:23" ht="18" hidden="1" customHeight="1" x14ac:dyDescent="0.2">
      <c r="U101" s="70">
        <v>43949</v>
      </c>
      <c r="V101" s="64">
        <v>0.06</v>
      </c>
      <c r="W101" s="64">
        <v>0</v>
      </c>
    </row>
    <row r="102" spans="2:23" ht="18" hidden="1" customHeight="1" x14ac:dyDescent="0.2">
      <c r="U102" s="70">
        <v>43979</v>
      </c>
      <c r="V102" s="64">
        <v>0.06</v>
      </c>
      <c r="W102" s="64">
        <v>0</v>
      </c>
    </row>
    <row r="103" spans="2:23" ht="18" hidden="1" customHeight="1" x14ac:dyDescent="0.2">
      <c r="U103" s="70">
        <v>44010</v>
      </c>
      <c r="V103" s="64">
        <v>9.3033828789594541E-2</v>
      </c>
      <c r="W103" s="64">
        <v>1.1582453916736589E-2</v>
      </c>
    </row>
    <row r="104" spans="2:23" ht="18" hidden="1" customHeight="1" x14ac:dyDescent="0.2">
      <c r="B104" s="74"/>
      <c r="C104" s="74"/>
      <c r="U104" s="70">
        <v>44040</v>
      </c>
      <c r="V104" s="64">
        <v>7.3153429432305073E-2</v>
      </c>
      <c r="W104" s="64">
        <v>1.1582453916736589E-2</v>
      </c>
    </row>
    <row r="105" spans="2:23" ht="18" hidden="1" customHeight="1" x14ac:dyDescent="0.2">
      <c r="U105" s="70">
        <v>44071</v>
      </c>
      <c r="V105" s="64">
        <v>6.6526629646541879E-2</v>
      </c>
      <c r="W105" s="64">
        <v>1.1766258425024208E-2</v>
      </c>
    </row>
    <row r="106" spans="2:23" ht="12.6" hidden="1" customHeight="1" x14ac:dyDescent="0.2">
      <c r="B106" s="74"/>
      <c r="C106" s="74"/>
      <c r="U106" s="70">
        <v>44102</v>
      </c>
      <c r="V106" s="64">
        <v>6.6526629646541879E-2</v>
      </c>
      <c r="W106" s="64">
        <v>1.1766258425024208E-2</v>
      </c>
    </row>
    <row r="107" spans="2:23" ht="12.6" hidden="1" customHeight="1" x14ac:dyDescent="0.2">
      <c r="U107" s="70">
        <v>44132</v>
      </c>
      <c r="V107" s="64">
        <v>6.6526629646541879E-2</v>
      </c>
      <c r="W107" s="64">
        <v>1.1766258425024208E-2</v>
      </c>
    </row>
    <row r="108" spans="2:23" ht="12.75" hidden="1" customHeight="1" x14ac:dyDescent="0.2">
      <c r="U108" s="70">
        <v>44163</v>
      </c>
      <c r="V108" s="64">
        <v>4.2974143102722184E-2</v>
      </c>
      <c r="W108" s="64">
        <v>7.3536249996672045E-3</v>
      </c>
    </row>
    <row r="109" spans="2:23" ht="12.6" hidden="1" customHeight="1" x14ac:dyDescent="0.2">
      <c r="D109" s="71"/>
      <c r="E109" s="64"/>
      <c r="F109" s="64"/>
      <c r="U109" s="70">
        <v>44193</v>
      </c>
      <c r="V109" s="64">
        <v>3.6231567618313698E-2</v>
      </c>
      <c r="W109" s="64">
        <v>7.0757350349728238E-3</v>
      </c>
    </row>
    <row r="110" spans="2:23" ht="12.75" hidden="1" customHeight="1" x14ac:dyDescent="0.2">
      <c r="U110" s="70">
        <v>44224</v>
      </c>
      <c r="V110" s="64">
        <v>3.6231567618313698E-2</v>
      </c>
      <c r="W110" s="64">
        <v>7.058942645129903E-3</v>
      </c>
    </row>
    <row r="111" spans="2:23" ht="12.6" hidden="1" customHeight="1" x14ac:dyDescent="0.2">
      <c r="U111" s="70">
        <v>44255</v>
      </c>
      <c r="V111" s="64">
        <v>2.7937336905256682E-2</v>
      </c>
      <c r="W111" s="64">
        <v>2.7937336905256682E-2</v>
      </c>
    </row>
    <row r="112" spans="2:23" ht="12.75" hidden="1" customHeight="1" x14ac:dyDescent="0.2">
      <c r="U112" s="70">
        <v>44283</v>
      </c>
      <c r="V112" s="64">
        <v>3.2903906560566631E-2</v>
      </c>
      <c r="W112" s="64">
        <v>3.2903906560566631E-2</v>
      </c>
    </row>
    <row r="113" spans="21:23" ht="12.75" hidden="1" customHeight="1" x14ac:dyDescent="0.2">
      <c r="U113" s="70">
        <v>44314</v>
      </c>
      <c r="V113" s="64">
        <v>1.7999999999999999E-2</v>
      </c>
      <c r="W113" s="64">
        <v>1.7999999999999999E-2</v>
      </c>
    </row>
    <row r="114" spans="21:23" ht="12.75" hidden="1" customHeight="1" x14ac:dyDescent="0.2">
      <c r="U114" s="70">
        <v>44344</v>
      </c>
      <c r="V114" s="64">
        <v>1.5086267585018964E-2</v>
      </c>
      <c r="W114" s="64">
        <v>1.5086267585018964E-2</v>
      </c>
    </row>
    <row r="115" spans="21:23" ht="12.75" hidden="1" customHeight="1" x14ac:dyDescent="0.2">
      <c r="U115" s="70">
        <v>44375</v>
      </c>
      <c r="V115" s="64">
        <v>3.0344516128276267E-2</v>
      </c>
      <c r="W115" s="64">
        <v>2.6613301806754919E-7</v>
      </c>
    </row>
    <row r="116" spans="21:23" ht="12.75" hidden="1" customHeight="1" x14ac:dyDescent="0.2">
      <c r="U116" s="70">
        <v>44405</v>
      </c>
      <c r="V116" s="64">
        <v>2.7712318380061163E-2</v>
      </c>
      <c r="W116" s="64">
        <v>0</v>
      </c>
    </row>
    <row r="117" spans="21:23" ht="12.75" hidden="1" customHeight="1" x14ac:dyDescent="0.2">
      <c r="U117" s="70">
        <v>44436</v>
      </c>
      <c r="V117" s="64">
        <v>3.1991852850048796E-2</v>
      </c>
      <c r="W117" s="64">
        <v>3.8594515712613905E-3</v>
      </c>
    </row>
    <row r="118" spans="21:23" ht="12.75" hidden="1" customHeight="1" x14ac:dyDescent="0.2">
      <c r="U118" s="70">
        <v>44467</v>
      </c>
      <c r="V118" s="64">
        <v>2.322035540012557E-2</v>
      </c>
      <c r="W118" s="64">
        <v>0</v>
      </c>
    </row>
    <row r="119" spans="21:23" ht="12.75" hidden="1" customHeight="1" x14ac:dyDescent="0.2">
      <c r="U119" s="70">
        <v>44497</v>
      </c>
      <c r="V119" s="64">
        <v>2.322035540012557E-2</v>
      </c>
      <c r="W119" s="64">
        <v>0</v>
      </c>
    </row>
    <row r="120" spans="21:23" ht="12.75" hidden="1" customHeight="1" x14ac:dyDescent="0.2">
      <c r="U120" s="70">
        <v>44528</v>
      </c>
      <c r="V120" s="64">
        <v>2.322035540012557E-2</v>
      </c>
      <c r="W120" s="64">
        <v>0</v>
      </c>
    </row>
    <row r="121" spans="21:23" ht="12.75" hidden="1" customHeight="1" x14ac:dyDescent="0.2">
      <c r="U121" s="70">
        <v>44558</v>
      </c>
      <c r="V121" s="64">
        <v>1.7922930066637366E-2</v>
      </c>
      <c r="W121" s="64">
        <v>0</v>
      </c>
    </row>
    <row r="122" spans="21:23" ht="12.75" hidden="1" customHeight="1" x14ac:dyDescent="0.2">
      <c r="U122" s="70">
        <v>44589</v>
      </c>
      <c r="V122" s="64">
        <v>5.2978728353311189E-3</v>
      </c>
      <c r="W122" s="64">
        <v>0</v>
      </c>
    </row>
    <row r="123" spans="21:23" ht="12.75" hidden="1" customHeight="1" x14ac:dyDescent="0.2">
      <c r="U123" s="70">
        <v>44620</v>
      </c>
      <c r="V123" s="64">
        <v>5.2978728353311189E-3</v>
      </c>
      <c r="W123" s="64">
        <v>0</v>
      </c>
    </row>
    <row r="124" spans="21:23" ht="12.75" hidden="1" customHeight="1" x14ac:dyDescent="0.2">
      <c r="U124" s="70">
        <v>44648</v>
      </c>
      <c r="V124" s="64">
        <v>2.425743034217831E-7</v>
      </c>
      <c r="W124" s="64">
        <v>0</v>
      </c>
    </row>
    <row r="125" spans="21:23" ht="12.75" hidden="1" customHeight="1" x14ac:dyDescent="0.2">
      <c r="U125" s="70">
        <v>44679</v>
      </c>
      <c r="V125" s="64">
        <v>2.425743034217831E-7</v>
      </c>
      <c r="W125" s="64">
        <v>0</v>
      </c>
    </row>
    <row r="126" spans="21:23" ht="12.75" hidden="1" customHeight="1" x14ac:dyDescent="0.2">
      <c r="U126" s="70">
        <v>44709</v>
      </c>
      <c r="V126" s="64">
        <v>5.1705964808085314E-3</v>
      </c>
      <c r="W126" s="64">
        <v>4.6855262849483416E-3</v>
      </c>
    </row>
    <row r="127" spans="21:23" ht="12.75" hidden="1" customHeight="1" x14ac:dyDescent="0.2">
      <c r="U127" s="70">
        <v>44740</v>
      </c>
      <c r="V127" s="64">
        <v>1.3600512879974214E-2</v>
      </c>
      <c r="W127" s="64">
        <v>4.6849033249328487E-3</v>
      </c>
    </row>
    <row r="128" spans="21:23" ht="12.75" hidden="1" customHeight="1" x14ac:dyDescent="0.2">
      <c r="U128" s="70">
        <v>44770</v>
      </c>
      <c r="V128" s="64">
        <v>1.3569692044956838E-2</v>
      </c>
      <c r="W128" s="64">
        <v>4.6742866199803437E-3</v>
      </c>
    </row>
    <row r="129" spans="21:23" ht="12.75" hidden="1" customHeight="1" x14ac:dyDescent="0.2">
      <c r="U129" s="70">
        <v>44801</v>
      </c>
      <c r="V129" s="64">
        <v>1.3569677422732074E-2</v>
      </c>
      <c r="W129" s="64">
        <v>4.6742866199803437E-3</v>
      </c>
    </row>
    <row r="130" spans="21:23" ht="12.75" hidden="1" customHeight="1" x14ac:dyDescent="0.2">
      <c r="U130" s="70">
        <v>44832</v>
      </c>
      <c r="V130" s="64">
        <v>2.0240942180301258E-2</v>
      </c>
      <c r="W130" s="64">
        <v>4.6742866199803437E-3</v>
      </c>
    </row>
    <row r="131" spans="21:23" ht="12.75" hidden="1" customHeight="1" x14ac:dyDescent="0.2">
      <c r="U131" s="70">
        <v>44862</v>
      </c>
      <c r="V131" s="64">
        <v>2.3919016620786326E-2</v>
      </c>
      <c r="W131" s="64">
        <v>1.5023834706961156E-2</v>
      </c>
    </row>
    <row r="132" spans="21:23" ht="12.75" hidden="1" customHeight="1" x14ac:dyDescent="0.2">
      <c r="U132" s="70">
        <v>44893</v>
      </c>
      <c r="V132" s="64">
        <v>2.3919016620786326E-2</v>
      </c>
      <c r="W132" s="64">
        <v>1.5023834706961156E-2</v>
      </c>
    </row>
    <row r="133" spans="21:23" ht="12.75" hidden="1" customHeight="1" x14ac:dyDescent="0.2">
      <c r="U133" s="70">
        <v>44923</v>
      </c>
      <c r="V133" s="64">
        <v>2.3919016620786326E-2</v>
      </c>
      <c r="W133" s="64">
        <v>1.5023834706961156E-2</v>
      </c>
    </row>
    <row r="134" spans="21:23" ht="12.75" hidden="1" customHeight="1" x14ac:dyDescent="0.2">
      <c r="U134" s="70">
        <v>44954</v>
      </c>
      <c r="V134" s="64">
        <v>2.4224161564655677E-2</v>
      </c>
      <c r="W134" s="64">
        <v>1.5328979650830356E-2</v>
      </c>
    </row>
    <row r="135" spans="21:23" ht="12.75" hidden="1" customHeight="1" x14ac:dyDescent="0.2">
      <c r="U135" s="70">
        <v>44985</v>
      </c>
      <c r="V135" s="64">
        <v>4.6715538069674878E-3</v>
      </c>
      <c r="W135" s="64">
        <v>4.6715538069676422E-3</v>
      </c>
    </row>
    <row r="136" spans="21:23" ht="12.75" hidden="1" customHeight="1" x14ac:dyDescent="0.2">
      <c r="U136" s="70">
        <v>45013</v>
      </c>
      <c r="V136" s="64">
        <v>4.6715538069674878E-3</v>
      </c>
      <c r="W136" s="64">
        <v>4.6715538069676422E-3</v>
      </c>
    </row>
    <row r="137" spans="21:23" ht="12.75" hidden="1" customHeight="1" x14ac:dyDescent="0.2">
      <c r="U137" s="70">
        <v>45044</v>
      </c>
      <c r="V137" s="64">
        <v>4.6715538069674878E-3</v>
      </c>
      <c r="W137" s="64">
        <v>4.671553806967643E-3</v>
      </c>
    </row>
    <row r="138" spans="21:23" ht="12.75" hidden="1" customHeight="1" x14ac:dyDescent="0.2">
      <c r="U138" s="70">
        <v>45074</v>
      </c>
      <c r="V138" s="64">
        <v>0</v>
      </c>
      <c r="W138" s="64">
        <v>0</v>
      </c>
    </row>
    <row r="139" spans="21:23" ht="12.6" hidden="1" customHeight="1" x14ac:dyDescent="0.2">
      <c r="U139" s="70">
        <v>45105</v>
      </c>
      <c r="V139" s="64">
        <v>0</v>
      </c>
      <c r="W139" s="64">
        <v>0</v>
      </c>
    </row>
    <row r="140" spans="21:23" ht="12.75" hidden="1" customHeight="1" x14ac:dyDescent="0.2">
      <c r="U140" s="70">
        <v>45135</v>
      </c>
      <c r="V140" s="64">
        <v>0</v>
      </c>
      <c r="W140" s="64">
        <v>0</v>
      </c>
    </row>
    <row r="141" spans="21:23" ht="12.75" hidden="1" customHeight="1" x14ac:dyDescent="0.2">
      <c r="U141" s="70">
        <v>45166</v>
      </c>
      <c r="V141" s="64">
        <v>0</v>
      </c>
      <c r="W141" s="64">
        <v>0</v>
      </c>
    </row>
    <row r="142" spans="21:23" ht="12.75" hidden="1" customHeight="1" x14ac:dyDescent="0.2">
      <c r="U142" s="70">
        <v>45197</v>
      </c>
      <c r="V142" s="64">
        <v>0</v>
      </c>
      <c r="W142" s="64">
        <v>0</v>
      </c>
    </row>
    <row r="143" spans="21:23" ht="12.75" hidden="1" customHeight="1" x14ac:dyDescent="0.2">
      <c r="U143" s="70">
        <v>45227</v>
      </c>
      <c r="V143" s="64">
        <v>7.3518710130309195E-3</v>
      </c>
      <c r="W143" s="64">
        <v>7.3518710130309906E-3</v>
      </c>
    </row>
    <row r="144" spans="21:23" ht="12.75" hidden="1" customHeight="1" x14ac:dyDescent="0.2">
      <c r="U144" s="70">
        <v>45258</v>
      </c>
      <c r="V144" s="64">
        <v>3.6759355065154597E-3</v>
      </c>
      <c r="W144" s="64">
        <v>3.6759355065155001E-3</v>
      </c>
    </row>
    <row r="145" spans="21:23" ht="12.75" hidden="1" customHeight="1" x14ac:dyDescent="0.2">
      <c r="U145" s="70">
        <v>45288</v>
      </c>
      <c r="V145" s="64">
        <v>3.8733715604338803E-3</v>
      </c>
      <c r="W145" s="64">
        <v>3.873371560433987E-3</v>
      </c>
    </row>
    <row r="146" spans="21:23" ht="12.75" hidden="1" customHeight="1" x14ac:dyDescent="0.2">
      <c r="U146" s="70">
        <v>45319</v>
      </c>
      <c r="V146" s="64">
        <v>8.6680277956281415E-3</v>
      </c>
      <c r="W146" s="64">
        <v>8.6680277956282369E-3</v>
      </c>
    </row>
    <row r="147" spans="21:23" ht="12.75" hidden="1" customHeight="1" x14ac:dyDescent="0.2">
      <c r="U147" s="70">
        <v>45350</v>
      </c>
      <c r="V147" s="64">
        <v>1.0786136425909865E-2</v>
      </c>
      <c r="W147" s="64">
        <v>1.0786136425909911E-2</v>
      </c>
    </row>
    <row r="148" spans="21:23" ht="12.75" hidden="1" customHeight="1" x14ac:dyDescent="0.2">
      <c r="U148" s="70">
        <v>45379</v>
      </c>
      <c r="V148" s="64">
        <v>1.0786136425909865E-2</v>
      </c>
      <c r="W148" s="64">
        <v>1.0786136425909911E-2</v>
      </c>
    </row>
    <row r="149" spans="21:23" ht="12.75" hidden="1" customHeight="1" x14ac:dyDescent="0.2">
      <c r="U149" s="70">
        <v>45410</v>
      </c>
      <c r="V149" s="64">
        <v>7.5833104596019218E-3</v>
      </c>
      <c r="W149" s="64">
        <v>7.5833104596020199E-3</v>
      </c>
    </row>
    <row r="150" spans="21:23" ht="12.75" hidden="1" customHeight="1" x14ac:dyDescent="0.2">
      <c r="U150" s="70">
        <v>45440</v>
      </c>
      <c r="V150" s="64">
        <v>7.5844708791087401E-3</v>
      </c>
      <c r="W150" s="64">
        <v>7.584470879108845E-3</v>
      </c>
    </row>
    <row r="151" spans="21:23" ht="12.75" hidden="1" customHeight="1" x14ac:dyDescent="0.2">
      <c r="U151" s="70">
        <v>45471</v>
      </c>
      <c r="V151" s="64">
        <v>7.5844708791087401E-3</v>
      </c>
      <c r="W151" s="64">
        <v>7.584470879108845E-3</v>
      </c>
    </row>
    <row r="152" spans="21:23" ht="12.75" hidden="1" customHeight="1" x14ac:dyDescent="0.2">
      <c r="U152" s="70">
        <v>45501</v>
      </c>
      <c r="V152" s="64">
        <v>7.5844708791087401E-3</v>
      </c>
      <c r="W152" s="64">
        <v>7.584470879108845E-3</v>
      </c>
    </row>
    <row r="153" spans="21:23" ht="12.75" hidden="1" customHeight="1" x14ac:dyDescent="0.2">
      <c r="U153" s="70">
        <v>45531</v>
      </c>
      <c r="V153" s="64">
        <v>1.0973633787659476E-2</v>
      </c>
      <c r="W153" s="64">
        <v>1.0973633787659576E-2</v>
      </c>
    </row>
    <row r="154" spans="21:23" ht="12.75" hidden="1" customHeight="1" x14ac:dyDescent="0.2">
      <c r="U154" s="70">
        <f>EDATE(U153,1)-1</f>
        <v>45561</v>
      </c>
      <c r="V154" s="64">
        <v>7.2043196343346454E-3</v>
      </c>
      <c r="W154" s="64">
        <v>7.2043196343347235E-3</v>
      </c>
    </row>
    <row r="155" spans="21:23" ht="12.75" hidden="1" customHeight="1" x14ac:dyDescent="0.2">
      <c r="U155" s="70">
        <f>EDATE(U154,1)-1</f>
        <v>45590</v>
      </c>
      <c r="V155" s="64">
        <v>6.7789730184664165E-3</v>
      </c>
      <c r="W155" s="64">
        <v>6.7789730184665518E-3</v>
      </c>
    </row>
    <row r="156" spans="21:23" ht="12.75" hidden="1" customHeight="1" x14ac:dyDescent="0.2">
      <c r="U156" s="70">
        <f t="shared" ref="U156:U159" si="0">EDATE(U155,1)-1</f>
        <v>45620</v>
      </c>
      <c r="V156" s="64">
        <v>6.7789730184664165E-3</v>
      </c>
      <c r="W156" s="64">
        <v>6.7789730184665518E-3</v>
      </c>
    </row>
    <row r="157" spans="21:23" ht="12.75" hidden="1" customHeight="1" x14ac:dyDescent="0.2">
      <c r="U157" s="70">
        <f t="shared" si="0"/>
        <v>45649</v>
      </c>
      <c r="V157" s="64">
        <v>4.2255243641677653E-2</v>
      </c>
      <c r="W157" s="64">
        <v>3.3896655334415176E-3</v>
      </c>
    </row>
    <row r="158" spans="21:23" ht="12.75" hidden="1" customHeight="1" x14ac:dyDescent="0.2">
      <c r="U158" s="70">
        <f t="shared" si="0"/>
        <v>45679</v>
      </c>
      <c r="V158" s="64">
        <v>0.10266555746347239</v>
      </c>
      <c r="W158" s="64">
        <v>6.3799979355236319E-2</v>
      </c>
    </row>
    <row r="159" spans="21:23" ht="12.75" hidden="1" customHeight="1" x14ac:dyDescent="0.2">
      <c r="U159" s="70">
        <f t="shared" si="0"/>
        <v>45709</v>
      </c>
      <c r="V159" s="64">
        <v>0.10731575939690807</v>
      </c>
      <c r="W159" s="64">
        <v>6.845018128867196E-2</v>
      </c>
    </row>
    <row r="160" spans="21:23" ht="12.75" hidden="1" customHeight="1" x14ac:dyDescent="0.2">
      <c r="U160" s="70">
        <v>45717</v>
      </c>
      <c r="V160" s="64">
        <v>0.10711928995016266</v>
      </c>
      <c r="W160" s="64">
        <v>7.9545179904737584E-2</v>
      </c>
    </row>
    <row r="165" ht="12.6" hidden="1" customHeight="1" x14ac:dyDescent="0.2"/>
    <row r="166" ht="12.6" hidden="1" customHeight="1" x14ac:dyDescent="0.2"/>
  </sheetData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FE25-D1C4-4965-B803-75804868A996}">
  <dimension ref="A1:CR89"/>
  <sheetViews>
    <sheetView showGridLines="0" zoomScale="110" zoomScaleNormal="110" workbookViewId="0">
      <pane xSplit="2" ySplit="6" topLeftCell="C7" activePane="bottomRight" state="frozen"/>
      <selection activeCell="B5" sqref="B5:G12"/>
      <selection pane="topRight" activeCell="B5" sqref="B5:G12"/>
      <selection pane="bottomLeft" activeCell="B5" sqref="B5:G12"/>
      <selection pane="bottomRight" activeCell="I26" sqref="I26"/>
    </sheetView>
  </sheetViews>
  <sheetFormatPr defaultColWidth="0" defaultRowHeight="12.75" customHeight="1" zeroHeight="1" x14ac:dyDescent="0.2"/>
  <cols>
    <col min="1" max="1" width="4.140625" style="51" customWidth="1"/>
    <col min="2" max="2" width="44.28515625" style="51" customWidth="1"/>
    <col min="3" max="3" width="2.7109375" style="51" customWidth="1"/>
    <col min="4" max="10" width="16.7109375" style="51" customWidth="1"/>
    <col min="11" max="11" width="3.5703125" style="51" customWidth="1"/>
    <col min="12" max="14" width="8.85546875" style="51" hidden="1" customWidth="1"/>
    <col min="15" max="16" width="15.7109375" style="51" hidden="1" customWidth="1"/>
    <col min="17" max="18" width="0" style="51" hidden="1" customWidth="1"/>
    <col min="19" max="19" width="2.7109375" style="51" hidden="1" customWidth="1"/>
    <col min="20" max="31" width="15.7109375" style="51" hidden="1" customWidth="1"/>
    <col min="32" max="33" width="0" style="51" hidden="1" customWidth="1"/>
    <col min="34" max="34" width="2.7109375" style="51" hidden="1" customWidth="1"/>
    <col min="35" max="46" width="15.7109375" style="51" hidden="1" customWidth="1"/>
    <col min="47" max="48" width="0" style="51" hidden="1" customWidth="1"/>
    <col min="49" max="49" width="2.7109375" style="51" hidden="1" customWidth="1"/>
    <col min="50" max="61" width="15.7109375" style="51" hidden="1" customWidth="1"/>
    <col min="62" max="63" width="0" style="51" hidden="1" customWidth="1"/>
    <col min="64" max="64" width="3.140625" style="51" hidden="1" customWidth="1"/>
    <col min="65" max="76" width="15.7109375" style="51" hidden="1" customWidth="1"/>
    <col min="77" max="96" width="0" style="51" hidden="1" customWidth="1"/>
    <col min="97" max="16384" width="8.85546875" style="51" hidden="1"/>
  </cols>
  <sheetData>
    <row r="1" spans="2:14" ht="17.100000000000001" customHeight="1" x14ac:dyDescent="0.2">
      <c r="B1" s="50"/>
    </row>
    <row r="2" spans="2:14" ht="17.100000000000001" customHeight="1" x14ac:dyDescent="0.2">
      <c r="B2" s="50"/>
    </row>
    <row r="3" spans="2:14" ht="17.100000000000001" customHeight="1" x14ac:dyDescent="0.2">
      <c r="B3" s="50"/>
      <c r="I3" s="143"/>
    </row>
    <row r="4" spans="2:14" s="53" customFormat="1" ht="17.100000000000001" customHeight="1" x14ac:dyDescent="0.2">
      <c r="B4" s="52"/>
      <c r="C4" s="51"/>
      <c r="D4" s="51"/>
      <c r="E4" s="51"/>
      <c r="F4" s="51"/>
      <c r="G4" s="143"/>
      <c r="H4" s="51"/>
      <c r="I4" s="143"/>
      <c r="J4" s="51"/>
      <c r="K4" s="51"/>
      <c r="L4" s="51"/>
      <c r="M4" s="51"/>
      <c r="N4" s="51"/>
    </row>
    <row r="5" spans="2:14" ht="22.5" customHeight="1" x14ac:dyDescent="0.2">
      <c r="B5" s="81" t="s">
        <v>150</v>
      </c>
      <c r="C5" s="54"/>
      <c r="D5" s="169"/>
      <c r="E5" s="169"/>
      <c r="F5" s="119"/>
      <c r="G5" s="119"/>
      <c r="H5" s="120"/>
      <c r="I5" s="120"/>
      <c r="J5" s="120"/>
    </row>
    <row r="6" spans="2:14" ht="20.100000000000001" customHeight="1" thickBot="1" x14ac:dyDescent="0.25">
      <c r="B6" s="82" t="s">
        <v>43</v>
      </c>
      <c r="D6" s="118">
        <v>45688</v>
      </c>
      <c r="E6" s="118">
        <v>45716</v>
      </c>
      <c r="F6" s="118">
        <v>45747</v>
      </c>
      <c r="G6" s="118">
        <v>45777</v>
      </c>
      <c r="H6" s="103">
        <v>45807</v>
      </c>
      <c r="I6" s="103">
        <v>45838</v>
      </c>
      <c r="J6" s="103">
        <v>45869</v>
      </c>
    </row>
    <row r="7" spans="2:14" ht="20.100000000000001" customHeight="1" x14ac:dyDescent="0.2">
      <c r="B7" s="83" t="s">
        <v>151</v>
      </c>
      <c r="D7" s="121">
        <v>5684764129.7399998</v>
      </c>
      <c r="E7" s="121">
        <v>5704624622.3199987</v>
      </c>
      <c r="F7" s="121">
        <v>5717189921.6999989</v>
      </c>
      <c r="G7" s="121">
        <v>5742847882.8699989</v>
      </c>
      <c r="H7" s="121">
        <v>5753311742.5599985</v>
      </c>
      <c r="I7" s="121">
        <v>5757962334.3999996</v>
      </c>
      <c r="J7" s="121">
        <v>5758972323.5499992</v>
      </c>
    </row>
    <row r="8" spans="2:14" ht="20.100000000000001" customHeight="1" x14ac:dyDescent="0.2">
      <c r="B8" s="83" t="s">
        <v>152</v>
      </c>
      <c r="D8" s="121">
        <v>299591577.76999998</v>
      </c>
      <c r="E8" s="121">
        <v>302861171.23000002</v>
      </c>
      <c r="F8" s="121">
        <v>313321376.79000002</v>
      </c>
      <c r="G8" s="121">
        <v>317612018.07999998</v>
      </c>
      <c r="H8" s="121">
        <v>312554055.44</v>
      </c>
      <c r="I8" s="121">
        <v>302609709.21999997</v>
      </c>
      <c r="J8" s="121">
        <v>296331991.30000001</v>
      </c>
    </row>
    <row r="9" spans="2:14" ht="20.100000000000001" customHeight="1" x14ac:dyDescent="0.2">
      <c r="B9" s="83" t="s">
        <v>153</v>
      </c>
      <c r="D9" s="121">
        <v>124307720.72000001</v>
      </c>
      <c r="E9" s="121">
        <v>122383092.68000001</v>
      </c>
      <c r="F9" s="121">
        <v>111505313.54000002</v>
      </c>
      <c r="G9" s="121">
        <v>89497795.569999993</v>
      </c>
      <c r="H9" s="121">
        <v>90092229.179999992</v>
      </c>
      <c r="I9" s="121">
        <v>90166234.86999999</v>
      </c>
      <c r="J9" s="121">
        <v>88584897.329999998</v>
      </c>
    </row>
    <row r="10" spans="2:14" ht="20.100000000000001" customHeight="1" x14ac:dyDescent="0.2">
      <c r="B10" s="83" t="s">
        <v>154</v>
      </c>
      <c r="D10" s="121">
        <v>130020357.05</v>
      </c>
      <c r="E10" s="121">
        <v>107254361.56</v>
      </c>
      <c r="F10" s="121">
        <v>108251977.67</v>
      </c>
      <c r="G10" s="121">
        <v>60281424.170000002</v>
      </c>
      <c r="H10" s="121">
        <v>11080602.220000001</v>
      </c>
      <c r="I10" s="121">
        <v>11195998.58</v>
      </c>
      <c r="J10" s="121">
        <v>11331658.789999999</v>
      </c>
    </row>
    <row r="11" spans="2:14" ht="20.100000000000001" customHeight="1" x14ac:dyDescent="0.2">
      <c r="B11" s="83" t="s">
        <v>155</v>
      </c>
      <c r="D11" s="121">
        <v>68075252.689999998</v>
      </c>
      <c r="E11" s="121">
        <v>61282733.950000003</v>
      </c>
      <c r="F11" s="121">
        <v>48861619.020000003</v>
      </c>
      <c r="G11" s="121">
        <v>17043776.470000003</v>
      </c>
      <c r="H11" s="121">
        <v>53576711.789999999</v>
      </c>
      <c r="I11" s="121">
        <v>50314941.359999999</v>
      </c>
      <c r="J11" s="121">
        <v>55030228.329999998</v>
      </c>
    </row>
    <row r="12" spans="2:14" ht="20.100000000000001" customHeight="1" x14ac:dyDescent="0.2">
      <c r="B12" s="83" t="s">
        <v>156</v>
      </c>
      <c r="D12" s="121">
        <v>42762704.219999999</v>
      </c>
      <c r="E12" s="121">
        <v>43184054.659999996</v>
      </c>
      <c r="F12" s="121">
        <v>43600361.719999999</v>
      </c>
      <c r="G12" s="121">
        <v>44060729.039999999</v>
      </c>
      <c r="H12" s="121">
        <v>22281241</v>
      </c>
      <c r="I12" s="121">
        <v>22525677.629999999</v>
      </c>
      <c r="J12" s="121">
        <v>22813045.030000001</v>
      </c>
    </row>
    <row r="13" spans="2:14" ht="20.100000000000001" customHeight="1" x14ac:dyDescent="0.2">
      <c r="B13" s="110" t="s">
        <v>99</v>
      </c>
      <c r="C13" s="115"/>
      <c r="D13" s="122">
        <v>48256460.63000001</v>
      </c>
      <c r="E13" s="122">
        <v>52603385.460000008</v>
      </c>
      <c r="F13" s="122">
        <v>55494885.49000001</v>
      </c>
      <c r="G13" s="122">
        <v>53685585.489999995</v>
      </c>
      <c r="H13" s="122">
        <v>55697149.349999994</v>
      </c>
      <c r="I13" s="122">
        <v>56961023.080000006</v>
      </c>
      <c r="J13" s="122">
        <v>54434158.359999999</v>
      </c>
      <c r="K13" s="69"/>
    </row>
    <row r="14" spans="2:14" ht="20.100000000000001" customHeight="1" x14ac:dyDescent="0.2">
      <c r="B14" s="109" t="s">
        <v>85</v>
      </c>
      <c r="D14" s="179">
        <f t="shared" ref="D14:J14" si="0">SUM(D7:D13)</f>
        <v>6397778202.8200006</v>
      </c>
      <c r="E14" s="179">
        <f t="shared" si="0"/>
        <v>6394193421.8599997</v>
      </c>
      <c r="F14" s="179">
        <f t="shared" si="0"/>
        <v>6398225455.9299994</v>
      </c>
      <c r="G14" s="179">
        <f t="shared" si="0"/>
        <v>6325029211.6899986</v>
      </c>
      <c r="H14" s="179">
        <f t="shared" si="0"/>
        <v>6298593731.539999</v>
      </c>
      <c r="I14" s="179">
        <f t="shared" si="0"/>
        <v>6291735919.1399994</v>
      </c>
      <c r="J14" s="179">
        <f t="shared" si="0"/>
        <v>6287498302.6899986</v>
      </c>
    </row>
    <row r="15" spans="2:14" ht="20.100000000000001" customHeight="1" x14ac:dyDescent="0.2">
      <c r="D15" s="116"/>
      <c r="E15" s="116"/>
      <c r="F15" s="168"/>
      <c r="G15" s="117"/>
      <c r="H15" s="117"/>
      <c r="I15" s="117"/>
      <c r="J15" s="117"/>
    </row>
    <row r="16" spans="2:14" ht="20.100000000000001" customHeight="1" thickBot="1" x14ac:dyDescent="0.25">
      <c r="B16" s="82" t="s">
        <v>157</v>
      </c>
      <c r="D16" s="114"/>
      <c r="E16" s="114"/>
      <c r="F16" s="114"/>
      <c r="G16" s="114"/>
      <c r="H16" s="114"/>
      <c r="I16" s="114"/>
      <c r="J16" s="114"/>
    </row>
    <row r="17" spans="2:10" ht="20.100000000000001" customHeight="1" x14ac:dyDescent="0.2">
      <c r="B17" s="83" t="s">
        <v>158</v>
      </c>
      <c r="C17" s="115"/>
      <c r="D17" s="121">
        <v>37166332.5</v>
      </c>
      <c r="E17" s="121">
        <v>37166332.5</v>
      </c>
      <c r="F17" s="121">
        <v>37166332.5</v>
      </c>
      <c r="G17" s="121">
        <v>37166332.5</v>
      </c>
      <c r="H17" s="121">
        <v>37166332.5</v>
      </c>
      <c r="I17" s="121">
        <v>37166332.5</v>
      </c>
      <c r="J17" s="121">
        <v>37166332.5</v>
      </c>
    </row>
    <row r="18" spans="2:10" ht="20.100000000000001" customHeight="1" x14ac:dyDescent="0.2">
      <c r="B18" s="83" t="s">
        <v>159</v>
      </c>
      <c r="C18" s="115"/>
      <c r="D18" s="121">
        <v>2663418.21</v>
      </c>
      <c r="E18" s="121">
        <v>2411016.9900000002</v>
      </c>
      <c r="F18" s="121">
        <v>2308375.1800000002</v>
      </c>
      <c r="G18" s="121">
        <v>2498108.4700000002</v>
      </c>
      <c r="H18" s="121">
        <v>2695123.4</v>
      </c>
      <c r="I18" s="121">
        <v>2527053.1800000002</v>
      </c>
      <c r="J18" s="121">
        <v>2873657.39</v>
      </c>
    </row>
    <row r="19" spans="2:10" ht="20.100000000000001" customHeight="1" x14ac:dyDescent="0.2">
      <c r="B19" s="83" t="s">
        <v>160</v>
      </c>
      <c r="C19" s="115"/>
      <c r="D19" s="121">
        <v>845216779.08000004</v>
      </c>
      <c r="E19" s="121">
        <v>844202483.54999995</v>
      </c>
      <c r="F19" s="121">
        <v>846629152.31000006</v>
      </c>
      <c r="G19" s="121">
        <v>772865398.6500001</v>
      </c>
      <c r="H19" s="121">
        <v>748981897.25000012</v>
      </c>
      <c r="I19" s="121">
        <v>741918230.73000002</v>
      </c>
      <c r="J19" s="121">
        <v>742423964.49000001</v>
      </c>
    </row>
    <row r="20" spans="2:10" ht="20.100000000000001" customHeight="1" x14ac:dyDescent="0.2">
      <c r="B20" s="110" t="s">
        <v>161</v>
      </c>
      <c r="C20" s="115"/>
      <c r="D20" s="122">
        <v>14536043.67</v>
      </c>
      <c r="E20" s="122">
        <v>16108659.609999999</v>
      </c>
      <c r="F20" s="122">
        <v>14826350.040000001</v>
      </c>
      <c r="G20" s="122">
        <v>13798242.699999988</v>
      </c>
      <c r="H20" s="122">
        <v>14840723.100000001</v>
      </c>
      <c r="I20" s="122">
        <v>11540405.379999999</v>
      </c>
      <c r="J20" s="122">
        <v>14358980.369999999</v>
      </c>
    </row>
    <row r="21" spans="2:10" ht="20.100000000000001" customHeight="1" x14ac:dyDescent="0.2">
      <c r="B21" s="109" t="s">
        <v>85</v>
      </c>
      <c r="D21" s="179">
        <f t="shared" ref="D21:J21" si="1">SUM(D17:D20)</f>
        <v>899582573.46000004</v>
      </c>
      <c r="E21" s="179">
        <f t="shared" si="1"/>
        <v>899888492.64999998</v>
      </c>
      <c r="F21" s="179">
        <f t="shared" si="1"/>
        <v>900930210.02999997</v>
      </c>
      <c r="G21" s="179">
        <f t="shared" si="1"/>
        <v>826328082.32000017</v>
      </c>
      <c r="H21" s="179">
        <f t="shared" si="1"/>
        <v>803684076.25000012</v>
      </c>
      <c r="I21" s="179">
        <f t="shared" si="1"/>
        <v>793152021.78999996</v>
      </c>
      <c r="J21" s="179">
        <f t="shared" si="1"/>
        <v>796822934.75</v>
      </c>
    </row>
    <row r="22" spans="2:10" ht="20.100000000000001" customHeight="1" x14ac:dyDescent="0.2">
      <c r="F22" s="117"/>
      <c r="G22" s="117"/>
      <c r="H22" s="117"/>
      <c r="I22" s="117"/>
      <c r="J22" s="117"/>
    </row>
    <row r="23" spans="2:10" ht="20.100000000000001" customHeight="1" thickBot="1" x14ac:dyDescent="0.25">
      <c r="B23" s="84" t="s">
        <v>162</v>
      </c>
      <c r="D23" s="123">
        <f t="shared" ref="D23:J23" si="2">D14-D21</f>
        <v>5498195629.3600006</v>
      </c>
      <c r="E23" s="123">
        <f t="shared" si="2"/>
        <v>5494304929.21</v>
      </c>
      <c r="F23" s="123">
        <f t="shared" si="2"/>
        <v>5497295245.8999996</v>
      </c>
      <c r="G23" s="123">
        <f t="shared" si="2"/>
        <v>5498701129.3699989</v>
      </c>
      <c r="H23" s="123">
        <f t="shared" si="2"/>
        <v>5494909655.289999</v>
      </c>
      <c r="I23" s="123">
        <f t="shared" si="2"/>
        <v>5498583897.3499994</v>
      </c>
      <c r="J23" s="123">
        <f t="shared" si="2"/>
        <v>5490675367.9399986</v>
      </c>
    </row>
    <row r="24" spans="2:10" ht="20.100000000000001" customHeight="1" x14ac:dyDescent="0.2">
      <c r="B24" s="85"/>
      <c r="C24" s="86"/>
      <c r="D24" s="87"/>
      <c r="E24" s="87"/>
      <c r="F24" s="87"/>
      <c r="G24" s="87"/>
      <c r="H24" s="87"/>
      <c r="I24" s="87"/>
      <c r="J24" s="87"/>
    </row>
    <row r="25" spans="2:10" ht="26.1" customHeight="1" x14ac:dyDescent="0.2">
      <c r="B25" s="88" t="s">
        <v>163</v>
      </c>
      <c r="C25" s="89"/>
      <c r="D25" s="90">
        <v>33787575</v>
      </c>
      <c r="E25" s="90">
        <v>33787575</v>
      </c>
      <c r="F25" s="90">
        <v>33787575</v>
      </c>
      <c r="G25" s="90">
        <v>33787575</v>
      </c>
      <c r="H25" s="90">
        <v>33787575</v>
      </c>
      <c r="I25" s="90">
        <v>33787575</v>
      </c>
      <c r="J25" s="90">
        <v>33787575</v>
      </c>
    </row>
    <row r="26" spans="2:10" ht="26.1" customHeight="1" x14ac:dyDescent="0.2">
      <c r="B26" s="91" t="s">
        <v>27</v>
      </c>
      <c r="C26" s="89"/>
      <c r="D26" s="92">
        <f t="shared" ref="D26:J26" si="3">D23/D25</f>
        <v>162.7283292559469</v>
      </c>
      <c r="E26" s="92">
        <f t="shared" si="3"/>
        <v>162.61317745384213</v>
      </c>
      <c r="F26" s="92">
        <f t="shared" si="3"/>
        <v>162.70168089600983</v>
      </c>
      <c r="G26" s="92">
        <f t="shared" si="3"/>
        <v>162.74329037730584</v>
      </c>
      <c r="H26" s="92">
        <f t="shared" si="3"/>
        <v>162.63107533730962</v>
      </c>
      <c r="I26" s="92">
        <f t="shared" si="3"/>
        <v>162.73982069888115</v>
      </c>
      <c r="J26" s="92">
        <f t="shared" si="3"/>
        <v>162.50575449525451</v>
      </c>
    </row>
    <row r="27" spans="2:10" ht="25.5" customHeight="1" x14ac:dyDescent="0.2">
      <c r="B27" s="124"/>
      <c r="G27" s="144"/>
    </row>
    <row r="28" spans="2:10" ht="25.5" hidden="1" customHeight="1" x14ac:dyDescent="0.2">
      <c r="B28" s="125"/>
    </row>
    <row r="87" spans="1:1" hidden="1" x14ac:dyDescent="0.2">
      <c r="A87" s="53"/>
    </row>
    <row r="89" spans="1:1" hidden="1" x14ac:dyDescent="0.2">
      <c r="A89" s="53"/>
    </row>
  </sheetData>
  <conditionalFormatting sqref="D7:J26">
    <cfRule type="cellIs" dxfId="8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A286-8B2B-48B1-870D-3813392D4A82}">
  <dimension ref="A1:XFC163"/>
  <sheetViews>
    <sheetView showGridLines="0" zoomScaleNormal="100" workbookViewId="0">
      <selection activeCell="M19" sqref="M19"/>
    </sheetView>
  </sheetViews>
  <sheetFormatPr defaultColWidth="0" defaultRowHeight="12.75" customHeight="1" zeroHeight="1" x14ac:dyDescent="0.2"/>
  <cols>
    <col min="1" max="1" width="4" style="51" customWidth="1"/>
    <col min="2" max="2" width="22.28515625" style="51" customWidth="1"/>
    <col min="3" max="13" width="15.7109375" style="51" customWidth="1"/>
    <col min="14" max="14" width="19.7109375" style="51" customWidth="1"/>
    <col min="15" max="17" width="19.7109375" style="51" hidden="1"/>
    <col min="18" max="18" width="14.85546875" style="51" hidden="1"/>
    <col min="19" max="19" width="3" style="51" hidden="1"/>
    <col min="20" max="23" width="9.140625" style="51" hidden="1"/>
    <col min="24" max="25" width="0.140625" style="51" hidden="1"/>
    <col min="26" max="26" width="4.140625" style="51" hidden="1"/>
    <col min="27" max="89" width="0.140625" style="51" hidden="1"/>
    <col min="90" max="92" width="8.85546875" style="51" hidden="1"/>
    <col min="93" max="16383" width="9.140625" style="51" hidden="1"/>
    <col min="16384" max="16384" width="7.5703125" style="51" hidden="1"/>
  </cols>
  <sheetData>
    <row r="1" spans="2:24" ht="16.899999999999999" customHeight="1" x14ac:dyDescent="0.2">
      <c r="B1" s="72"/>
      <c r="C1" s="72"/>
    </row>
    <row r="2" spans="2:24" s="53" customFormat="1" ht="16.899999999999999" customHeight="1" x14ac:dyDescent="0.2">
      <c r="B2" s="73"/>
      <c r="C2" s="73"/>
      <c r="D2" s="73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4" ht="16.899999999999999" customHeight="1" x14ac:dyDescent="0.2">
      <c r="B3" s="145"/>
      <c r="C3" s="145"/>
    </row>
    <row r="4" spans="2:24" ht="16.899999999999999" customHeight="1" x14ac:dyDescent="0.2"/>
    <row r="5" spans="2:24" ht="22.5" customHeight="1" x14ac:dyDescent="0.2">
      <c r="B5" s="93" t="s">
        <v>239</v>
      </c>
      <c r="C5" s="93"/>
    </row>
    <row r="6" spans="2:24" ht="20.100000000000001" customHeight="1" x14ac:dyDescent="0.2">
      <c r="B6" s="84" t="s">
        <v>164</v>
      </c>
      <c r="C6" s="197">
        <v>2025</v>
      </c>
      <c r="D6" s="103" t="s">
        <v>165</v>
      </c>
      <c r="E6" s="103" t="s">
        <v>166</v>
      </c>
      <c r="F6" s="103" t="s">
        <v>167</v>
      </c>
      <c r="G6" s="103" t="s">
        <v>168</v>
      </c>
      <c r="H6" s="103" t="s">
        <v>169</v>
      </c>
      <c r="I6" s="103" t="s">
        <v>170</v>
      </c>
      <c r="J6" s="103" t="s">
        <v>171</v>
      </c>
      <c r="K6" s="103" t="s">
        <v>172</v>
      </c>
      <c r="L6" s="103" t="s">
        <v>246</v>
      </c>
      <c r="M6" s="103" t="s">
        <v>247</v>
      </c>
    </row>
    <row r="7" spans="2:24" ht="20.100000000000001" customHeight="1" x14ac:dyDescent="0.2">
      <c r="B7" s="109" t="s">
        <v>173</v>
      </c>
      <c r="C7" s="191">
        <f>SUM(C8:C12)</f>
        <v>635072257.53999996</v>
      </c>
      <c r="D7" s="191">
        <f t="shared" ref="D7:M7" si="0">SUM(D8:D12)</f>
        <v>613774382.74810791</v>
      </c>
      <c r="E7" s="191">
        <f t="shared" si="0"/>
        <v>562708912.54384851</v>
      </c>
      <c r="F7" s="191">
        <f t="shared" si="0"/>
        <v>506994941.39511013</v>
      </c>
      <c r="G7" s="191">
        <f t="shared" si="0"/>
        <v>453510716.96059084</v>
      </c>
      <c r="H7" s="191">
        <f t="shared" si="0"/>
        <v>396958200.58314204</v>
      </c>
      <c r="I7" s="191">
        <f t="shared" si="0"/>
        <v>338499949.36465418</v>
      </c>
      <c r="J7" s="191">
        <f t="shared" si="0"/>
        <v>283331706.10771883</v>
      </c>
      <c r="K7" s="191">
        <f t="shared" si="0"/>
        <v>244479407.80974731</v>
      </c>
      <c r="L7" s="191">
        <f t="shared" si="0"/>
        <v>215822640.59233117</v>
      </c>
      <c r="M7" s="191">
        <f t="shared" si="0"/>
        <v>185559876.19338384</v>
      </c>
    </row>
    <row r="8" spans="2:24" ht="20.100000000000001" customHeight="1" x14ac:dyDescent="0.2">
      <c r="B8" s="83" t="s">
        <v>241</v>
      </c>
      <c r="C8" s="121">
        <v>21453953.949999999</v>
      </c>
      <c r="D8" s="121">
        <v>17905696.573735099</v>
      </c>
      <c r="E8" s="121">
        <v>10498852.753586123</v>
      </c>
      <c r="F8" s="121">
        <v>3793897.8667406188</v>
      </c>
      <c r="G8" s="121">
        <v>2186890.8775509391</v>
      </c>
      <c r="H8" s="121">
        <v>503250.70987308165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</row>
    <row r="9" spans="2:24" ht="20.100000000000001" customHeight="1" x14ac:dyDescent="0.2">
      <c r="B9" s="83" t="s">
        <v>242</v>
      </c>
      <c r="C9" s="121">
        <v>96279713.879999995</v>
      </c>
      <c r="D9" s="121">
        <v>89616895.258061975</v>
      </c>
      <c r="E9" s="121">
        <v>75610284.935590997</v>
      </c>
      <c r="F9" s="121">
        <v>60900426.282876804</v>
      </c>
      <c r="G9" s="121">
        <v>45398429.76032038</v>
      </c>
      <c r="H9" s="121">
        <v>29080689.836297285</v>
      </c>
      <c r="I9" s="121">
        <v>11931580.875317894</v>
      </c>
      <c r="J9" s="121">
        <v>0</v>
      </c>
      <c r="K9" s="121">
        <v>0</v>
      </c>
      <c r="L9" s="121">
        <v>0</v>
      </c>
      <c r="M9" s="121">
        <v>0</v>
      </c>
    </row>
    <row r="10" spans="2:24" ht="20.100000000000001" customHeight="1" x14ac:dyDescent="0.2">
      <c r="B10" s="83" t="s">
        <v>243</v>
      </c>
      <c r="C10" s="121">
        <v>54009917.68</v>
      </c>
      <c r="D10" s="121">
        <v>51026515.721856251</v>
      </c>
      <c r="E10" s="121">
        <v>44643269.845202267</v>
      </c>
      <c r="F10" s="121">
        <v>37868397.210705027</v>
      </c>
      <c r="G10" s="121">
        <v>30636751.021371622</v>
      </c>
      <c r="H10" s="121">
        <v>22931402.757736355</v>
      </c>
      <c r="I10" s="121">
        <v>14747061.952391736</v>
      </c>
      <c r="J10" s="121">
        <v>6032556.8759176806</v>
      </c>
      <c r="K10" s="121">
        <v>0</v>
      </c>
      <c r="L10" s="121">
        <v>0</v>
      </c>
      <c r="M10" s="121">
        <v>0</v>
      </c>
    </row>
    <row r="11" spans="2:24" ht="20.100000000000001" customHeight="1" x14ac:dyDescent="0.2">
      <c r="B11" s="83" t="s">
        <v>244</v>
      </c>
      <c r="C11" s="121">
        <v>54273595.890000001</v>
      </c>
      <c r="D11" s="121">
        <v>51251769.959487855</v>
      </c>
      <c r="E11" s="121">
        <v>44787365.898064539</v>
      </c>
      <c r="F11" s="121">
        <v>37926041.743998349</v>
      </c>
      <c r="G11" s="121">
        <v>30602427.889295418</v>
      </c>
      <c r="H11" s="121">
        <v>22799241.449808147</v>
      </c>
      <c r="I11" s="121">
        <v>14510676.42751291</v>
      </c>
      <c r="J11" s="121">
        <v>5685056.9136050418</v>
      </c>
      <c r="K11" s="121">
        <v>0</v>
      </c>
      <c r="L11" s="121">
        <v>0</v>
      </c>
      <c r="M11" s="121">
        <v>0</v>
      </c>
    </row>
    <row r="12" spans="2:24" ht="20.100000000000001" customHeight="1" x14ac:dyDescent="0.2">
      <c r="B12" s="83" t="s">
        <v>245</v>
      </c>
      <c r="C12" s="121">
        <v>409055076.13999999</v>
      </c>
      <c r="D12" s="121">
        <v>403973505.23496675</v>
      </c>
      <c r="E12" s="121">
        <v>387169139.11140454</v>
      </c>
      <c r="F12" s="121">
        <v>366506178.29078937</v>
      </c>
      <c r="G12" s="121">
        <v>344686217.41205245</v>
      </c>
      <c r="H12" s="121">
        <v>321643615.82942718</v>
      </c>
      <c r="I12" s="121">
        <v>297310630.10943162</v>
      </c>
      <c r="J12" s="121">
        <v>271614092.31819612</v>
      </c>
      <c r="K12" s="121">
        <v>244479407.80974731</v>
      </c>
      <c r="L12" s="121">
        <v>215822640.59233117</v>
      </c>
      <c r="M12" s="121">
        <v>185559876.19338384</v>
      </c>
    </row>
    <row r="13" spans="2:24" ht="20.100000000000001" customHeight="1" x14ac:dyDescent="0.2">
      <c r="B13" s="109" t="s">
        <v>174</v>
      </c>
      <c r="C13" s="191">
        <f>SUM(C14:C18)</f>
        <v>17174417.594967119</v>
      </c>
      <c r="D13" s="191">
        <f t="shared" ref="D13:F13" si="1">SUM(D14:D18)</f>
        <v>50557601.190942511</v>
      </c>
      <c r="E13" s="191">
        <f t="shared" si="1"/>
        <v>56088757.821502551</v>
      </c>
      <c r="F13" s="191">
        <f t="shared" si="1"/>
        <v>53171238.776336804</v>
      </c>
      <c r="G13" s="191">
        <f t="shared" ref="G13" si="2">SUM(G14:G18)</f>
        <v>56273319.451997451</v>
      </c>
      <c r="H13" s="191">
        <f t="shared" ref="H13:I13" si="3">SUM(H14:H18)</f>
        <v>58329364.479292803</v>
      </c>
      <c r="I13" s="191">
        <f t="shared" si="3"/>
        <v>56436900.073862463</v>
      </c>
      <c r="J13" s="191">
        <f t="shared" ref="J13" si="4">SUM(J14:J18)</f>
        <v>40243080.696318358</v>
      </c>
      <c r="K13" s="191">
        <f t="shared" ref="K13:L13" si="5">SUM(K14:K18)</f>
        <v>28526591.209738228</v>
      </c>
      <c r="L13" s="191">
        <f t="shared" si="5"/>
        <v>30125807.145653229</v>
      </c>
      <c r="M13" s="191">
        <f t="shared" ref="M13" si="6">SUM(M14:M18)</f>
        <v>31813346.456564568</v>
      </c>
    </row>
    <row r="14" spans="2:24" ht="20.100000000000001" customHeight="1" x14ac:dyDescent="0.2">
      <c r="B14" s="83" t="s">
        <v>241</v>
      </c>
      <c r="C14" s="121">
        <v>2948782.3420245349</v>
      </c>
      <c r="D14" s="121">
        <v>7376774.2896970101</v>
      </c>
      <c r="E14" s="121">
        <v>7205287.9204096282</v>
      </c>
      <c r="F14" s="121">
        <v>1598825.4474401469</v>
      </c>
      <c r="G14" s="121">
        <v>1677457.0801626465</v>
      </c>
      <c r="H14" s="121">
        <v>646826.87026603299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</row>
    <row r="15" spans="2:24" ht="20.100000000000001" customHeight="1" x14ac:dyDescent="0.2">
      <c r="B15" s="83" t="s">
        <v>242</v>
      </c>
      <c r="C15" s="121">
        <v>5493767.9968000501</v>
      </c>
      <c r="D15" s="121">
        <v>13968240.250473732</v>
      </c>
      <c r="E15" s="121">
        <v>14688107.377977472</v>
      </c>
      <c r="F15" s="121">
        <v>15410801.871031769</v>
      </c>
      <c r="G15" s="121">
        <v>16242122.500184514</v>
      </c>
      <c r="H15" s="121">
        <v>17076892.344796877</v>
      </c>
      <c r="I15" s="121">
        <v>13399781.538735615</v>
      </c>
      <c r="J15" s="121">
        <v>0</v>
      </c>
      <c r="K15" s="121">
        <v>0</v>
      </c>
      <c r="L15" s="121">
        <v>0</v>
      </c>
      <c r="M15" s="121">
        <v>0</v>
      </c>
    </row>
    <row r="16" spans="2:24" ht="20.100000000000001" customHeight="1" x14ac:dyDescent="0.2">
      <c r="B16" s="83" t="s">
        <v>243</v>
      </c>
      <c r="C16" s="121">
        <v>2444491.6911341092</v>
      </c>
      <c r="D16" s="121">
        <v>6364283.6448538341</v>
      </c>
      <c r="E16" s="121">
        <v>6769919.8803263679</v>
      </c>
      <c r="F16" s="121">
        <v>7174589.9054185422</v>
      </c>
      <c r="G16" s="121">
        <v>7659094.9102653703</v>
      </c>
      <c r="H16" s="121">
        <v>8139676.8841037368</v>
      </c>
      <c r="I16" s="121">
        <v>8673212.0036042966</v>
      </c>
      <c r="J16" s="121">
        <v>6784648.760293765</v>
      </c>
      <c r="K16" s="121">
        <v>0</v>
      </c>
      <c r="L16" s="121">
        <v>0</v>
      </c>
      <c r="M16" s="121">
        <v>0</v>
      </c>
    </row>
    <row r="17" spans="2:13" ht="20.100000000000001" customHeight="1" x14ac:dyDescent="0.2">
      <c r="B17" s="83" t="s">
        <v>244</v>
      </c>
      <c r="C17" s="121">
        <v>2476244.4275582409</v>
      </c>
      <c r="D17" s="121">
        <v>6445123.5659261234</v>
      </c>
      <c r="E17" s="121">
        <v>6855979.7245947989</v>
      </c>
      <c r="F17" s="121">
        <v>7266030.4458968956</v>
      </c>
      <c r="G17" s="121">
        <v>7756481.9524993477</v>
      </c>
      <c r="H17" s="121">
        <v>8243411.2835352067</v>
      </c>
      <c r="I17" s="121">
        <v>8783811.9632368777</v>
      </c>
      <c r="J17" s="121">
        <v>6446512.5267525231</v>
      </c>
      <c r="K17" s="121">
        <v>0</v>
      </c>
      <c r="L17" s="121">
        <v>0</v>
      </c>
      <c r="M17" s="121">
        <v>0</v>
      </c>
    </row>
    <row r="18" spans="2:13" ht="20.100000000000001" customHeight="1" x14ac:dyDescent="0.2">
      <c r="B18" s="110" t="s">
        <v>245</v>
      </c>
      <c r="C18" s="122">
        <v>3811131.1374501809</v>
      </c>
      <c r="D18" s="122">
        <v>16403179.439991808</v>
      </c>
      <c r="E18" s="122">
        <v>20569462.918194283</v>
      </c>
      <c r="F18" s="122">
        <v>21720991.106549446</v>
      </c>
      <c r="G18" s="122">
        <v>22938163.00888557</v>
      </c>
      <c r="H18" s="122">
        <v>24222557.096590951</v>
      </c>
      <c r="I18" s="122">
        <v>25580094.56828567</v>
      </c>
      <c r="J18" s="122">
        <v>27011919.409272075</v>
      </c>
      <c r="K18" s="122">
        <v>28526591.209738228</v>
      </c>
      <c r="L18" s="122">
        <v>30125807.145653229</v>
      </c>
      <c r="M18" s="122">
        <v>31813346.456564568</v>
      </c>
    </row>
    <row r="19" spans="2:13" ht="20.100000000000001" customHeight="1" x14ac:dyDescent="0.2">
      <c r="B19" s="109" t="s">
        <v>175</v>
      </c>
      <c r="C19" s="190">
        <v>0.115663778129769</v>
      </c>
      <c r="D19" s="190">
        <v>0.11178486099031287</v>
      </c>
      <c r="E19" s="190">
        <v>0.10248446226296683</v>
      </c>
      <c r="F19" s="190">
        <v>9.2337446201144688E-2</v>
      </c>
      <c r="G19" s="190">
        <v>8.2596527124629407E-2</v>
      </c>
      <c r="H19" s="190">
        <v>7.2296789371481887E-2</v>
      </c>
      <c r="I19" s="190">
        <v>6.1649965929720059E-2</v>
      </c>
      <c r="J19" s="190">
        <v>5.1602341628516207E-2</v>
      </c>
      <c r="K19" s="190">
        <v>4.4526290743259048E-2</v>
      </c>
      <c r="L19" s="190">
        <v>3.9307120914945627E-2</v>
      </c>
      <c r="M19" s="190">
        <v>3.379545570602592E-2</v>
      </c>
    </row>
    <row r="20" spans="2:13" ht="20.100000000000001" customHeight="1" x14ac:dyDescent="0.2">
      <c r="B20" s="62"/>
      <c r="C20" s="62"/>
      <c r="D20" s="62"/>
      <c r="E20" s="62"/>
      <c r="F20" s="62"/>
      <c r="G20" s="62"/>
      <c r="H20" s="62"/>
      <c r="I20" s="62"/>
      <c r="J20" s="62"/>
    </row>
    <row r="21" spans="2:13" ht="20.100000000000001" customHeight="1" x14ac:dyDescent="0.2">
      <c r="B21" s="62"/>
      <c r="C21" s="62"/>
      <c r="D21" s="62"/>
      <c r="E21" s="62"/>
      <c r="F21" s="62"/>
      <c r="G21" s="62"/>
      <c r="H21" s="62"/>
      <c r="I21" s="62"/>
      <c r="J21" s="62"/>
    </row>
    <row r="22" spans="2:13" ht="18" customHeight="1" x14ac:dyDescent="0.2">
      <c r="B22" s="93" t="s">
        <v>176</v>
      </c>
      <c r="C22" s="62"/>
      <c r="D22" s="62"/>
      <c r="E22" s="62"/>
      <c r="F22" s="62"/>
      <c r="G22" s="62"/>
      <c r="H22" s="62"/>
      <c r="I22" s="62"/>
      <c r="J22" s="62"/>
    </row>
    <row r="23" spans="2:13" ht="20.100000000000001" customHeight="1" x14ac:dyDescent="0.2">
      <c r="B23" s="84" t="s">
        <v>17</v>
      </c>
      <c r="C23" s="103" t="s">
        <v>177</v>
      </c>
      <c r="D23" s="217" t="s">
        <v>178</v>
      </c>
      <c r="E23" s="217"/>
      <c r="F23" s="217"/>
      <c r="G23" s="217"/>
      <c r="H23" s="103" t="s">
        <v>240</v>
      </c>
      <c r="I23" s="62"/>
      <c r="J23" s="62"/>
    </row>
    <row r="24" spans="2:13" ht="20.100000000000001" customHeight="1" x14ac:dyDescent="0.2">
      <c r="B24" s="213" t="s">
        <v>179</v>
      </c>
      <c r="C24" s="186" t="s">
        <v>180</v>
      </c>
      <c r="D24" s="216" t="s">
        <v>181</v>
      </c>
      <c r="E24" s="216"/>
      <c r="F24" s="216"/>
      <c r="G24" s="216"/>
      <c r="H24" s="189">
        <v>-4.2522560499999997</v>
      </c>
      <c r="I24" s="62"/>
      <c r="J24" s="62"/>
    </row>
    <row r="25" spans="2:13" ht="20.100000000000001" customHeight="1" x14ac:dyDescent="0.2">
      <c r="B25" s="213"/>
      <c r="C25" s="186" t="s">
        <v>180</v>
      </c>
      <c r="D25" s="216" t="s">
        <v>182</v>
      </c>
      <c r="E25" s="216"/>
      <c r="F25" s="216"/>
      <c r="G25" s="216"/>
      <c r="H25" s="189">
        <v>-2.6482216800000002</v>
      </c>
      <c r="I25" s="62"/>
      <c r="J25" s="62"/>
    </row>
    <row r="26" spans="2:13" ht="20.100000000000001" customHeight="1" x14ac:dyDescent="0.2">
      <c r="B26" s="213"/>
      <c r="C26" s="187" t="s">
        <v>180</v>
      </c>
      <c r="D26" s="216" t="s">
        <v>183</v>
      </c>
      <c r="E26" s="216"/>
      <c r="F26" s="216"/>
      <c r="G26" s="216"/>
      <c r="H26" s="189">
        <v>-21.453953949999999</v>
      </c>
      <c r="I26" s="62"/>
      <c r="J26" s="62"/>
    </row>
    <row r="27" spans="2:13" ht="20.100000000000001" customHeight="1" x14ac:dyDescent="0.2">
      <c r="B27" s="214"/>
      <c r="C27" s="186" t="s">
        <v>180</v>
      </c>
      <c r="D27" s="216" t="s">
        <v>184</v>
      </c>
      <c r="E27" s="216"/>
      <c r="F27" s="216"/>
      <c r="G27" s="216"/>
      <c r="H27" s="189">
        <v>-108.28351357</v>
      </c>
      <c r="I27" s="62"/>
      <c r="J27" s="62"/>
    </row>
    <row r="28" spans="2:13" ht="20.100000000000001" customHeight="1" x14ac:dyDescent="0.2">
      <c r="B28" s="215" t="s">
        <v>185</v>
      </c>
      <c r="C28" s="187" t="s">
        <v>180</v>
      </c>
      <c r="D28" s="216" t="s">
        <v>186</v>
      </c>
      <c r="E28" s="216"/>
      <c r="F28" s="216"/>
      <c r="G28" s="216"/>
      <c r="H28" s="189">
        <v>-96.279713879999989</v>
      </c>
      <c r="I28" s="62"/>
      <c r="J28" s="62"/>
    </row>
    <row r="29" spans="2:13" ht="20.100000000000001" customHeight="1" x14ac:dyDescent="0.2">
      <c r="B29" s="213"/>
      <c r="C29" s="186" t="s">
        <v>180</v>
      </c>
      <c r="D29" s="216" t="s">
        <v>187</v>
      </c>
      <c r="E29" s="216"/>
      <c r="F29" s="216"/>
      <c r="G29" s="216"/>
      <c r="H29" s="189">
        <v>-409.05507613999998</v>
      </c>
      <c r="I29" s="62"/>
      <c r="J29" s="62"/>
    </row>
    <row r="30" spans="2:13" ht="20.100000000000001" customHeight="1" x14ac:dyDescent="0.2">
      <c r="B30" s="213"/>
      <c r="C30" s="188" t="s">
        <v>180</v>
      </c>
      <c r="D30" s="216" t="s">
        <v>188</v>
      </c>
      <c r="E30" s="216"/>
      <c r="F30" s="216"/>
      <c r="G30" s="216"/>
      <c r="H30" s="189">
        <v>-1.1827245</v>
      </c>
      <c r="I30" s="62"/>
      <c r="J30" s="62"/>
    </row>
    <row r="31" spans="2:13" ht="20.100000000000001" customHeight="1" x14ac:dyDescent="0.2">
      <c r="B31" s="213"/>
      <c r="C31" s="187" t="s">
        <v>180</v>
      </c>
      <c r="D31" s="216" t="s">
        <v>189</v>
      </c>
      <c r="E31" s="216"/>
      <c r="F31" s="216"/>
      <c r="G31" s="216"/>
      <c r="H31" s="189">
        <v>-25.261722039999999</v>
      </c>
      <c r="I31" s="62"/>
      <c r="J31" s="62"/>
    </row>
    <row r="32" spans="2:13" ht="20.100000000000001" customHeight="1" x14ac:dyDescent="0.2">
      <c r="B32" s="213"/>
      <c r="C32" s="186" t="s">
        <v>190</v>
      </c>
      <c r="D32" s="216" t="s">
        <v>191</v>
      </c>
      <c r="E32" s="216"/>
      <c r="F32" s="216"/>
      <c r="G32" s="216"/>
      <c r="H32" s="189">
        <v>22.813045030000001</v>
      </c>
      <c r="I32" s="62"/>
      <c r="J32" s="62"/>
    </row>
    <row r="33" spans="2:10" ht="20.100000000000001" customHeight="1" x14ac:dyDescent="0.2">
      <c r="B33" s="214"/>
      <c r="C33" s="187" t="s">
        <v>180</v>
      </c>
      <c r="D33" s="216" t="s">
        <v>192</v>
      </c>
      <c r="E33" s="216"/>
      <c r="F33" s="216"/>
      <c r="G33" s="216"/>
      <c r="H33" s="189">
        <v>-76.655004359999992</v>
      </c>
      <c r="I33" s="62"/>
      <c r="J33" s="62"/>
    </row>
    <row r="34" spans="2:10" ht="20.100000000000001" customHeight="1" x14ac:dyDescent="0.2">
      <c r="B34" s="62"/>
      <c r="C34" s="62"/>
      <c r="D34" s="62"/>
      <c r="E34" s="62"/>
      <c r="F34" s="62"/>
      <c r="G34" s="62"/>
      <c r="H34" s="62"/>
      <c r="I34" s="62"/>
      <c r="J34" s="62"/>
    </row>
    <row r="35" spans="2:10" ht="20.100000000000001" customHeight="1" x14ac:dyDescent="0.2">
      <c r="B35" s="62"/>
      <c r="C35" s="62"/>
      <c r="D35" s="62"/>
      <c r="E35" s="62"/>
      <c r="F35" s="62"/>
      <c r="G35" s="62"/>
      <c r="H35" s="62"/>
      <c r="I35" s="62"/>
      <c r="J35" s="62"/>
    </row>
    <row r="36" spans="2:10" ht="20.100000000000001" hidden="1" customHeight="1" x14ac:dyDescent="0.2">
      <c r="B36" s="62"/>
      <c r="C36" s="62"/>
      <c r="D36" s="62"/>
      <c r="E36" s="62"/>
      <c r="F36" s="62"/>
      <c r="G36" s="62"/>
      <c r="H36" s="62"/>
      <c r="I36" s="62"/>
      <c r="J36" s="62"/>
    </row>
    <row r="37" spans="2:10" s="69" customFormat="1" ht="18" hidden="1" customHeight="1" x14ac:dyDescent="0.2">
      <c r="B37" s="62"/>
      <c r="C37" s="62"/>
      <c r="D37" s="62"/>
      <c r="E37" s="62"/>
      <c r="F37" s="62"/>
      <c r="G37" s="62"/>
      <c r="H37" s="62"/>
      <c r="I37" s="62"/>
      <c r="J37" s="62"/>
    </row>
    <row r="38" spans="2:10" ht="18" hidden="1" customHeight="1" x14ac:dyDescent="0.2">
      <c r="B38" s="62"/>
      <c r="C38" s="62"/>
      <c r="D38" s="62"/>
      <c r="E38" s="62"/>
      <c r="F38" s="62"/>
      <c r="G38" s="62"/>
      <c r="H38" s="62"/>
      <c r="I38" s="62"/>
      <c r="J38" s="62"/>
    </row>
    <row r="39" spans="2:10" ht="18" hidden="1" customHeight="1" x14ac:dyDescent="0.2">
      <c r="B39" s="62"/>
      <c r="C39" s="62"/>
      <c r="D39" s="62"/>
      <c r="E39" s="62"/>
      <c r="F39" s="62"/>
      <c r="G39" s="62"/>
      <c r="H39" s="62"/>
      <c r="I39" s="62"/>
      <c r="J39" s="62"/>
    </row>
    <row r="40" spans="2:10" ht="18" hidden="1" customHeight="1" x14ac:dyDescent="0.2">
      <c r="B40" s="62"/>
      <c r="C40" s="62"/>
      <c r="D40" s="62"/>
      <c r="E40" s="62"/>
      <c r="F40" s="62"/>
      <c r="G40" s="62"/>
      <c r="H40" s="62"/>
      <c r="I40" s="62"/>
      <c r="J40" s="62"/>
    </row>
    <row r="41" spans="2:10" ht="18" hidden="1" customHeight="1" x14ac:dyDescent="0.2">
      <c r="B41" s="62"/>
      <c r="C41" s="62"/>
      <c r="D41" s="62"/>
      <c r="E41" s="62"/>
      <c r="F41" s="62"/>
      <c r="G41" s="62"/>
      <c r="H41" s="62"/>
      <c r="I41" s="62"/>
      <c r="J41" s="62"/>
    </row>
    <row r="42" spans="2:10" ht="18" hidden="1" customHeight="1" x14ac:dyDescent="0.2">
      <c r="B42" s="62"/>
      <c r="C42" s="62"/>
      <c r="D42" s="62"/>
      <c r="E42" s="62"/>
      <c r="F42" s="62"/>
      <c r="G42" s="62"/>
      <c r="H42" s="62"/>
      <c r="I42" s="62"/>
      <c r="J42" s="62"/>
    </row>
    <row r="43" spans="2:10" ht="18" hidden="1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</row>
    <row r="44" spans="2:10" ht="18" hidden="1" customHeight="1" x14ac:dyDescent="0.2">
      <c r="B44" s="62"/>
      <c r="C44" s="62"/>
      <c r="D44" s="62"/>
      <c r="E44" s="62"/>
      <c r="F44" s="62"/>
      <c r="G44" s="62"/>
      <c r="H44" s="62"/>
      <c r="I44" s="62"/>
      <c r="J44" s="62"/>
    </row>
    <row r="45" spans="2:10" ht="18" hidden="1" customHeight="1" x14ac:dyDescent="0.2">
      <c r="B45" s="62"/>
      <c r="C45" s="62"/>
      <c r="D45" s="62"/>
      <c r="E45" s="62"/>
      <c r="F45" s="62"/>
      <c r="G45" s="62"/>
      <c r="H45" s="62"/>
      <c r="I45" s="62"/>
      <c r="J45" s="62"/>
    </row>
    <row r="46" spans="2:10" ht="30" hidden="1" customHeight="1" x14ac:dyDescent="0.2">
      <c r="B46" s="62"/>
      <c r="C46" s="62"/>
      <c r="D46" s="62"/>
      <c r="E46" s="62"/>
      <c r="F46" s="62"/>
      <c r="G46" s="62"/>
      <c r="H46" s="62"/>
      <c r="I46" s="62"/>
      <c r="J46" s="62"/>
    </row>
    <row r="47" spans="2:10" ht="18" hidden="1" customHeight="1" x14ac:dyDescent="0.2">
      <c r="B47" s="62"/>
      <c r="C47" s="62"/>
      <c r="D47" s="62"/>
      <c r="E47" s="62"/>
      <c r="F47" s="62"/>
      <c r="G47" s="62"/>
      <c r="H47" s="62"/>
      <c r="I47" s="62"/>
      <c r="J47" s="62"/>
    </row>
    <row r="48" spans="2:10" ht="18" hidden="1" customHeight="1" x14ac:dyDescent="0.2">
      <c r="B48" s="62"/>
      <c r="C48" s="62"/>
      <c r="D48" s="62"/>
      <c r="E48" s="62"/>
      <c r="F48" s="62"/>
      <c r="G48" s="62"/>
      <c r="H48" s="62"/>
      <c r="I48" s="62"/>
      <c r="J48" s="62"/>
    </row>
    <row r="49" spans="2:18" ht="18" hidden="1" customHeight="1" x14ac:dyDescent="0.2">
      <c r="B49" s="62"/>
      <c r="C49" s="62"/>
      <c r="D49" s="62"/>
      <c r="E49" s="62"/>
      <c r="F49" s="62"/>
      <c r="G49" s="62"/>
      <c r="H49" s="62"/>
      <c r="I49" s="62"/>
      <c r="J49" s="62"/>
    </row>
    <row r="50" spans="2:18" ht="18" hidden="1" customHeight="1" x14ac:dyDescent="0.2">
      <c r="B50" s="62"/>
      <c r="C50" s="62"/>
      <c r="D50" s="62"/>
      <c r="E50" s="62"/>
      <c r="F50" s="62"/>
      <c r="G50" s="62"/>
      <c r="H50" s="62"/>
      <c r="I50" s="62"/>
      <c r="J50" s="62"/>
    </row>
    <row r="51" spans="2:18" ht="18" hidden="1" customHeight="1" x14ac:dyDescent="0.2">
      <c r="B51" s="62"/>
      <c r="C51" s="62"/>
      <c r="D51" s="62"/>
      <c r="E51" s="62"/>
      <c r="F51" s="62"/>
      <c r="G51" s="62"/>
      <c r="H51" s="62"/>
      <c r="I51" s="62"/>
      <c r="J51" s="62"/>
      <c r="K51" s="146"/>
      <c r="L51" s="146"/>
      <c r="M51" s="146"/>
      <c r="N51" s="146"/>
      <c r="O51" s="146"/>
      <c r="P51" s="146"/>
      <c r="Q51" s="146"/>
      <c r="R51" s="146"/>
    </row>
    <row r="52" spans="2:18" ht="18" hidden="1" customHeight="1" x14ac:dyDescent="0.2">
      <c r="B52" s="62"/>
      <c r="C52" s="62"/>
      <c r="D52" s="62"/>
      <c r="E52" s="62"/>
      <c r="F52" s="62"/>
      <c r="G52" s="62"/>
      <c r="H52" s="62"/>
      <c r="I52" s="62"/>
      <c r="J52" s="62"/>
    </row>
    <row r="53" spans="2:18" ht="18" hidden="1" customHeight="1" x14ac:dyDescent="0.2">
      <c r="B53" s="62"/>
      <c r="C53" s="62"/>
      <c r="D53" s="62"/>
      <c r="E53" s="62"/>
      <c r="F53" s="62"/>
      <c r="G53" s="62"/>
      <c r="H53" s="62"/>
      <c r="I53" s="62"/>
      <c r="J53" s="62"/>
    </row>
    <row r="54" spans="2:18" ht="18" hidden="1" customHeight="1" x14ac:dyDescent="0.2">
      <c r="B54" s="62"/>
      <c r="C54" s="62"/>
      <c r="D54" s="62"/>
      <c r="E54" s="62"/>
      <c r="F54" s="62"/>
      <c r="G54" s="62"/>
      <c r="H54" s="62"/>
      <c r="I54" s="62"/>
      <c r="J54" s="62"/>
    </row>
    <row r="55" spans="2:18" ht="18" hidden="1" customHeight="1" x14ac:dyDescent="0.2">
      <c r="B55" s="62"/>
      <c r="C55" s="62"/>
      <c r="D55" s="62"/>
      <c r="E55" s="62"/>
      <c r="F55" s="62"/>
      <c r="G55" s="62"/>
      <c r="H55" s="62"/>
      <c r="I55" s="62"/>
      <c r="J55" s="62"/>
    </row>
    <row r="56" spans="2:18" ht="18" hidden="1" customHeight="1" x14ac:dyDescent="0.2">
      <c r="B56" s="62"/>
      <c r="C56" s="62"/>
      <c r="D56" s="62"/>
      <c r="E56" s="62"/>
      <c r="F56" s="62"/>
      <c r="G56" s="62"/>
      <c r="H56" s="62"/>
      <c r="I56" s="62"/>
      <c r="J56" s="62"/>
    </row>
    <row r="57" spans="2:18" ht="18" hidden="1" customHeight="1" x14ac:dyDescent="0.2">
      <c r="B57" s="62"/>
      <c r="C57" s="62"/>
      <c r="D57" s="62"/>
      <c r="E57" s="62"/>
      <c r="F57" s="62"/>
      <c r="G57" s="62"/>
      <c r="H57" s="62"/>
      <c r="I57" s="62"/>
      <c r="J57" s="62"/>
    </row>
    <row r="58" spans="2:18" ht="18" hidden="1" customHeight="1" x14ac:dyDescent="0.2">
      <c r="B58" s="62"/>
      <c r="C58" s="62"/>
      <c r="D58" s="62"/>
      <c r="E58" s="62"/>
      <c r="F58" s="62"/>
      <c r="G58" s="62"/>
      <c r="H58" s="62"/>
      <c r="I58" s="62"/>
      <c r="J58" s="62"/>
    </row>
    <row r="59" spans="2:18" ht="18" hidden="1" customHeight="1" x14ac:dyDescent="0.2">
      <c r="B59" s="62"/>
      <c r="C59" s="62"/>
      <c r="D59" s="62"/>
      <c r="E59" s="62"/>
      <c r="F59" s="62"/>
      <c r="G59" s="62"/>
      <c r="H59" s="62"/>
      <c r="I59" s="62"/>
      <c r="J59" s="62"/>
    </row>
    <row r="60" spans="2:18" ht="18" hidden="1" customHeight="1" x14ac:dyDescent="0.2">
      <c r="B60" s="62"/>
      <c r="C60" s="62"/>
      <c r="D60" s="62"/>
      <c r="E60" s="62"/>
      <c r="F60" s="62"/>
      <c r="G60" s="62"/>
      <c r="H60" s="62"/>
      <c r="I60" s="62"/>
      <c r="J60" s="62"/>
    </row>
    <row r="61" spans="2:18" ht="18" hidden="1" customHeight="1" x14ac:dyDescent="0.2">
      <c r="B61" s="62"/>
      <c r="C61" s="62"/>
      <c r="D61" s="62"/>
      <c r="E61" s="62"/>
      <c r="F61" s="62"/>
      <c r="G61" s="62"/>
      <c r="H61" s="62"/>
      <c r="I61" s="62"/>
      <c r="J61" s="62"/>
    </row>
    <row r="62" spans="2:18" ht="18" hidden="1" customHeight="1" x14ac:dyDescent="0.2">
      <c r="B62" s="62"/>
      <c r="C62" s="62"/>
      <c r="D62" s="62"/>
      <c r="E62" s="62"/>
      <c r="F62" s="62"/>
      <c r="G62" s="62"/>
      <c r="H62" s="62"/>
      <c r="I62" s="62"/>
      <c r="J62" s="62"/>
    </row>
    <row r="63" spans="2:18" ht="18" hidden="1" customHeight="1" x14ac:dyDescent="0.2">
      <c r="B63" s="62"/>
      <c r="C63" s="62"/>
      <c r="D63" s="62"/>
      <c r="E63" s="62"/>
      <c r="F63" s="62"/>
      <c r="G63" s="62"/>
      <c r="H63" s="62"/>
      <c r="I63" s="62"/>
      <c r="J63" s="62"/>
    </row>
    <row r="64" spans="2:18" ht="18" hidden="1" customHeight="1" x14ac:dyDescent="0.2">
      <c r="B64" s="62"/>
      <c r="C64" s="62"/>
      <c r="D64" s="62"/>
      <c r="E64" s="62"/>
      <c r="F64" s="62"/>
      <c r="G64" s="62"/>
      <c r="H64" s="62"/>
      <c r="I64" s="62"/>
      <c r="J64" s="62"/>
    </row>
    <row r="65" spans="2:18" ht="18" hidden="1" customHeight="1" x14ac:dyDescent="0.2">
      <c r="B65" s="62"/>
      <c r="C65" s="62"/>
      <c r="D65" s="62"/>
      <c r="E65" s="62"/>
      <c r="F65" s="62"/>
      <c r="G65" s="62"/>
      <c r="H65" s="62"/>
      <c r="I65" s="62"/>
      <c r="J65" s="62"/>
    </row>
    <row r="66" spans="2:18" ht="18" hidden="1" customHeight="1" x14ac:dyDescent="0.2">
      <c r="B66" s="62"/>
      <c r="C66" s="62"/>
      <c r="D66" s="62"/>
      <c r="E66" s="62"/>
      <c r="F66" s="62"/>
      <c r="G66" s="62"/>
      <c r="H66" s="62"/>
      <c r="I66" s="62"/>
      <c r="J66" s="62"/>
    </row>
    <row r="67" spans="2:18" ht="18" hidden="1" customHeight="1" x14ac:dyDescent="0.2">
      <c r="B67" s="62"/>
      <c r="C67" s="62"/>
      <c r="D67" s="62"/>
      <c r="E67" s="62"/>
      <c r="F67" s="62"/>
      <c r="G67" s="62"/>
      <c r="H67" s="62"/>
      <c r="I67" s="62"/>
      <c r="J67" s="62"/>
      <c r="K67" s="147"/>
      <c r="L67" s="147"/>
      <c r="M67" s="147"/>
      <c r="N67" s="147"/>
      <c r="O67" s="147"/>
      <c r="P67" s="147"/>
      <c r="Q67" s="147"/>
      <c r="R67" s="147"/>
    </row>
    <row r="68" spans="2:18" ht="18" hidden="1" customHeight="1" x14ac:dyDescent="0.2">
      <c r="B68" s="62"/>
      <c r="C68" s="62"/>
      <c r="D68" s="62"/>
      <c r="E68" s="62"/>
      <c r="F68" s="62"/>
      <c r="G68" s="62"/>
      <c r="H68" s="62"/>
      <c r="I68" s="62"/>
      <c r="J68" s="62"/>
    </row>
    <row r="69" spans="2:18" ht="18" hidden="1" customHeight="1" x14ac:dyDescent="0.2">
      <c r="B69" s="62"/>
      <c r="C69" s="62"/>
      <c r="D69" s="62"/>
      <c r="E69" s="62"/>
      <c r="F69" s="62"/>
      <c r="G69" s="62"/>
      <c r="H69" s="62"/>
      <c r="I69" s="62"/>
      <c r="J69" s="62"/>
    </row>
    <row r="70" spans="2:18" ht="18" hidden="1" customHeight="1" x14ac:dyDescent="0.2">
      <c r="B70" s="62"/>
      <c r="C70" s="62"/>
      <c r="D70" s="62"/>
      <c r="E70" s="62"/>
      <c r="F70" s="62"/>
      <c r="G70" s="62"/>
      <c r="H70" s="62"/>
      <c r="I70" s="62"/>
      <c r="J70" s="62"/>
    </row>
    <row r="71" spans="2:18" ht="18" hidden="1" customHeight="1" x14ac:dyDescent="0.2">
      <c r="B71" s="62"/>
      <c r="C71" s="62"/>
      <c r="D71" s="62"/>
      <c r="E71" s="62"/>
      <c r="F71" s="62"/>
      <c r="G71" s="62"/>
      <c r="H71" s="62"/>
      <c r="I71" s="62"/>
      <c r="J71" s="62"/>
    </row>
    <row r="72" spans="2:18" ht="18" hidden="1" customHeight="1" x14ac:dyDescent="0.2">
      <c r="B72" s="62"/>
      <c r="C72" s="62"/>
      <c r="D72" s="62"/>
      <c r="E72" s="62"/>
      <c r="F72" s="62"/>
      <c r="G72" s="62"/>
      <c r="H72" s="62"/>
      <c r="I72" s="62"/>
      <c r="J72" s="62"/>
    </row>
    <row r="73" spans="2:18" ht="18" hidden="1" customHeight="1" x14ac:dyDescent="0.2">
      <c r="B73" s="62"/>
      <c r="C73" s="62"/>
      <c r="D73" s="62"/>
      <c r="E73" s="62"/>
      <c r="F73" s="62"/>
      <c r="G73" s="62"/>
      <c r="H73" s="62"/>
      <c r="I73" s="62"/>
      <c r="J73" s="62"/>
    </row>
    <row r="74" spans="2:18" ht="18" hidden="1" customHeight="1" x14ac:dyDescent="0.2">
      <c r="B74" s="62"/>
      <c r="C74" s="62"/>
      <c r="D74" s="62"/>
      <c r="E74" s="62"/>
      <c r="F74" s="62"/>
      <c r="G74" s="62"/>
      <c r="H74" s="62"/>
      <c r="I74" s="62"/>
      <c r="J74" s="62"/>
    </row>
    <row r="75" spans="2:18" ht="18" hidden="1" customHeight="1" x14ac:dyDescent="0.2">
      <c r="B75" s="62"/>
      <c r="C75" s="62"/>
      <c r="D75" s="62"/>
      <c r="E75" s="62"/>
      <c r="F75" s="62"/>
      <c r="G75" s="62"/>
      <c r="H75" s="62"/>
      <c r="I75" s="62"/>
      <c r="J75" s="62"/>
    </row>
    <row r="76" spans="2:18" ht="18" hidden="1" customHeight="1" x14ac:dyDescent="0.2">
      <c r="B76" s="62"/>
      <c r="C76" s="62"/>
      <c r="D76" s="62"/>
      <c r="E76" s="62"/>
      <c r="F76" s="62"/>
      <c r="G76" s="62"/>
      <c r="H76" s="62"/>
      <c r="I76" s="62"/>
      <c r="J76" s="62"/>
    </row>
    <row r="77" spans="2:18" ht="18" hidden="1" customHeight="1" x14ac:dyDescent="0.2">
      <c r="B77" s="62"/>
      <c r="C77" s="62"/>
      <c r="D77" s="62"/>
      <c r="E77" s="62"/>
      <c r="F77" s="62"/>
      <c r="G77" s="62"/>
      <c r="H77" s="62"/>
      <c r="I77" s="62"/>
      <c r="J77" s="62"/>
    </row>
    <row r="78" spans="2:18" ht="18" hidden="1" customHeight="1" x14ac:dyDescent="0.2">
      <c r="B78" s="62"/>
      <c r="C78" s="62"/>
      <c r="D78" s="62"/>
      <c r="E78" s="62"/>
      <c r="F78" s="62"/>
      <c r="G78" s="62"/>
      <c r="H78" s="62"/>
      <c r="I78" s="62"/>
      <c r="J78" s="62"/>
    </row>
    <row r="79" spans="2:18" ht="18" hidden="1" customHeight="1" x14ac:dyDescent="0.2">
      <c r="B79" s="62"/>
      <c r="C79" s="62"/>
      <c r="D79" s="62"/>
      <c r="E79" s="62"/>
      <c r="F79" s="62"/>
      <c r="G79" s="62"/>
      <c r="H79" s="62"/>
      <c r="I79" s="62"/>
      <c r="J79" s="62"/>
    </row>
    <row r="80" spans="2:18" ht="18" hidden="1" customHeight="1" x14ac:dyDescent="0.2">
      <c r="B80" s="62"/>
      <c r="C80" s="62"/>
      <c r="D80" s="62"/>
      <c r="E80" s="62"/>
      <c r="F80" s="62"/>
      <c r="G80" s="62"/>
      <c r="H80" s="62"/>
      <c r="I80" s="62"/>
      <c r="J80" s="62"/>
    </row>
    <row r="81" spans="2:23" ht="18" hidden="1" customHeight="1" x14ac:dyDescent="0.2">
      <c r="B81" s="62"/>
      <c r="C81" s="62"/>
      <c r="D81" s="62"/>
      <c r="E81" s="62"/>
      <c r="F81" s="62"/>
      <c r="G81" s="62"/>
      <c r="H81" s="62"/>
      <c r="I81" s="62"/>
      <c r="J81" s="62"/>
    </row>
    <row r="82" spans="2:23" ht="18" hidden="1" customHeight="1" x14ac:dyDescent="0.2">
      <c r="B82" s="62"/>
      <c r="C82" s="62"/>
      <c r="D82" s="62"/>
      <c r="E82" s="62"/>
      <c r="F82" s="62"/>
      <c r="G82" s="62"/>
      <c r="H82" s="62"/>
      <c r="I82" s="62"/>
      <c r="J82" s="62"/>
      <c r="U82" s="51" t="s">
        <v>117</v>
      </c>
      <c r="V82" s="51" t="s">
        <v>36</v>
      </c>
      <c r="W82" s="51" t="s">
        <v>37</v>
      </c>
    </row>
    <row r="83" spans="2:23" ht="18" hidden="1" customHeight="1" x14ac:dyDescent="0.2">
      <c r="B83" s="62"/>
      <c r="C83" s="62"/>
      <c r="D83" s="62"/>
      <c r="E83" s="62"/>
      <c r="F83" s="62"/>
      <c r="G83" s="62"/>
      <c r="H83" s="62"/>
      <c r="I83" s="62"/>
      <c r="J83" s="62"/>
      <c r="U83" s="70">
        <v>43496</v>
      </c>
      <c r="V83" s="64">
        <v>0.02</v>
      </c>
      <c r="W83" s="64">
        <v>0.02</v>
      </c>
    </row>
    <row r="84" spans="2:23" ht="18" hidden="1" customHeight="1" x14ac:dyDescent="0.2">
      <c r="B84" s="62"/>
      <c r="C84" s="62"/>
      <c r="D84" s="62"/>
      <c r="E84" s="62"/>
      <c r="F84" s="62"/>
      <c r="G84" s="62"/>
      <c r="H84" s="62"/>
      <c r="I84" s="62"/>
      <c r="J84" s="62"/>
      <c r="U84" s="70">
        <v>43524</v>
      </c>
      <c r="V84" s="64">
        <v>0.02</v>
      </c>
      <c r="W84" s="64">
        <v>0.02</v>
      </c>
    </row>
    <row r="85" spans="2:23" ht="18" hidden="1" customHeight="1" x14ac:dyDescent="0.2">
      <c r="B85" s="62"/>
      <c r="C85" s="62"/>
      <c r="D85" s="62"/>
      <c r="E85" s="62"/>
      <c r="F85" s="62"/>
      <c r="G85" s="62"/>
      <c r="H85" s="62"/>
      <c r="I85" s="62"/>
      <c r="J85" s="62"/>
      <c r="U85" s="70">
        <v>43552</v>
      </c>
      <c r="V85" s="64">
        <v>0.02</v>
      </c>
      <c r="W85" s="64">
        <v>0.02</v>
      </c>
    </row>
    <row r="86" spans="2:23" ht="18" hidden="1" customHeight="1" x14ac:dyDescent="0.2">
      <c r="B86" s="62"/>
      <c r="C86" s="62"/>
      <c r="D86" s="62"/>
      <c r="E86" s="62"/>
      <c r="F86" s="62"/>
      <c r="G86" s="62"/>
      <c r="H86" s="62"/>
      <c r="I86" s="62"/>
      <c r="J86" s="62"/>
      <c r="U86" s="70">
        <v>43583</v>
      </c>
      <c r="V86" s="64">
        <v>0.02</v>
      </c>
      <c r="W86" s="64">
        <v>0.02</v>
      </c>
    </row>
    <row r="87" spans="2:23" ht="18" hidden="1" customHeight="1" x14ac:dyDescent="0.2">
      <c r="B87" s="62"/>
      <c r="C87" s="62"/>
      <c r="D87" s="62"/>
      <c r="E87" s="62"/>
      <c r="F87" s="62"/>
      <c r="G87" s="62"/>
      <c r="H87" s="62"/>
      <c r="I87" s="62"/>
      <c r="J87" s="62"/>
      <c r="U87" s="70">
        <v>43613</v>
      </c>
      <c r="V87" s="64">
        <v>3.7999999999999999E-2</v>
      </c>
      <c r="W87" s="64">
        <v>3.7999999999999999E-2</v>
      </c>
    </row>
    <row r="88" spans="2:23" ht="18" hidden="1" customHeight="1" x14ac:dyDescent="0.2">
      <c r="B88" s="62"/>
      <c r="C88" s="62"/>
      <c r="D88" s="62"/>
      <c r="E88" s="62"/>
      <c r="F88" s="62"/>
      <c r="G88" s="62"/>
      <c r="H88" s="62"/>
      <c r="I88" s="62"/>
      <c r="J88" s="62"/>
      <c r="U88" s="70">
        <v>43644</v>
      </c>
      <c r="V88" s="64">
        <v>0</v>
      </c>
      <c r="W88" s="64">
        <v>0</v>
      </c>
    </row>
    <row r="89" spans="2:23" ht="18" hidden="1" customHeight="1" x14ac:dyDescent="0.2">
      <c r="B89" s="62"/>
      <c r="C89" s="62"/>
      <c r="D89" s="62"/>
      <c r="E89" s="62"/>
      <c r="F89" s="62"/>
      <c r="G89" s="62"/>
      <c r="H89" s="62"/>
      <c r="I89" s="62"/>
      <c r="J89" s="62"/>
      <c r="U89" s="70">
        <v>43674</v>
      </c>
      <c r="V89" s="64">
        <v>0</v>
      </c>
      <c r="W89" s="64">
        <v>0</v>
      </c>
    </row>
    <row r="90" spans="2:23" ht="18" hidden="1" customHeight="1" x14ac:dyDescent="0.2">
      <c r="B90" s="62"/>
      <c r="C90" s="62"/>
      <c r="D90" s="62"/>
      <c r="E90" s="62"/>
      <c r="F90" s="62"/>
      <c r="G90" s="62"/>
      <c r="H90" s="62"/>
      <c r="I90" s="62"/>
      <c r="J90" s="62"/>
      <c r="U90" s="70">
        <v>43705</v>
      </c>
      <c r="V90" s="64">
        <v>0</v>
      </c>
      <c r="W90" s="64">
        <v>0</v>
      </c>
    </row>
    <row r="91" spans="2:23" ht="18" hidden="1" customHeight="1" x14ac:dyDescent="0.2">
      <c r="B91" s="62"/>
      <c r="C91" s="62"/>
      <c r="D91" s="62"/>
      <c r="E91" s="62"/>
      <c r="F91" s="62"/>
      <c r="G91" s="62"/>
      <c r="H91" s="62"/>
      <c r="I91" s="62"/>
      <c r="J91" s="62"/>
      <c r="U91" s="70">
        <v>43736</v>
      </c>
      <c r="V91" s="64">
        <v>0</v>
      </c>
      <c r="W91" s="64">
        <v>0</v>
      </c>
    </row>
    <row r="92" spans="2:23" ht="18" hidden="1" customHeight="1" x14ac:dyDescent="0.2">
      <c r="B92" s="62"/>
      <c r="C92" s="62"/>
      <c r="D92" s="62"/>
      <c r="E92" s="62"/>
      <c r="F92" s="62"/>
      <c r="G92" s="62"/>
      <c r="H92" s="62"/>
      <c r="I92" s="62"/>
      <c r="J92" s="62"/>
      <c r="U92" s="70">
        <v>43766</v>
      </c>
      <c r="V92" s="64">
        <v>0</v>
      </c>
      <c r="W92" s="64">
        <v>0</v>
      </c>
    </row>
    <row r="93" spans="2:23" ht="18" hidden="1" customHeight="1" x14ac:dyDescent="0.2">
      <c r="B93" s="62"/>
      <c r="C93" s="62"/>
      <c r="D93" s="62"/>
      <c r="E93" s="62"/>
      <c r="F93" s="62"/>
      <c r="G93" s="62"/>
      <c r="H93" s="62"/>
      <c r="I93" s="62"/>
      <c r="J93" s="62"/>
      <c r="U93" s="70">
        <v>43797</v>
      </c>
      <c r="V93" s="64">
        <v>0</v>
      </c>
      <c r="W93" s="64">
        <v>0</v>
      </c>
    </row>
    <row r="94" spans="2:23" ht="18" hidden="1" customHeight="1" x14ac:dyDescent="0.2">
      <c r="B94" s="62"/>
      <c r="C94" s="62"/>
      <c r="D94" s="62"/>
      <c r="E94" s="62"/>
      <c r="F94" s="62"/>
      <c r="G94" s="62"/>
      <c r="H94" s="62"/>
      <c r="I94" s="62"/>
      <c r="J94" s="62"/>
      <c r="U94" s="70">
        <v>43827</v>
      </c>
      <c r="V94" s="64">
        <v>0.02</v>
      </c>
      <c r="W94" s="64">
        <v>0</v>
      </c>
    </row>
    <row r="95" spans="2:23" ht="18" hidden="1" customHeight="1" x14ac:dyDescent="0.2">
      <c r="B95" s="62"/>
      <c r="C95" s="62"/>
      <c r="D95" s="62"/>
      <c r="E95" s="62"/>
      <c r="F95" s="62"/>
      <c r="G95" s="62"/>
      <c r="H95" s="62"/>
      <c r="I95" s="62"/>
      <c r="J95" s="62"/>
      <c r="U95" s="70">
        <v>43858</v>
      </c>
      <c r="V95" s="64">
        <v>0.04</v>
      </c>
      <c r="W95" s="64">
        <v>0</v>
      </c>
    </row>
    <row r="96" spans="2:23" ht="18" hidden="1" customHeight="1" x14ac:dyDescent="0.2">
      <c r="B96" s="62"/>
      <c r="C96" s="62"/>
      <c r="D96" s="62"/>
      <c r="E96" s="62"/>
      <c r="F96" s="62"/>
      <c r="G96" s="62"/>
      <c r="H96" s="62"/>
      <c r="I96" s="62"/>
      <c r="J96" s="62"/>
      <c r="U96" s="70">
        <v>43889</v>
      </c>
      <c r="V96" s="64">
        <v>0.04</v>
      </c>
      <c r="W96" s="64">
        <v>0</v>
      </c>
    </row>
    <row r="97" spans="2:23" ht="18" hidden="1" customHeight="1" x14ac:dyDescent="0.2">
      <c r="B97" s="62"/>
      <c r="C97" s="62"/>
      <c r="D97" s="62"/>
      <c r="E97" s="62"/>
      <c r="F97" s="62"/>
      <c r="G97" s="62"/>
      <c r="H97" s="62"/>
      <c r="I97" s="62"/>
      <c r="J97" s="62"/>
      <c r="U97" s="70">
        <v>43918</v>
      </c>
      <c r="V97" s="64">
        <v>0.03</v>
      </c>
      <c r="W97" s="64">
        <v>0</v>
      </c>
    </row>
    <row r="98" spans="2:23" ht="18" hidden="1" customHeight="1" x14ac:dyDescent="0.2">
      <c r="B98" s="62"/>
      <c r="C98" s="62"/>
      <c r="D98" s="62"/>
      <c r="E98" s="62"/>
      <c r="F98" s="62"/>
      <c r="G98" s="62"/>
      <c r="H98" s="62"/>
      <c r="I98" s="62"/>
      <c r="J98" s="62"/>
      <c r="U98" s="70">
        <v>43949</v>
      </c>
      <c r="V98" s="64">
        <v>0.06</v>
      </c>
      <c r="W98" s="64">
        <v>0</v>
      </c>
    </row>
    <row r="99" spans="2:23" ht="18" hidden="1" customHeight="1" x14ac:dyDescent="0.2">
      <c r="B99" s="62"/>
      <c r="C99" s="62"/>
      <c r="D99" s="62"/>
      <c r="E99" s="62"/>
      <c r="F99" s="62"/>
      <c r="G99" s="62"/>
      <c r="H99" s="62"/>
      <c r="I99" s="62"/>
      <c r="J99" s="62"/>
      <c r="U99" s="70">
        <v>43979</v>
      </c>
      <c r="V99" s="64">
        <v>0.06</v>
      </c>
      <c r="W99" s="64">
        <v>0</v>
      </c>
    </row>
    <row r="100" spans="2:23" ht="18" hidden="1" customHeight="1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U100" s="70">
        <v>44010</v>
      </c>
      <c r="V100" s="64">
        <v>9.3033828789594541E-2</v>
      </c>
      <c r="W100" s="64">
        <v>1.1582453916736589E-2</v>
      </c>
    </row>
    <row r="101" spans="2:23" ht="18" hidden="1" customHeight="1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U101" s="70">
        <v>44040</v>
      </c>
      <c r="V101" s="64">
        <v>7.3153429432305073E-2</v>
      </c>
      <c r="W101" s="64">
        <v>1.1582453916736589E-2</v>
      </c>
    </row>
    <row r="102" spans="2:23" ht="18" hidden="1" customHeight="1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U102" s="70">
        <v>44071</v>
      </c>
      <c r="V102" s="64">
        <v>6.6526629646541879E-2</v>
      </c>
      <c r="W102" s="64">
        <v>1.1766258425024208E-2</v>
      </c>
    </row>
    <row r="103" spans="2:23" ht="12.6" hidden="1" customHeight="1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U103" s="70">
        <v>44102</v>
      </c>
      <c r="V103" s="64">
        <v>6.6526629646541879E-2</v>
      </c>
      <c r="W103" s="64">
        <v>1.1766258425024208E-2</v>
      </c>
    </row>
    <row r="104" spans="2:23" ht="12.6" hidden="1" customHeight="1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U104" s="70">
        <v>44132</v>
      </c>
      <c r="V104" s="64">
        <v>6.6526629646541879E-2</v>
      </c>
      <c r="W104" s="64">
        <v>1.1766258425024208E-2</v>
      </c>
    </row>
    <row r="105" spans="2:23" ht="12.75" hidden="1" customHeight="1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U105" s="70">
        <v>44163</v>
      </c>
      <c r="V105" s="64">
        <v>4.2974143102722184E-2</v>
      </c>
      <c r="W105" s="64">
        <v>7.3536249996672045E-3</v>
      </c>
    </row>
    <row r="106" spans="2:23" ht="12.6" hidden="1" customHeight="1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U106" s="70">
        <v>44193</v>
      </c>
      <c r="V106" s="64">
        <v>3.6231567618313698E-2</v>
      </c>
      <c r="W106" s="64">
        <v>7.0757350349728238E-3</v>
      </c>
    </row>
    <row r="107" spans="2:23" ht="12.75" hidden="1" customHeight="1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U107" s="70">
        <v>44224</v>
      </c>
      <c r="V107" s="64">
        <v>3.6231567618313698E-2</v>
      </c>
      <c r="W107" s="64">
        <v>7.058942645129903E-3</v>
      </c>
    </row>
    <row r="108" spans="2:23" ht="12.6" hidden="1" customHeight="1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U108" s="70">
        <v>44255</v>
      </c>
      <c r="V108" s="64">
        <v>2.7937336905256682E-2</v>
      </c>
      <c r="W108" s="64">
        <v>2.7937336905256682E-2</v>
      </c>
    </row>
    <row r="109" spans="2:23" ht="12.75" hidden="1" customHeight="1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U109" s="70">
        <v>44283</v>
      </c>
      <c r="V109" s="64">
        <v>3.2903906560566631E-2</v>
      </c>
      <c r="W109" s="64">
        <v>3.2903906560566631E-2</v>
      </c>
    </row>
    <row r="110" spans="2:23" ht="12.75" hidden="1" customHeight="1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U110" s="70">
        <v>44314</v>
      </c>
      <c r="V110" s="64">
        <v>1.7999999999999999E-2</v>
      </c>
      <c r="W110" s="64">
        <v>1.7999999999999999E-2</v>
      </c>
    </row>
    <row r="111" spans="2:23" ht="12.75" hidden="1" customHeight="1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U111" s="70">
        <v>44344</v>
      </c>
      <c r="V111" s="64">
        <v>1.5086267585018964E-2</v>
      </c>
      <c r="W111" s="64">
        <v>1.5086267585018964E-2</v>
      </c>
    </row>
    <row r="112" spans="2:23" ht="12.75" hidden="1" customHeight="1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U112" s="70">
        <v>44375</v>
      </c>
      <c r="V112" s="64">
        <v>3.0344516128276267E-2</v>
      </c>
      <c r="W112" s="64">
        <v>2.6613301806754919E-7</v>
      </c>
    </row>
    <row r="113" spans="2:23" ht="12.75" hidden="1" customHeight="1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U113" s="70">
        <v>44405</v>
      </c>
      <c r="V113" s="64">
        <v>2.7712318380061163E-2</v>
      </c>
      <c r="W113" s="64">
        <v>0</v>
      </c>
    </row>
    <row r="114" spans="2:23" ht="12.75" hidden="1" customHeight="1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U114" s="70">
        <v>44436</v>
      </c>
      <c r="V114" s="64">
        <v>3.1991852850048796E-2</v>
      </c>
      <c r="W114" s="64">
        <v>3.8594515712613905E-3</v>
      </c>
    </row>
    <row r="115" spans="2:23" ht="12.75" hidden="1" customHeight="1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U115" s="70">
        <v>44467</v>
      </c>
      <c r="V115" s="64">
        <v>2.322035540012557E-2</v>
      </c>
      <c r="W115" s="64">
        <v>0</v>
      </c>
    </row>
    <row r="116" spans="2:23" ht="12.75" hidden="1" customHeight="1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U116" s="70">
        <v>44497</v>
      </c>
      <c r="V116" s="64">
        <v>2.322035540012557E-2</v>
      </c>
      <c r="W116" s="64">
        <v>0</v>
      </c>
    </row>
    <row r="117" spans="2:23" ht="12.75" hidden="1" customHeight="1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U117" s="70">
        <v>44528</v>
      </c>
      <c r="V117" s="64">
        <v>2.322035540012557E-2</v>
      </c>
      <c r="W117" s="64">
        <v>0</v>
      </c>
    </row>
    <row r="118" spans="2:23" ht="12.75" hidden="1" customHeight="1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U118" s="70">
        <v>44558</v>
      </c>
      <c r="V118" s="64">
        <v>1.7922930066637366E-2</v>
      </c>
      <c r="W118" s="64">
        <v>0</v>
      </c>
    </row>
    <row r="119" spans="2:23" ht="12.75" hidden="1" customHeight="1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U119" s="70">
        <v>44589</v>
      </c>
      <c r="V119" s="64">
        <v>5.2978728353311189E-3</v>
      </c>
      <c r="W119" s="64">
        <v>0</v>
      </c>
    </row>
    <row r="120" spans="2:23" ht="12.75" hidden="1" customHeight="1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U120" s="70">
        <v>44620</v>
      </c>
      <c r="V120" s="64">
        <v>5.2978728353311189E-3</v>
      </c>
      <c r="W120" s="64">
        <v>0</v>
      </c>
    </row>
    <row r="121" spans="2:23" ht="12.75" hidden="1" customHeight="1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U121" s="70">
        <v>44648</v>
      </c>
      <c r="V121" s="64">
        <v>2.425743034217831E-7</v>
      </c>
      <c r="W121" s="64">
        <v>0</v>
      </c>
    </row>
    <row r="122" spans="2:23" ht="12.75" hidden="1" customHeight="1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U122" s="70">
        <v>44679</v>
      </c>
      <c r="V122" s="64">
        <v>2.425743034217831E-7</v>
      </c>
      <c r="W122" s="64">
        <v>0</v>
      </c>
    </row>
    <row r="123" spans="2:23" ht="12.75" hidden="1" customHeight="1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U123" s="70">
        <v>44709</v>
      </c>
      <c r="V123" s="64">
        <v>5.1705964808085314E-3</v>
      </c>
      <c r="W123" s="64">
        <v>4.6855262849483416E-3</v>
      </c>
    </row>
    <row r="124" spans="2:23" ht="12.75" hidden="1" customHeight="1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U124" s="70">
        <v>44740</v>
      </c>
      <c r="V124" s="64">
        <v>1.3600512879974214E-2</v>
      </c>
      <c r="W124" s="64">
        <v>4.6849033249328487E-3</v>
      </c>
    </row>
    <row r="125" spans="2:23" ht="12.75" hidden="1" customHeight="1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U125" s="70">
        <v>44770</v>
      </c>
      <c r="V125" s="64">
        <v>1.3569692044956838E-2</v>
      </c>
      <c r="W125" s="64">
        <v>4.6742866199803437E-3</v>
      </c>
    </row>
    <row r="126" spans="2:23" ht="12.75" hidden="1" customHeight="1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U126" s="70">
        <v>44801</v>
      </c>
      <c r="V126" s="64">
        <v>1.3569677422732074E-2</v>
      </c>
      <c r="W126" s="64">
        <v>4.6742866199803437E-3</v>
      </c>
    </row>
    <row r="127" spans="2:23" ht="12.75" hidden="1" customHeight="1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U127" s="70">
        <v>44832</v>
      </c>
      <c r="V127" s="64">
        <v>2.0240942180301258E-2</v>
      </c>
      <c r="W127" s="64">
        <v>4.6742866199803437E-3</v>
      </c>
    </row>
    <row r="128" spans="2:23" ht="12.75" hidden="1" customHeight="1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U128" s="70">
        <v>44862</v>
      </c>
      <c r="V128" s="64">
        <v>2.3919016620786326E-2</v>
      </c>
      <c r="W128" s="64">
        <v>1.5023834706961156E-2</v>
      </c>
    </row>
    <row r="129" spans="2:23" ht="12.75" hidden="1" customHeight="1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U129" s="70">
        <v>44893</v>
      </c>
      <c r="V129" s="64">
        <v>2.3919016620786326E-2</v>
      </c>
      <c r="W129" s="64">
        <v>1.5023834706961156E-2</v>
      </c>
    </row>
    <row r="130" spans="2:23" ht="12.75" hidden="1" customHeight="1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U130" s="70">
        <v>44923</v>
      </c>
      <c r="V130" s="64">
        <v>2.3919016620786326E-2</v>
      </c>
      <c r="W130" s="64">
        <v>1.5023834706961156E-2</v>
      </c>
    </row>
    <row r="131" spans="2:23" ht="12.75" hidden="1" customHeight="1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U131" s="70">
        <v>44954</v>
      </c>
      <c r="V131" s="64">
        <v>2.4224161564655677E-2</v>
      </c>
      <c r="W131" s="64">
        <v>1.5328979650830356E-2</v>
      </c>
    </row>
    <row r="132" spans="2:23" ht="12.75" hidden="1" customHeight="1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U132" s="70">
        <v>44985</v>
      </c>
      <c r="V132" s="64">
        <v>4.6715538069674878E-3</v>
      </c>
      <c r="W132" s="64">
        <v>4.6715538069676422E-3</v>
      </c>
    </row>
    <row r="133" spans="2:23" ht="12.75" hidden="1" customHeight="1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U133" s="70">
        <v>45013</v>
      </c>
      <c r="V133" s="64">
        <v>4.6715538069674878E-3</v>
      </c>
      <c r="W133" s="64">
        <v>4.6715538069676422E-3</v>
      </c>
    </row>
    <row r="134" spans="2:23" ht="12.75" hidden="1" customHeight="1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U134" s="70">
        <v>45044</v>
      </c>
      <c r="V134" s="64">
        <v>4.6715538069674878E-3</v>
      </c>
      <c r="W134" s="64">
        <v>4.671553806967643E-3</v>
      </c>
    </row>
    <row r="135" spans="2:23" ht="12.75" hidden="1" customHeight="1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U135" s="70">
        <v>45074</v>
      </c>
      <c r="V135" s="64">
        <v>0</v>
      </c>
      <c r="W135" s="64">
        <v>0</v>
      </c>
    </row>
    <row r="136" spans="2:23" ht="12.6" hidden="1" customHeight="1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U136" s="70">
        <v>45105</v>
      </c>
      <c r="V136" s="64">
        <v>0</v>
      </c>
      <c r="W136" s="64">
        <v>0</v>
      </c>
    </row>
    <row r="137" spans="2:23" ht="12.75" hidden="1" customHeight="1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U137" s="70">
        <v>45135</v>
      </c>
      <c r="V137" s="64">
        <v>0</v>
      </c>
      <c r="W137" s="64">
        <v>0</v>
      </c>
    </row>
    <row r="138" spans="2:23" ht="12.75" hidden="1" customHeight="1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U138" s="70">
        <v>45166</v>
      </c>
      <c r="V138" s="64">
        <v>0</v>
      </c>
      <c r="W138" s="64">
        <v>0</v>
      </c>
    </row>
    <row r="139" spans="2:23" ht="12.75" hidden="1" customHeight="1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U139" s="70">
        <v>45197</v>
      </c>
      <c r="V139" s="64">
        <v>0</v>
      </c>
      <c r="W139" s="64">
        <v>0</v>
      </c>
    </row>
    <row r="140" spans="2:23" ht="12.75" hidden="1" customHeight="1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U140" s="70">
        <v>45227</v>
      </c>
      <c r="V140" s="64">
        <v>7.3518710130309195E-3</v>
      </c>
      <c r="W140" s="64">
        <v>7.3518710130309906E-3</v>
      </c>
    </row>
    <row r="141" spans="2:23" ht="12.75" hidden="1" customHeight="1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U141" s="70">
        <v>45258</v>
      </c>
      <c r="V141" s="64">
        <v>3.6759355065154597E-3</v>
      </c>
      <c r="W141" s="64">
        <v>3.6759355065155001E-3</v>
      </c>
    </row>
    <row r="142" spans="2:23" ht="12.75" hidden="1" customHeight="1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U142" s="70">
        <v>45288</v>
      </c>
      <c r="V142" s="64">
        <v>3.8733715604338803E-3</v>
      </c>
      <c r="W142" s="64">
        <v>3.873371560433987E-3</v>
      </c>
    </row>
    <row r="143" spans="2:23" ht="12.75" hidden="1" customHeight="1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U143" s="70">
        <v>45319</v>
      </c>
      <c r="V143" s="64">
        <v>8.6680277956281415E-3</v>
      </c>
      <c r="W143" s="64">
        <v>8.6680277956282369E-3</v>
      </c>
    </row>
    <row r="144" spans="2:23" ht="12.75" hidden="1" customHeight="1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U144" s="70">
        <v>45350</v>
      </c>
      <c r="V144" s="64">
        <v>1.0786136425909865E-2</v>
      </c>
      <c r="W144" s="64">
        <v>1.0786136425909911E-2</v>
      </c>
    </row>
    <row r="145" spans="2:23" ht="12.75" hidden="1" customHeight="1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U145" s="70">
        <v>45379</v>
      </c>
      <c r="V145" s="64">
        <v>1.0786136425909865E-2</v>
      </c>
      <c r="W145" s="64">
        <v>1.0786136425909911E-2</v>
      </c>
    </row>
    <row r="146" spans="2:23" ht="12.75" hidden="1" customHeight="1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U146" s="70">
        <v>45410</v>
      </c>
      <c r="V146" s="64">
        <v>7.5833104596019218E-3</v>
      </c>
      <c r="W146" s="64">
        <v>7.5833104596020199E-3</v>
      </c>
    </row>
    <row r="147" spans="2:23" ht="12.75" hidden="1" customHeight="1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U147" s="70">
        <v>45440</v>
      </c>
      <c r="V147" s="64">
        <v>7.5844708791087401E-3</v>
      </c>
      <c r="W147" s="64">
        <v>7.584470879108845E-3</v>
      </c>
    </row>
    <row r="148" spans="2:23" ht="12.75" hidden="1" customHeight="1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U148" s="70">
        <v>45471</v>
      </c>
      <c r="V148" s="64">
        <v>7.5844708791087401E-3</v>
      </c>
      <c r="W148" s="64">
        <v>7.584470879108845E-3</v>
      </c>
    </row>
    <row r="149" spans="2:23" ht="12.75" hidden="1" customHeight="1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U149" s="70">
        <v>45501</v>
      </c>
      <c r="V149" s="64">
        <v>7.5844708791087401E-3</v>
      </c>
      <c r="W149" s="64">
        <v>7.584470879108845E-3</v>
      </c>
    </row>
    <row r="150" spans="2:23" ht="12.75" hidden="1" customHeight="1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U150" s="70">
        <v>45531</v>
      </c>
      <c r="V150" s="64">
        <v>1.0973633787659476E-2</v>
      </c>
      <c r="W150" s="64">
        <v>1.0973633787659576E-2</v>
      </c>
    </row>
    <row r="151" spans="2:23" ht="12.75" hidden="1" customHeight="1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U151" s="70">
        <f>EDATE(U150,1)-1</f>
        <v>45561</v>
      </c>
      <c r="V151" s="64">
        <v>7.2043196343346454E-3</v>
      </c>
      <c r="W151" s="64">
        <v>7.2043196343347235E-3</v>
      </c>
    </row>
    <row r="152" spans="2:23" ht="12.75" hidden="1" customHeight="1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U152" s="70">
        <f>EDATE(U151,1)-1</f>
        <v>45590</v>
      </c>
      <c r="V152" s="64">
        <v>6.7789730184664165E-3</v>
      </c>
      <c r="W152" s="64">
        <v>6.7789730184665518E-3</v>
      </c>
    </row>
    <row r="153" spans="2:23" ht="12.75" hidden="1" customHeight="1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U153" s="70">
        <f t="shared" ref="U153:U156" si="7">EDATE(U152,1)-1</f>
        <v>45620</v>
      </c>
      <c r="V153" s="64">
        <v>6.7789730184664165E-3</v>
      </c>
      <c r="W153" s="64">
        <v>6.7789730184665518E-3</v>
      </c>
    </row>
    <row r="154" spans="2:23" ht="12.75" hidden="1" customHeight="1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U154" s="70">
        <f t="shared" si="7"/>
        <v>45649</v>
      </c>
      <c r="V154" s="64">
        <v>4.2255243641677653E-2</v>
      </c>
      <c r="W154" s="64">
        <v>3.3896655334415176E-3</v>
      </c>
    </row>
    <row r="155" spans="2:23" ht="12.75" hidden="1" customHeight="1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U155" s="70">
        <f t="shared" si="7"/>
        <v>45679</v>
      </c>
      <c r="V155" s="64">
        <v>0.10266555746347239</v>
      </c>
      <c r="W155" s="64">
        <v>6.3799979355236319E-2</v>
      </c>
    </row>
    <row r="156" spans="2:23" ht="12.75" hidden="1" customHeight="1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U156" s="70">
        <f t="shared" si="7"/>
        <v>45709</v>
      </c>
      <c r="V156" s="64">
        <v>0.10731575939690807</v>
      </c>
      <c r="W156" s="64">
        <v>6.845018128867196E-2</v>
      </c>
    </row>
    <row r="157" spans="2:23" ht="12.75" hidden="1" customHeight="1" x14ac:dyDescent="0.2">
      <c r="B157" s="62"/>
      <c r="C157" s="62"/>
      <c r="D157" s="62"/>
      <c r="E157" s="62"/>
      <c r="F157" s="62"/>
      <c r="G157" s="62"/>
      <c r="H157" s="62"/>
      <c r="I157" s="62"/>
      <c r="J157" s="62"/>
      <c r="U157" s="70">
        <v>45717</v>
      </c>
      <c r="V157" s="64">
        <v>0.10711928995016266</v>
      </c>
      <c r="W157" s="64">
        <v>7.9545179904737584E-2</v>
      </c>
    </row>
    <row r="158" spans="2:23" ht="12.75" hidden="1" customHeight="1" x14ac:dyDescent="0.2">
      <c r="B158" s="62"/>
      <c r="C158" s="62"/>
      <c r="D158" s="62"/>
      <c r="E158" s="62"/>
      <c r="F158" s="62"/>
      <c r="G158" s="62"/>
      <c r="H158" s="62"/>
      <c r="I158" s="62"/>
      <c r="J158" s="62"/>
    </row>
    <row r="162" ht="12.6" hidden="1" customHeight="1" x14ac:dyDescent="0.2"/>
    <row r="163" ht="12.6" hidden="1" customHeight="1" x14ac:dyDescent="0.2"/>
  </sheetData>
  <mergeCells count="13">
    <mergeCell ref="B24:B27"/>
    <mergeCell ref="B28:B33"/>
    <mergeCell ref="D33:G33"/>
    <mergeCell ref="D23:G23"/>
    <mergeCell ref="D24:G24"/>
    <mergeCell ref="D25:G25"/>
    <mergeCell ref="D26:G26"/>
    <mergeCell ref="D28:G28"/>
    <mergeCell ref="D29:G29"/>
    <mergeCell ref="D30:G30"/>
    <mergeCell ref="D31:G31"/>
    <mergeCell ref="D32:G32"/>
    <mergeCell ref="D27:G27"/>
  </mergeCells>
  <conditionalFormatting sqref="C42 C44">
    <cfRule type="cellIs" dxfId="7" priority="20" operator="equal">
      <formula>0</formula>
    </cfRule>
  </conditionalFormatting>
  <conditionalFormatting sqref="C59">
    <cfRule type="cellIs" dxfId="6" priority="18" operator="equal">
      <formula>0</formula>
    </cfRule>
  </conditionalFormatting>
  <conditionalFormatting sqref="C7:M19">
    <cfRule type="cellIs" dxfId="5" priority="1" operator="equal">
      <formula>0</formula>
    </cfRule>
  </conditionalFormatting>
  <conditionalFormatting sqref="F43">
    <cfRule type="cellIs" dxfId="4" priority="16" operator="equal">
      <formula>0</formula>
    </cfRule>
  </conditionalFormatting>
  <conditionalFormatting sqref="F52">
    <cfRule type="cellIs" dxfId="3" priority="17" operator="equal">
      <formula>0</formula>
    </cfRule>
  </conditionalFormatting>
  <conditionalFormatting sqref="H24:H33">
    <cfRule type="cellIs" dxfId="2" priority="15" operator="equal">
      <formula>0</formula>
    </cfRule>
  </conditionalFormatting>
  <conditionalFormatting sqref="I52">
    <cfRule type="cellIs" dxfId="1" priority="19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N3606"/>
  <sheetViews>
    <sheetView showGridLines="0" zoomScaleNormal="100" zoomScaleSheetLayoutView="50" workbookViewId="0">
      <pane ySplit="6" topLeftCell="A7" activePane="bottomLeft" state="frozen"/>
      <selection pane="bottomLeft" activeCell="B7" sqref="B7"/>
    </sheetView>
  </sheetViews>
  <sheetFormatPr defaultColWidth="0" defaultRowHeight="12.75" zeroHeight="1" x14ac:dyDescent="0.2"/>
  <cols>
    <col min="1" max="1" width="3.85546875" style="1" customWidth="1"/>
    <col min="2" max="3" width="13.140625" style="1" customWidth="1"/>
    <col min="4" max="4" width="13.5703125" style="1" customWidth="1"/>
    <col min="5" max="6" width="17.42578125" style="1" customWidth="1"/>
    <col min="7" max="7" width="5.28515625" style="1" customWidth="1"/>
    <col min="8" max="8" width="16" style="1" customWidth="1"/>
    <col min="9" max="9" width="19.42578125" style="1" customWidth="1"/>
    <col min="10" max="10" width="16.42578125" style="1" customWidth="1"/>
    <col min="11" max="11" width="9.28515625" style="1" hidden="1" customWidth="1"/>
    <col min="12" max="12" width="10.140625" style="1" hidden="1" customWidth="1"/>
    <col min="13" max="13" width="17.42578125" style="1" hidden="1" customWidth="1"/>
    <col min="14" max="14" width="16.5703125" style="1" hidden="1" customWidth="1"/>
    <col min="15" max="15" width="10.28515625" style="1" hidden="1" customWidth="1"/>
    <col min="16" max="16" width="8" style="1" hidden="1" customWidth="1"/>
    <col min="17" max="17" width="10.7109375" style="1" hidden="1" customWidth="1"/>
    <col min="18" max="18" width="7.28515625" style="1" hidden="1" customWidth="1"/>
    <col min="19" max="19" width="9.140625" style="1" hidden="1" customWidth="1"/>
    <col min="20" max="20" width="14.85546875" style="1" hidden="1" customWidth="1"/>
    <col min="21" max="21" width="16" style="1" hidden="1" customWidth="1"/>
    <col min="22" max="22" width="5.28515625" style="1" hidden="1" customWidth="1"/>
    <col min="23" max="23" width="7.5703125" style="1" hidden="1" customWidth="1"/>
    <col min="24" max="66" width="25.85546875" style="1" hidden="1" customWidth="1"/>
    <col min="67" max="16384" width="0" style="1" hidden="1"/>
  </cols>
  <sheetData>
    <row r="1" spans="2:22" ht="17.100000000000001" customHeight="1" x14ac:dyDescent="0.2">
      <c r="B1" s="4"/>
    </row>
    <row r="2" spans="2:22" s="2" customFormat="1" ht="17.100000000000001" customHeight="1" x14ac:dyDescent="0.2">
      <c r="B2" s="3"/>
      <c r="C2" s="3"/>
      <c r="D2" s="1"/>
      <c r="E2" s="1"/>
      <c r="F2" s="1"/>
      <c r="H2" s="43" t="s">
        <v>193</v>
      </c>
      <c r="I2" s="1"/>
      <c r="J2" s="1"/>
      <c r="L2" s="1"/>
      <c r="V2" s="1"/>
    </row>
    <row r="3" spans="2:22" ht="17.100000000000001" customHeight="1" x14ac:dyDescent="0.2"/>
    <row r="4" spans="2:22" ht="17.100000000000001" customHeight="1" x14ac:dyDescent="0.2">
      <c r="B4" s="40"/>
    </row>
    <row r="5" spans="2:22" ht="19.5" x14ac:dyDescent="0.45">
      <c r="B5" s="93" t="s">
        <v>194</v>
      </c>
      <c r="C5" s="44"/>
      <c r="H5" s="93" t="s">
        <v>195</v>
      </c>
      <c r="Q5" s="48"/>
      <c r="R5" s="49"/>
    </row>
    <row r="6" spans="2:22" ht="35.25" customHeight="1" x14ac:dyDescent="0.2">
      <c r="B6" s="95" t="s">
        <v>196</v>
      </c>
      <c r="C6" s="95" t="s">
        <v>197</v>
      </c>
      <c r="D6" s="95" t="s">
        <v>198</v>
      </c>
      <c r="E6" s="95" t="s">
        <v>199</v>
      </c>
      <c r="F6" s="95" t="s">
        <v>200</v>
      </c>
      <c r="H6" s="95" t="s">
        <v>201</v>
      </c>
      <c r="I6" s="95" t="s">
        <v>202</v>
      </c>
      <c r="Q6" s="48"/>
      <c r="R6" s="49"/>
    </row>
    <row r="7" spans="2:22" ht="15.95" customHeight="1" x14ac:dyDescent="0.2">
      <c r="B7" s="98">
        <v>40603</v>
      </c>
      <c r="C7" s="99">
        <v>100</v>
      </c>
      <c r="D7" s="99">
        <v>100</v>
      </c>
      <c r="E7" s="99">
        <v>100</v>
      </c>
      <c r="F7" s="99">
        <v>100</v>
      </c>
      <c r="G7" s="51"/>
      <c r="H7" s="100">
        <v>100</v>
      </c>
      <c r="I7" s="101">
        <v>0</v>
      </c>
      <c r="Q7" s="48"/>
      <c r="R7" s="49"/>
    </row>
    <row r="8" spans="2:22" ht="15.95" customHeight="1" x14ac:dyDescent="0.2">
      <c r="B8" s="98">
        <v>40604</v>
      </c>
      <c r="C8" s="99">
        <v>104.399</v>
      </c>
      <c r="D8" s="99">
        <v>83.388428673000007</v>
      </c>
      <c r="E8" s="99">
        <v>100.23432981000001</v>
      </c>
      <c r="F8" s="99">
        <v>100.04199312</v>
      </c>
      <c r="G8" s="51"/>
      <c r="H8" s="100">
        <v>83.388428673000007</v>
      </c>
      <c r="I8" s="101">
        <v>240117.7</v>
      </c>
      <c r="Q8" s="48"/>
      <c r="R8" s="49"/>
    </row>
    <row r="9" spans="2:22" ht="15.95" customHeight="1" x14ac:dyDescent="0.2">
      <c r="B9" s="98">
        <v>40605</v>
      </c>
      <c r="C9" s="99">
        <v>104.399</v>
      </c>
      <c r="D9" s="99">
        <v>83.388428673000007</v>
      </c>
      <c r="E9" s="99">
        <v>100.50355981</v>
      </c>
      <c r="F9" s="99">
        <v>100.08571521</v>
      </c>
      <c r="G9" s="51"/>
      <c r="H9" s="100">
        <v>83.388428673000007</v>
      </c>
      <c r="I9" s="101">
        <v>0</v>
      </c>
      <c r="Q9" s="48"/>
      <c r="R9" s="49"/>
    </row>
    <row r="10" spans="2:22" ht="15.95" customHeight="1" x14ac:dyDescent="0.2">
      <c r="B10" s="98">
        <v>40606</v>
      </c>
      <c r="C10" s="99">
        <v>104.399</v>
      </c>
      <c r="D10" s="99">
        <v>83.388428673000007</v>
      </c>
      <c r="E10" s="99">
        <v>100.67008355999999</v>
      </c>
      <c r="F10" s="99">
        <v>100.12945648</v>
      </c>
      <c r="G10" s="51"/>
      <c r="H10" s="100">
        <v>83.388428673000007</v>
      </c>
      <c r="I10" s="101">
        <v>0</v>
      </c>
      <c r="Q10" s="48"/>
      <c r="R10" s="49"/>
    </row>
    <row r="11" spans="2:22" ht="15.95" customHeight="1" x14ac:dyDescent="0.2">
      <c r="B11" s="98">
        <v>40611</v>
      </c>
      <c r="C11" s="99">
        <v>104.399</v>
      </c>
      <c r="D11" s="99">
        <v>83.388428673000007</v>
      </c>
      <c r="E11" s="99">
        <v>100.78974134000001</v>
      </c>
      <c r="F11" s="99">
        <v>100.17321693</v>
      </c>
      <c r="G11" s="51"/>
      <c r="H11" s="100">
        <v>83.388428673000007</v>
      </c>
      <c r="I11" s="101">
        <v>0</v>
      </c>
      <c r="Q11" s="48"/>
      <c r="R11" s="49"/>
    </row>
    <row r="12" spans="2:22" ht="15.95" customHeight="1" x14ac:dyDescent="0.2">
      <c r="B12" s="98">
        <v>40612</v>
      </c>
      <c r="C12" s="99">
        <v>104.399</v>
      </c>
      <c r="D12" s="99">
        <v>83.388428673000007</v>
      </c>
      <c r="E12" s="99">
        <v>100.77478411</v>
      </c>
      <c r="F12" s="99">
        <v>100.21699617</v>
      </c>
      <c r="G12" s="51"/>
      <c r="H12" s="100">
        <v>83.388428673000007</v>
      </c>
      <c r="I12" s="101">
        <v>0</v>
      </c>
      <c r="Q12" s="48"/>
      <c r="R12" s="49"/>
    </row>
    <row r="13" spans="2:22" ht="15.95" customHeight="1" x14ac:dyDescent="0.2">
      <c r="B13" s="98">
        <v>40613</v>
      </c>
      <c r="C13" s="99">
        <v>104.399</v>
      </c>
      <c r="D13" s="99">
        <v>83.388428673000007</v>
      </c>
      <c r="E13" s="99">
        <v>100.9442993</v>
      </c>
      <c r="F13" s="99">
        <v>100.26079458</v>
      </c>
      <c r="G13" s="51"/>
      <c r="H13" s="100">
        <v>83.388428673000007</v>
      </c>
      <c r="I13" s="101">
        <v>0</v>
      </c>
      <c r="Q13" s="48"/>
      <c r="R13" s="49"/>
    </row>
    <row r="14" spans="2:22" ht="15.95" customHeight="1" x14ac:dyDescent="0.2">
      <c r="B14" s="98">
        <v>40616</v>
      </c>
      <c r="C14" s="99">
        <v>104.399</v>
      </c>
      <c r="D14" s="99">
        <v>83.388428673000007</v>
      </c>
      <c r="E14" s="99">
        <v>100.94330214999999</v>
      </c>
      <c r="F14" s="99">
        <v>100.30461218000001</v>
      </c>
      <c r="G14" s="51"/>
      <c r="H14" s="100">
        <v>83.388428673000007</v>
      </c>
      <c r="I14" s="101">
        <v>0</v>
      </c>
      <c r="Q14" s="48"/>
      <c r="R14" s="49"/>
    </row>
    <row r="15" spans="2:22" ht="15.95" customHeight="1" x14ac:dyDescent="0.2">
      <c r="B15" s="98">
        <v>40617</v>
      </c>
      <c r="C15" s="99">
        <v>104.399</v>
      </c>
      <c r="D15" s="99">
        <v>83.388428673000007</v>
      </c>
      <c r="E15" s="99">
        <v>100.996151</v>
      </c>
      <c r="F15" s="99">
        <v>100.34848461999999</v>
      </c>
      <c r="G15" s="51"/>
      <c r="H15" s="100">
        <v>83.388428673000007</v>
      </c>
      <c r="I15" s="101">
        <v>0</v>
      </c>
      <c r="Q15" s="48"/>
      <c r="R15" s="49"/>
    </row>
    <row r="16" spans="2:22" ht="15.95" customHeight="1" x14ac:dyDescent="0.2">
      <c r="B16" s="98">
        <v>40618</v>
      </c>
      <c r="C16" s="99">
        <v>104.399</v>
      </c>
      <c r="D16" s="99">
        <v>83.388428673000007</v>
      </c>
      <c r="E16" s="99">
        <v>100.63418622</v>
      </c>
      <c r="F16" s="99">
        <v>100.39237623</v>
      </c>
      <c r="G16" s="51"/>
      <c r="H16" s="100">
        <v>83.388428673000007</v>
      </c>
      <c r="I16" s="101">
        <v>0</v>
      </c>
      <c r="Q16" s="48"/>
      <c r="R16" s="49"/>
    </row>
    <row r="17" spans="2:9" ht="15.95" customHeight="1" x14ac:dyDescent="0.2">
      <c r="B17" s="98">
        <v>40619</v>
      </c>
      <c r="C17" s="99">
        <v>104.399</v>
      </c>
      <c r="D17" s="99">
        <v>83.388428673000007</v>
      </c>
      <c r="E17" s="99">
        <v>100.32207885</v>
      </c>
      <c r="F17" s="99">
        <v>100.43625135000001</v>
      </c>
      <c r="G17" s="51"/>
      <c r="H17" s="100">
        <v>83.388428673000007</v>
      </c>
      <c r="I17" s="101">
        <v>0</v>
      </c>
    </row>
    <row r="18" spans="2:9" ht="15.95" customHeight="1" x14ac:dyDescent="0.2">
      <c r="B18" s="98">
        <v>40620</v>
      </c>
      <c r="C18" s="99">
        <v>104.399</v>
      </c>
      <c r="D18" s="99">
        <v>83.388428673000007</v>
      </c>
      <c r="E18" s="99">
        <v>100.94928504000001</v>
      </c>
      <c r="F18" s="99">
        <v>100.48018132</v>
      </c>
      <c r="G18" s="51"/>
      <c r="H18" s="100">
        <v>83.388428673000007</v>
      </c>
      <c r="I18" s="101">
        <v>0</v>
      </c>
    </row>
    <row r="19" spans="2:9" ht="15.95" customHeight="1" x14ac:dyDescent="0.2">
      <c r="B19" s="98">
        <v>40623</v>
      </c>
      <c r="C19" s="99">
        <v>104.4</v>
      </c>
      <c r="D19" s="99">
        <v>83.389227419999997</v>
      </c>
      <c r="E19" s="99">
        <v>100.77677841000001</v>
      </c>
      <c r="F19" s="99">
        <v>100.5240948</v>
      </c>
      <c r="G19" s="51"/>
      <c r="H19" s="100">
        <v>83.389227419999997</v>
      </c>
      <c r="I19" s="101">
        <v>104400</v>
      </c>
    </row>
    <row r="20" spans="2:9" ht="15.95" customHeight="1" x14ac:dyDescent="0.2">
      <c r="B20" s="98">
        <v>40624</v>
      </c>
      <c r="C20" s="99">
        <v>104.4</v>
      </c>
      <c r="D20" s="99">
        <v>83.389227419999997</v>
      </c>
      <c r="E20" s="99">
        <v>101.22549508</v>
      </c>
      <c r="F20" s="99">
        <v>100.56802745</v>
      </c>
      <c r="G20" s="51"/>
      <c r="H20" s="100">
        <v>83.389227419999997</v>
      </c>
      <c r="I20" s="101">
        <v>0</v>
      </c>
    </row>
    <row r="21" spans="2:9" ht="15.95" customHeight="1" x14ac:dyDescent="0.2">
      <c r="B21" s="98">
        <v>40625</v>
      </c>
      <c r="C21" s="99">
        <v>104.4</v>
      </c>
      <c r="D21" s="99">
        <v>83.389227419999997</v>
      </c>
      <c r="E21" s="99">
        <v>101.80284386</v>
      </c>
      <c r="F21" s="99">
        <v>100.61201533000001</v>
      </c>
      <c r="G21" s="51"/>
      <c r="H21" s="100">
        <v>83.389227419999997</v>
      </c>
      <c r="I21" s="101">
        <v>0</v>
      </c>
    </row>
    <row r="22" spans="2:9" ht="15.95" customHeight="1" x14ac:dyDescent="0.2">
      <c r="B22" s="98">
        <v>40626</v>
      </c>
      <c r="C22" s="99">
        <v>104.4</v>
      </c>
      <c r="D22" s="99">
        <v>83.389227419999997</v>
      </c>
      <c r="E22" s="99">
        <v>101.61538001</v>
      </c>
      <c r="F22" s="99">
        <v>100.65602239</v>
      </c>
      <c r="G22" s="51"/>
      <c r="H22" s="100">
        <v>83.389227419999997</v>
      </c>
      <c r="I22" s="101">
        <v>0</v>
      </c>
    </row>
    <row r="23" spans="2:9" ht="15.95" customHeight="1" x14ac:dyDescent="0.2">
      <c r="B23" s="98">
        <v>40627</v>
      </c>
      <c r="C23" s="99">
        <v>104.4</v>
      </c>
      <c r="D23" s="99">
        <v>83.389227419999997</v>
      </c>
      <c r="E23" s="99">
        <v>101.83973834</v>
      </c>
      <c r="F23" s="99">
        <v>100.70004863</v>
      </c>
      <c r="G23" s="51"/>
      <c r="H23" s="100">
        <v>83.389227419999997</v>
      </c>
      <c r="I23" s="101">
        <v>0</v>
      </c>
    </row>
    <row r="24" spans="2:9" ht="15.95" customHeight="1" x14ac:dyDescent="0.2">
      <c r="B24" s="98">
        <v>40630</v>
      </c>
      <c r="C24" s="99">
        <v>104.401</v>
      </c>
      <c r="D24" s="99">
        <v>83.390026168000006</v>
      </c>
      <c r="E24" s="99">
        <v>102.25654627</v>
      </c>
      <c r="F24" s="99">
        <v>100.74412971</v>
      </c>
      <c r="G24" s="51"/>
      <c r="H24" s="100">
        <v>83.390026168000006</v>
      </c>
      <c r="I24" s="101">
        <v>221329.93</v>
      </c>
    </row>
    <row r="25" spans="2:9" ht="15.95" customHeight="1" x14ac:dyDescent="0.2">
      <c r="B25" s="98">
        <v>40631</v>
      </c>
      <c r="C25" s="99">
        <v>104.401</v>
      </c>
      <c r="D25" s="99">
        <v>83.390026168000006</v>
      </c>
      <c r="E25" s="99">
        <v>102.18574875</v>
      </c>
      <c r="F25" s="99">
        <v>100.78823035000001</v>
      </c>
      <c r="G25" s="51"/>
      <c r="H25" s="100">
        <v>83.390026168000006</v>
      </c>
      <c r="I25" s="101">
        <v>0</v>
      </c>
    </row>
    <row r="26" spans="2:9" ht="15.95" customHeight="1" x14ac:dyDescent="0.2">
      <c r="B26" s="98">
        <v>40632</v>
      </c>
      <c r="C26" s="99">
        <v>104.401</v>
      </c>
      <c r="D26" s="99">
        <v>83.390026168000006</v>
      </c>
      <c r="E26" s="99">
        <v>102.68731428</v>
      </c>
      <c r="F26" s="99">
        <v>100.83235017</v>
      </c>
      <c r="G26" s="51"/>
      <c r="H26" s="100">
        <v>83.390026168000006</v>
      </c>
      <c r="I26" s="101">
        <v>0</v>
      </c>
    </row>
    <row r="27" spans="2:9" ht="15.95" customHeight="1" x14ac:dyDescent="0.2">
      <c r="B27" s="98">
        <v>40633</v>
      </c>
      <c r="C27" s="99">
        <v>104.4</v>
      </c>
      <c r="D27" s="99">
        <v>83.389227419999997</v>
      </c>
      <c r="E27" s="99">
        <v>102.53175916000001</v>
      </c>
      <c r="F27" s="99">
        <v>100.87648916000001</v>
      </c>
      <c r="G27" s="51"/>
      <c r="H27" s="100">
        <v>83.389227419999997</v>
      </c>
      <c r="I27" s="101">
        <v>570024</v>
      </c>
    </row>
    <row r="28" spans="2:9" ht="15.95" customHeight="1" x14ac:dyDescent="0.2">
      <c r="B28" s="98">
        <v>40634</v>
      </c>
      <c r="C28" s="99">
        <v>104.4</v>
      </c>
      <c r="D28" s="99">
        <v>83.389227419999997</v>
      </c>
      <c r="E28" s="99">
        <v>103.39728375999999</v>
      </c>
      <c r="F28" s="99">
        <v>100.92068338999999</v>
      </c>
      <c r="G28" s="51"/>
      <c r="H28" s="100">
        <v>83.389227419999997</v>
      </c>
      <c r="I28" s="101">
        <v>0</v>
      </c>
    </row>
    <row r="29" spans="2:9" ht="15.95" customHeight="1" x14ac:dyDescent="0.2">
      <c r="B29" s="98">
        <v>40637</v>
      </c>
      <c r="C29" s="99">
        <v>104.4</v>
      </c>
      <c r="D29" s="99">
        <v>83.389227419999997</v>
      </c>
      <c r="E29" s="99">
        <v>103.48204136</v>
      </c>
      <c r="F29" s="99">
        <v>100.96486111999999</v>
      </c>
      <c r="G29" s="51"/>
      <c r="H29" s="100">
        <v>83.389227419999997</v>
      </c>
      <c r="I29" s="101">
        <v>0</v>
      </c>
    </row>
    <row r="30" spans="2:9" ht="15.95" customHeight="1" x14ac:dyDescent="0.2">
      <c r="B30" s="98">
        <v>40638</v>
      </c>
      <c r="C30" s="99">
        <v>105.125</v>
      </c>
      <c r="D30" s="99">
        <v>83.389227419999997</v>
      </c>
      <c r="E30" s="99">
        <v>103.51095865000001</v>
      </c>
      <c r="F30" s="99">
        <v>101.00902236</v>
      </c>
      <c r="G30" s="51"/>
      <c r="H30" s="100">
        <v>83.389227419999997</v>
      </c>
      <c r="I30" s="101">
        <v>28188</v>
      </c>
    </row>
    <row r="31" spans="2:9" ht="15.95" customHeight="1" x14ac:dyDescent="0.2">
      <c r="B31" s="98">
        <v>40639</v>
      </c>
      <c r="C31" s="99">
        <v>105.125</v>
      </c>
      <c r="D31" s="99">
        <v>83.389227419999997</v>
      </c>
      <c r="E31" s="99">
        <v>103.87392058</v>
      </c>
      <c r="F31" s="99">
        <v>101.0531671</v>
      </c>
      <c r="G31" s="51"/>
      <c r="H31" s="100">
        <v>83.389227419999997</v>
      </c>
      <c r="I31" s="101">
        <v>104400</v>
      </c>
    </row>
    <row r="32" spans="2:9" ht="15.95" customHeight="1" x14ac:dyDescent="0.2">
      <c r="B32" s="98">
        <v>40640</v>
      </c>
      <c r="C32" s="99">
        <v>105.125</v>
      </c>
      <c r="D32" s="99">
        <v>83.389227419999997</v>
      </c>
      <c r="E32" s="99">
        <v>104.42334922000001</v>
      </c>
      <c r="F32" s="99">
        <v>101.09736708</v>
      </c>
      <c r="G32" s="51"/>
      <c r="H32" s="100">
        <v>83.389227419999997</v>
      </c>
      <c r="I32" s="101">
        <v>20880</v>
      </c>
    </row>
    <row r="33" spans="2:9" ht="15.95" customHeight="1" x14ac:dyDescent="0.2">
      <c r="B33" s="98">
        <v>40641</v>
      </c>
      <c r="C33" s="99">
        <v>105.125</v>
      </c>
      <c r="D33" s="99">
        <v>83.389227419999997</v>
      </c>
      <c r="E33" s="99">
        <v>103.80013162</v>
      </c>
      <c r="F33" s="99">
        <v>101.14155018</v>
      </c>
      <c r="G33" s="51"/>
      <c r="H33" s="100">
        <v>83.389227419999997</v>
      </c>
      <c r="I33" s="101">
        <v>20880</v>
      </c>
    </row>
    <row r="34" spans="2:9" ht="15.95" customHeight="1" x14ac:dyDescent="0.2">
      <c r="B34" s="98">
        <v>40644</v>
      </c>
      <c r="C34" s="99">
        <v>105.125</v>
      </c>
      <c r="D34" s="99">
        <v>83.389227419999997</v>
      </c>
      <c r="E34" s="99">
        <v>103.6236364</v>
      </c>
      <c r="F34" s="99">
        <v>101.18575284000001</v>
      </c>
      <c r="G34" s="51"/>
      <c r="H34" s="100">
        <v>83.389227419999997</v>
      </c>
      <c r="I34" s="101">
        <v>0</v>
      </c>
    </row>
    <row r="35" spans="2:9" ht="15.95" customHeight="1" x14ac:dyDescent="0.2">
      <c r="B35" s="98">
        <v>40645</v>
      </c>
      <c r="C35" s="99">
        <v>105.125</v>
      </c>
      <c r="D35" s="99">
        <v>83.389227419999997</v>
      </c>
      <c r="E35" s="99">
        <v>104.88702311</v>
      </c>
      <c r="F35" s="99">
        <v>101.22993863000001</v>
      </c>
      <c r="G35" s="51"/>
      <c r="H35" s="100">
        <v>83.389227419999997</v>
      </c>
      <c r="I35" s="101">
        <v>0</v>
      </c>
    </row>
    <row r="36" spans="2:9" ht="15.95" customHeight="1" x14ac:dyDescent="0.2">
      <c r="B36" s="98">
        <v>40646</v>
      </c>
      <c r="C36" s="99">
        <v>105.125</v>
      </c>
      <c r="D36" s="99">
        <v>83.389227419999997</v>
      </c>
      <c r="E36" s="99">
        <v>104.22990247</v>
      </c>
      <c r="F36" s="99">
        <v>101.2742157</v>
      </c>
      <c r="G36" s="51"/>
      <c r="H36" s="100">
        <v>83.389227419999997</v>
      </c>
      <c r="I36" s="101">
        <v>0</v>
      </c>
    </row>
    <row r="37" spans="2:9" ht="15.95" customHeight="1" x14ac:dyDescent="0.2">
      <c r="B37" s="98">
        <v>40647</v>
      </c>
      <c r="C37" s="99">
        <v>105.125</v>
      </c>
      <c r="D37" s="99">
        <v>83.389227419999997</v>
      </c>
      <c r="E37" s="99">
        <v>104.92591188999999</v>
      </c>
      <c r="F37" s="99">
        <v>101.31854837</v>
      </c>
      <c r="G37" s="51"/>
      <c r="H37" s="100">
        <v>83.389227419999997</v>
      </c>
      <c r="I37" s="101">
        <v>0</v>
      </c>
    </row>
    <row r="38" spans="2:9" ht="15.95" customHeight="1" x14ac:dyDescent="0.2">
      <c r="B38" s="98">
        <v>40648</v>
      </c>
      <c r="C38" s="99">
        <v>105.125</v>
      </c>
      <c r="D38" s="99">
        <v>83.389227419999997</v>
      </c>
      <c r="E38" s="99">
        <v>105.37562570999999</v>
      </c>
      <c r="F38" s="99">
        <v>101.36290022999999</v>
      </c>
      <c r="G38" s="51"/>
      <c r="H38" s="100">
        <v>83.389227419999997</v>
      </c>
      <c r="I38" s="101">
        <v>0</v>
      </c>
    </row>
    <row r="39" spans="2:9" ht="15.95" customHeight="1" x14ac:dyDescent="0.2">
      <c r="B39" s="98">
        <v>40651</v>
      </c>
      <c r="C39" s="99">
        <v>105.125</v>
      </c>
      <c r="D39" s="99">
        <v>83.389227419999997</v>
      </c>
      <c r="E39" s="99">
        <v>104.39842050999999</v>
      </c>
      <c r="F39" s="99">
        <v>101.4073798</v>
      </c>
      <c r="G39" s="51"/>
      <c r="H39" s="100">
        <v>83.389227419999997</v>
      </c>
      <c r="I39" s="101">
        <v>41760</v>
      </c>
    </row>
    <row r="40" spans="2:9" ht="15.95" customHeight="1" x14ac:dyDescent="0.2">
      <c r="B40" s="98">
        <v>40652</v>
      </c>
      <c r="C40" s="99">
        <v>105.125</v>
      </c>
      <c r="D40" s="99">
        <v>83.389227419999997</v>
      </c>
      <c r="E40" s="99">
        <v>104.27477414000001</v>
      </c>
      <c r="F40" s="99">
        <v>101.45177078</v>
      </c>
      <c r="G40" s="51"/>
      <c r="H40" s="100">
        <v>83.389227419999997</v>
      </c>
      <c r="I40" s="101">
        <v>104400</v>
      </c>
    </row>
    <row r="41" spans="2:9" ht="15.95" customHeight="1" x14ac:dyDescent="0.2">
      <c r="B41" s="98">
        <v>40653</v>
      </c>
      <c r="C41" s="99">
        <v>105.125</v>
      </c>
      <c r="D41" s="99">
        <v>83.389227419999997</v>
      </c>
      <c r="E41" s="99">
        <v>104.46423229</v>
      </c>
      <c r="F41" s="99">
        <v>101.49610883</v>
      </c>
      <c r="G41" s="51"/>
      <c r="H41" s="100">
        <v>83.389227419999997</v>
      </c>
      <c r="I41" s="101">
        <v>200448</v>
      </c>
    </row>
    <row r="42" spans="2:9" ht="15.95" customHeight="1" x14ac:dyDescent="0.2">
      <c r="B42" s="98">
        <v>40658</v>
      </c>
      <c r="C42" s="99">
        <v>105.125</v>
      </c>
      <c r="D42" s="99">
        <v>83.389227419999997</v>
      </c>
      <c r="E42" s="99">
        <v>104.30768003</v>
      </c>
      <c r="F42" s="99">
        <v>101.54133169000001</v>
      </c>
      <c r="G42" s="51"/>
      <c r="H42" s="100">
        <v>83.389227419999997</v>
      </c>
      <c r="I42" s="101">
        <v>52200</v>
      </c>
    </row>
    <row r="43" spans="2:9" ht="15.95" customHeight="1" x14ac:dyDescent="0.2">
      <c r="B43" s="98">
        <v>40659</v>
      </c>
      <c r="C43" s="99">
        <v>105.125</v>
      </c>
      <c r="D43" s="99">
        <v>83.389227419999997</v>
      </c>
      <c r="E43" s="99">
        <v>104.10027321</v>
      </c>
      <c r="F43" s="99">
        <v>101.58661055</v>
      </c>
      <c r="G43" s="51"/>
      <c r="H43" s="100">
        <v>83.389227419999997</v>
      </c>
      <c r="I43" s="101">
        <v>628488</v>
      </c>
    </row>
    <row r="44" spans="2:9" ht="15.95" customHeight="1" x14ac:dyDescent="0.2">
      <c r="B44" s="98">
        <v>40660</v>
      </c>
      <c r="C44" s="99">
        <v>105.125</v>
      </c>
      <c r="D44" s="99">
        <v>83.389227419999997</v>
      </c>
      <c r="E44" s="99">
        <v>104.95283489000001</v>
      </c>
      <c r="F44" s="99">
        <v>101.63190973</v>
      </c>
      <c r="G44" s="51"/>
      <c r="H44" s="100">
        <v>83.389227419999997</v>
      </c>
      <c r="I44" s="101">
        <v>14616</v>
      </c>
    </row>
    <row r="45" spans="2:9" ht="15.95" customHeight="1" x14ac:dyDescent="0.2">
      <c r="B45" s="98">
        <v>40661</v>
      </c>
      <c r="C45" s="99">
        <v>105.125</v>
      </c>
      <c r="D45" s="99">
        <v>83.389227419999997</v>
      </c>
      <c r="E45" s="99">
        <v>104.92591188999999</v>
      </c>
      <c r="F45" s="99">
        <v>101.67722924</v>
      </c>
      <c r="G45" s="51"/>
      <c r="H45" s="100">
        <v>83.389227419999997</v>
      </c>
      <c r="I45" s="101">
        <v>0</v>
      </c>
    </row>
    <row r="46" spans="2:9" ht="15.95" customHeight="1" x14ac:dyDescent="0.2">
      <c r="B46" s="98">
        <v>40662</v>
      </c>
      <c r="C46" s="99">
        <v>105.125</v>
      </c>
      <c r="D46" s="99">
        <v>83.389227419999997</v>
      </c>
      <c r="E46" s="99">
        <v>104.34058592</v>
      </c>
      <c r="F46" s="99">
        <v>101.72264119</v>
      </c>
      <c r="G46" s="51"/>
      <c r="H46" s="100">
        <v>83.389227419999997</v>
      </c>
      <c r="I46" s="101">
        <v>0</v>
      </c>
    </row>
    <row r="47" spans="2:9" ht="15.95" customHeight="1" x14ac:dyDescent="0.2">
      <c r="B47" s="98">
        <v>40665</v>
      </c>
      <c r="C47" s="99">
        <v>105.4799807</v>
      </c>
      <c r="D47" s="99">
        <v>83.069728463999994</v>
      </c>
      <c r="E47" s="99">
        <v>104.56195280999999</v>
      </c>
      <c r="F47" s="99">
        <v>101.76803701999999</v>
      </c>
      <c r="G47" s="51"/>
      <c r="H47" s="100">
        <v>83.069728463999994</v>
      </c>
      <c r="I47" s="101">
        <v>11400</v>
      </c>
    </row>
    <row r="48" spans="2:9" ht="15.95" customHeight="1" x14ac:dyDescent="0.2">
      <c r="B48" s="98">
        <v>40666</v>
      </c>
      <c r="C48" s="99">
        <v>105.4799807</v>
      </c>
      <c r="D48" s="99">
        <v>83.069728463999994</v>
      </c>
      <c r="E48" s="99">
        <v>103.81508884</v>
      </c>
      <c r="F48" s="99">
        <v>101.81345318</v>
      </c>
      <c r="G48" s="51"/>
      <c r="H48" s="100">
        <v>83.069728463999994</v>
      </c>
      <c r="I48" s="101">
        <v>0</v>
      </c>
    </row>
    <row r="49" spans="2:9" ht="15.95" customHeight="1" x14ac:dyDescent="0.2">
      <c r="B49" s="98">
        <v>40667</v>
      </c>
      <c r="C49" s="99">
        <v>105.4799807</v>
      </c>
      <c r="D49" s="99">
        <v>83.069728463999994</v>
      </c>
      <c r="E49" s="99">
        <v>104.1910137</v>
      </c>
      <c r="F49" s="99">
        <v>101.85888967</v>
      </c>
      <c r="G49" s="51"/>
      <c r="H49" s="100">
        <v>83.069728463999994</v>
      </c>
      <c r="I49" s="101">
        <v>0</v>
      </c>
    </row>
    <row r="50" spans="2:9" ht="15.95" customHeight="1" x14ac:dyDescent="0.2">
      <c r="B50" s="98">
        <v>40668</v>
      </c>
      <c r="C50" s="99">
        <v>105.4799807</v>
      </c>
      <c r="D50" s="99">
        <v>83.069728463999994</v>
      </c>
      <c r="E50" s="99">
        <v>104.05739584</v>
      </c>
      <c r="F50" s="99">
        <v>101.90434648999999</v>
      </c>
      <c r="G50" s="51"/>
      <c r="H50" s="100">
        <v>83.069728463999994</v>
      </c>
      <c r="I50" s="101">
        <v>0</v>
      </c>
    </row>
    <row r="51" spans="2:9" ht="15.95" customHeight="1" x14ac:dyDescent="0.2">
      <c r="B51" s="98">
        <v>40669</v>
      </c>
      <c r="C51" s="99">
        <v>105.4799807</v>
      </c>
      <c r="D51" s="99">
        <v>83.069728463999994</v>
      </c>
      <c r="E51" s="99">
        <v>104.13916199000001</v>
      </c>
      <c r="F51" s="99">
        <v>101.94982363</v>
      </c>
      <c r="G51" s="51"/>
      <c r="H51" s="100">
        <v>83.069728463999994</v>
      </c>
      <c r="I51" s="101">
        <v>4160</v>
      </c>
    </row>
    <row r="52" spans="2:9" ht="15.95" customHeight="1" x14ac:dyDescent="0.2">
      <c r="B52" s="98">
        <v>40672</v>
      </c>
      <c r="C52" s="99">
        <v>105.4799807</v>
      </c>
      <c r="D52" s="99">
        <v>83.069728463999994</v>
      </c>
      <c r="E52" s="99">
        <v>103.82206888</v>
      </c>
      <c r="F52" s="99">
        <v>101.99528467</v>
      </c>
      <c r="G52" s="51"/>
      <c r="H52" s="100">
        <v>83.069728463999994</v>
      </c>
      <c r="I52" s="101">
        <v>0</v>
      </c>
    </row>
    <row r="53" spans="2:9" ht="15.95" customHeight="1" x14ac:dyDescent="0.2">
      <c r="B53" s="98">
        <v>40673</v>
      </c>
      <c r="C53" s="99">
        <v>105.4799807</v>
      </c>
      <c r="D53" s="99">
        <v>83.069728463999994</v>
      </c>
      <c r="E53" s="99">
        <v>104.34956025</v>
      </c>
      <c r="F53" s="99">
        <v>102.04076603</v>
      </c>
      <c r="G53" s="51"/>
      <c r="H53" s="100">
        <v>83.069728463999994</v>
      </c>
      <c r="I53" s="101">
        <v>0</v>
      </c>
    </row>
    <row r="54" spans="2:9" ht="15.95" customHeight="1" x14ac:dyDescent="0.2">
      <c r="B54" s="98">
        <v>40674</v>
      </c>
      <c r="C54" s="99">
        <v>105.4799807</v>
      </c>
      <c r="D54" s="99">
        <v>83.069728463999994</v>
      </c>
      <c r="E54" s="99">
        <v>104.15711066</v>
      </c>
      <c r="F54" s="99">
        <v>102.08623167</v>
      </c>
      <c r="G54" s="51"/>
      <c r="H54" s="100">
        <v>83.069728463999994</v>
      </c>
      <c r="I54" s="101">
        <v>0</v>
      </c>
    </row>
    <row r="55" spans="2:9" ht="15.95" customHeight="1" x14ac:dyDescent="0.2">
      <c r="B55" s="98">
        <v>40675</v>
      </c>
      <c r="C55" s="99">
        <v>105.4799807</v>
      </c>
      <c r="D55" s="99">
        <v>83.069728463999994</v>
      </c>
      <c r="E55" s="99">
        <v>104.0524101</v>
      </c>
      <c r="F55" s="99">
        <v>102.1316812</v>
      </c>
      <c r="G55" s="51"/>
      <c r="H55" s="100">
        <v>83.069728463999994</v>
      </c>
      <c r="I55" s="101">
        <v>2080</v>
      </c>
    </row>
    <row r="56" spans="2:9" ht="15.95" customHeight="1" x14ac:dyDescent="0.2">
      <c r="B56" s="98">
        <v>40676</v>
      </c>
      <c r="C56" s="99">
        <v>105.4799807</v>
      </c>
      <c r="D56" s="99">
        <v>83.069728463999994</v>
      </c>
      <c r="E56" s="99">
        <v>103.81907742999999</v>
      </c>
      <c r="F56" s="99">
        <v>102.17715106</v>
      </c>
      <c r="G56" s="51"/>
      <c r="H56" s="100">
        <v>83.069728463999994</v>
      </c>
      <c r="I56" s="101">
        <v>52000</v>
      </c>
    </row>
    <row r="57" spans="2:9" ht="15.95" customHeight="1" x14ac:dyDescent="0.2">
      <c r="B57" s="98">
        <v>40679</v>
      </c>
      <c r="C57" s="99">
        <v>105.4799807</v>
      </c>
      <c r="D57" s="99">
        <v>83.069728463999994</v>
      </c>
      <c r="E57" s="99">
        <v>104.36252318</v>
      </c>
      <c r="F57" s="99">
        <v>102.22260481000001</v>
      </c>
      <c r="G57" s="51"/>
      <c r="H57" s="100">
        <v>83.069728463999994</v>
      </c>
      <c r="I57" s="101">
        <v>33280</v>
      </c>
    </row>
    <row r="58" spans="2:9" ht="15.95" customHeight="1" x14ac:dyDescent="0.2">
      <c r="B58" s="98">
        <v>40680</v>
      </c>
      <c r="C58" s="99">
        <v>105.4799807</v>
      </c>
      <c r="D58" s="99">
        <v>83.069728463999994</v>
      </c>
      <c r="E58" s="99">
        <v>104.27078555</v>
      </c>
      <c r="F58" s="99">
        <v>102.26815137</v>
      </c>
      <c r="G58" s="51"/>
      <c r="H58" s="100">
        <v>83.069728463999994</v>
      </c>
      <c r="I58" s="101">
        <v>15600</v>
      </c>
    </row>
    <row r="59" spans="2:9" ht="15.95" customHeight="1" x14ac:dyDescent="0.2">
      <c r="B59" s="98">
        <v>40681</v>
      </c>
      <c r="C59" s="99">
        <v>105.4799807</v>
      </c>
      <c r="D59" s="99">
        <v>83.069728463999994</v>
      </c>
      <c r="E59" s="99">
        <v>103.82904892000001</v>
      </c>
      <c r="F59" s="99">
        <v>102.31371826</v>
      </c>
      <c r="G59" s="51"/>
      <c r="H59" s="100">
        <v>83.069728463999994</v>
      </c>
      <c r="I59" s="101">
        <v>0</v>
      </c>
    </row>
    <row r="60" spans="2:9" ht="15.95" customHeight="1" x14ac:dyDescent="0.2">
      <c r="B60" s="98">
        <v>40682</v>
      </c>
      <c r="C60" s="99">
        <v>105.4799807</v>
      </c>
      <c r="D60" s="99">
        <v>83.069728463999994</v>
      </c>
      <c r="E60" s="99">
        <v>102.77506330999999</v>
      </c>
      <c r="F60" s="99">
        <v>102.35930548</v>
      </c>
      <c r="G60" s="51"/>
      <c r="H60" s="100">
        <v>83.069728463999994</v>
      </c>
      <c r="I60" s="101">
        <v>57200</v>
      </c>
    </row>
    <row r="61" spans="2:9" ht="15.95" customHeight="1" x14ac:dyDescent="0.2">
      <c r="B61" s="98">
        <v>40683</v>
      </c>
      <c r="C61" s="99">
        <v>105.4799807</v>
      </c>
      <c r="D61" s="99">
        <v>83.069728463999994</v>
      </c>
      <c r="E61" s="99">
        <v>103.38232653999999</v>
      </c>
      <c r="F61" s="99">
        <v>102.40498666000001</v>
      </c>
      <c r="G61" s="51"/>
      <c r="H61" s="100">
        <v>83.069728463999994</v>
      </c>
      <c r="I61" s="101">
        <v>113360</v>
      </c>
    </row>
    <row r="62" spans="2:9" ht="15.95" customHeight="1" x14ac:dyDescent="0.2">
      <c r="B62" s="98">
        <v>40686</v>
      </c>
      <c r="C62" s="99">
        <v>105.46983839000001</v>
      </c>
      <c r="D62" s="99">
        <v>83.061740990999994</v>
      </c>
      <c r="E62" s="99">
        <v>103.14699958</v>
      </c>
      <c r="F62" s="99">
        <v>102.45068702</v>
      </c>
      <c r="G62" s="51"/>
      <c r="H62" s="100">
        <v>83.061740990999994</v>
      </c>
      <c r="I62" s="101">
        <v>3119.7</v>
      </c>
    </row>
    <row r="63" spans="2:9" ht="15.95" customHeight="1" x14ac:dyDescent="0.2">
      <c r="B63" s="98">
        <v>40687</v>
      </c>
      <c r="C63" s="99">
        <v>105.4799807</v>
      </c>
      <c r="D63" s="99">
        <v>83.069728463999994</v>
      </c>
      <c r="E63" s="99">
        <v>103.73930558000001</v>
      </c>
      <c r="F63" s="99">
        <v>102.49637165999999</v>
      </c>
      <c r="G63" s="51"/>
      <c r="H63" s="100">
        <v>83.069728463999994</v>
      </c>
      <c r="I63" s="101">
        <v>98799.5</v>
      </c>
    </row>
    <row r="64" spans="2:9" ht="15.95" customHeight="1" x14ac:dyDescent="0.2">
      <c r="B64" s="98">
        <v>40688</v>
      </c>
      <c r="C64" s="99">
        <v>105.53069223</v>
      </c>
      <c r="D64" s="99">
        <v>83.109665833999998</v>
      </c>
      <c r="E64" s="99">
        <v>103.71138543000001</v>
      </c>
      <c r="F64" s="99">
        <v>102.54207662</v>
      </c>
      <c r="G64" s="51"/>
      <c r="H64" s="100">
        <v>83.109665833999998</v>
      </c>
      <c r="I64" s="101">
        <v>299733.5</v>
      </c>
    </row>
    <row r="65" spans="2:9" ht="15.95" customHeight="1" x14ac:dyDescent="0.2">
      <c r="B65" s="98">
        <v>40689</v>
      </c>
      <c r="C65" s="99">
        <v>105.78424987</v>
      </c>
      <c r="D65" s="99">
        <v>83.309352680999993</v>
      </c>
      <c r="E65" s="99">
        <v>103.93873521</v>
      </c>
      <c r="F65" s="99">
        <v>102.58776548</v>
      </c>
      <c r="G65" s="51"/>
      <c r="H65" s="100">
        <v>83.309352680999993</v>
      </c>
      <c r="I65" s="101">
        <v>456788</v>
      </c>
    </row>
    <row r="66" spans="2:9" ht="15.95" customHeight="1" x14ac:dyDescent="0.2">
      <c r="B66" s="98">
        <v>40690</v>
      </c>
      <c r="C66" s="99">
        <v>105.78424987</v>
      </c>
      <c r="D66" s="99">
        <v>83.309352680999993</v>
      </c>
      <c r="E66" s="99">
        <v>104.1082504</v>
      </c>
      <c r="F66" s="99">
        <v>102.63351110000001</v>
      </c>
      <c r="G66" s="51"/>
      <c r="H66" s="100">
        <v>83.309352680999993</v>
      </c>
      <c r="I66" s="101">
        <v>0</v>
      </c>
    </row>
    <row r="67" spans="2:9" ht="15.95" customHeight="1" x14ac:dyDescent="0.2">
      <c r="B67" s="98">
        <v>40693</v>
      </c>
      <c r="C67" s="99">
        <v>105.78424987</v>
      </c>
      <c r="D67" s="99">
        <v>83.309352680999993</v>
      </c>
      <c r="E67" s="99">
        <v>103.64657080000001</v>
      </c>
      <c r="F67" s="99">
        <v>102.67924060999999</v>
      </c>
      <c r="G67" s="51"/>
      <c r="H67" s="100">
        <v>83.309352680999993</v>
      </c>
      <c r="I67" s="101">
        <v>28161</v>
      </c>
    </row>
    <row r="68" spans="2:9" ht="15.95" customHeight="1" x14ac:dyDescent="0.2">
      <c r="B68" s="98">
        <v>40694</v>
      </c>
      <c r="C68" s="99">
        <v>105.78424987</v>
      </c>
      <c r="D68" s="99">
        <v>83.309352680999993</v>
      </c>
      <c r="E68" s="99">
        <v>103.76323714</v>
      </c>
      <c r="F68" s="99">
        <v>102.72488113</v>
      </c>
      <c r="G68" s="51"/>
      <c r="H68" s="100">
        <v>83.309352680999993</v>
      </c>
      <c r="I68" s="101">
        <v>13559</v>
      </c>
    </row>
    <row r="69" spans="2:9" ht="15.95" customHeight="1" x14ac:dyDescent="0.2">
      <c r="B69" s="98">
        <v>40695</v>
      </c>
      <c r="C69" s="99">
        <v>106.79600146999999</v>
      </c>
      <c r="D69" s="99">
        <v>83.469102159000002</v>
      </c>
      <c r="E69" s="99">
        <v>103.23175716999999</v>
      </c>
      <c r="F69" s="99">
        <v>102.77076099</v>
      </c>
      <c r="G69" s="51"/>
      <c r="H69" s="100">
        <v>83.469102159000002</v>
      </c>
      <c r="I69" s="101">
        <v>47025</v>
      </c>
    </row>
    <row r="70" spans="2:9" ht="15.95" customHeight="1" x14ac:dyDescent="0.2">
      <c r="B70" s="98">
        <v>40696</v>
      </c>
      <c r="C70" s="99">
        <v>106.79600146999999</v>
      </c>
      <c r="D70" s="99">
        <v>83.469102159000002</v>
      </c>
      <c r="E70" s="99">
        <v>103.76523143</v>
      </c>
      <c r="F70" s="99">
        <v>102.81658830000001</v>
      </c>
      <c r="G70" s="51"/>
      <c r="H70" s="100">
        <v>83.469102159000002</v>
      </c>
      <c r="I70" s="101">
        <v>1045</v>
      </c>
    </row>
    <row r="71" spans="2:9" ht="15.95" customHeight="1" x14ac:dyDescent="0.2">
      <c r="B71" s="98">
        <v>40697</v>
      </c>
      <c r="C71" s="99">
        <v>106.28501581</v>
      </c>
      <c r="D71" s="99">
        <v>83.069728463999994</v>
      </c>
      <c r="E71" s="99">
        <v>103.28959175999999</v>
      </c>
      <c r="F71" s="99">
        <v>102.86243594</v>
      </c>
      <c r="G71" s="51"/>
      <c r="H71" s="100">
        <v>83.069728463999994</v>
      </c>
      <c r="I71" s="101">
        <v>4160</v>
      </c>
    </row>
    <row r="72" spans="2:9" ht="15.95" customHeight="1" x14ac:dyDescent="0.2">
      <c r="B72" s="98">
        <v>40700</v>
      </c>
      <c r="C72" s="99">
        <v>106.28501581</v>
      </c>
      <c r="D72" s="99">
        <v>83.069728463999994</v>
      </c>
      <c r="E72" s="99">
        <v>103.27962028</v>
      </c>
      <c r="F72" s="99">
        <v>102.90837716</v>
      </c>
      <c r="G72" s="51"/>
      <c r="H72" s="100">
        <v>83.069728463999994</v>
      </c>
      <c r="I72" s="101">
        <v>0</v>
      </c>
    </row>
    <row r="73" spans="2:9" ht="15.95" customHeight="1" x14ac:dyDescent="0.2">
      <c r="B73" s="98">
        <v>40701</v>
      </c>
      <c r="C73" s="99">
        <v>106.28501581</v>
      </c>
      <c r="D73" s="99">
        <v>83.069728463999994</v>
      </c>
      <c r="E73" s="99">
        <v>103.13802524</v>
      </c>
      <c r="F73" s="99">
        <v>102.95426583</v>
      </c>
      <c r="G73" s="51"/>
      <c r="H73" s="100">
        <v>83.069728463999994</v>
      </c>
      <c r="I73" s="101">
        <v>0</v>
      </c>
    </row>
    <row r="74" spans="2:9" ht="15.95" customHeight="1" x14ac:dyDescent="0.2">
      <c r="B74" s="98">
        <v>40702</v>
      </c>
      <c r="C74" s="99">
        <v>106.28501581</v>
      </c>
      <c r="D74" s="99">
        <v>83.069728463999994</v>
      </c>
      <c r="E74" s="99">
        <v>103.27662884</v>
      </c>
      <c r="F74" s="99">
        <v>103.0001384</v>
      </c>
      <c r="G74" s="51"/>
      <c r="H74" s="100">
        <v>83.069728463999994</v>
      </c>
      <c r="I74" s="101">
        <v>0</v>
      </c>
    </row>
    <row r="75" spans="2:9" ht="15.95" customHeight="1" x14ac:dyDescent="0.2">
      <c r="B75" s="98">
        <v>40703</v>
      </c>
      <c r="C75" s="99">
        <v>106.28501581</v>
      </c>
      <c r="D75" s="99">
        <v>83.069728463999994</v>
      </c>
      <c r="E75" s="99">
        <v>103.60768202</v>
      </c>
      <c r="F75" s="99">
        <v>103.04672511</v>
      </c>
      <c r="G75" s="51"/>
      <c r="H75" s="100">
        <v>83.069728463999994</v>
      </c>
      <c r="I75" s="101">
        <v>0</v>
      </c>
    </row>
    <row r="76" spans="2:9" ht="15.95" customHeight="1" x14ac:dyDescent="0.2">
      <c r="B76" s="98">
        <v>40704</v>
      </c>
      <c r="C76" s="99">
        <v>106.28501581</v>
      </c>
      <c r="D76" s="99">
        <v>83.069728463999994</v>
      </c>
      <c r="E76" s="99">
        <v>103.88389205999999</v>
      </c>
      <c r="F76" s="99">
        <v>103.09340616999999</v>
      </c>
      <c r="G76" s="51"/>
      <c r="H76" s="100">
        <v>83.069728463999994</v>
      </c>
      <c r="I76" s="101">
        <v>0</v>
      </c>
    </row>
    <row r="77" spans="2:9" ht="15.95" customHeight="1" x14ac:dyDescent="0.2">
      <c r="B77" s="98">
        <v>40707</v>
      </c>
      <c r="C77" s="99">
        <v>106.8981986</v>
      </c>
      <c r="D77" s="99">
        <v>83.548976898000006</v>
      </c>
      <c r="E77" s="99">
        <v>103.86594340000001</v>
      </c>
      <c r="F77" s="99">
        <v>103.14003506</v>
      </c>
      <c r="G77" s="51"/>
      <c r="H77" s="100">
        <v>83.548976898000006</v>
      </c>
      <c r="I77" s="101">
        <v>171402</v>
      </c>
    </row>
    <row r="78" spans="2:9" ht="15.95" customHeight="1" x14ac:dyDescent="0.2">
      <c r="B78" s="98">
        <v>40708</v>
      </c>
      <c r="C78" s="99">
        <v>107.10259286</v>
      </c>
      <c r="D78" s="99">
        <v>83.708726376000001</v>
      </c>
      <c r="E78" s="99">
        <v>103.70241110000001</v>
      </c>
      <c r="F78" s="99">
        <v>103.18664862</v>
      </c>
      <c r="G78" s="51"/>
      <c r="H78" s="100">
        <v>83.708726376000001</v>
      </c>
      <c r="I78" s="101">
        <v>39768</v>
      </c>
    </row>
    <row r="79" spans="2:9" ht="15.95" customHeight="1" x14ac:dyDescent="0.2">
      <c r="B79" s="98">
        <v>40709</v>
      </c>
      <c r="C79" s="99">
        <v>108.32895843</v>
      </c>
      <c r="D79" s="99">
        <v>84.667223242999995</v>
      </c>
      <c r="E79" s="99">
        <v>103.88987495000001</v>
      </c>
      <c r="F79" s="99">
        <v>103.23353908</v>
      </c>
      <c r="G79" s="51"/>
      <c r="H79" s="100">
        <v>84.667223242999995</v>
      </c>
      <c r="I79" s="101">
        <v>183755</v>
      </c>
    </row>
    <row r="80" spans="2:9" ht="15.95" customHeight="1" x14ac:dyDescent="0.2">
      <c r="B80" s="98">
        <v>40710</v>
      </c>
      <c r="C80" s="99">
        <v>108.32895843</v>
      </c>
      <c r="D80" s="99">
        <v>84.667223242999995</v>
      </c>
      <c r="E80" s="99">
        <v>103.83403466</v>
      </c>
      <c r="F80" s="99">
        <v>103.28045102999999</v>
      </c>
      <c r="G80" s="51"/>
      <c r="H80" s="100">
        <v>84.667223242999995</v>
      </c>
      <c r="I80" s="101">
        <v>0</v>
      </c>
    </row>
    <row r="81" spans="2:19" ht="15.95" customHeight="1" x14ac:dyDescent="0.2">
      <c r="B81" s="98">
        <v>40711</v>
      </c>
      <c r="C81" s="99">
        <v>108.32895843</v>
      </c>
      <c r="D81" s="99">
        <v>84.667223242999995</v>
      </c>
      <c r="E81" s="99">
        <v>103.82705462</v>
      </c>
      <c r="F81" s="99">
        <v>103.32738406999999</v>
      </c>
      <c r="G81" s="51"/>
      <c r="H81" s="100">
        <v>84.667223242999995</v>
      </c>
      <c r="I81" s="101">
        <v>4240</v>
      </c>
    </row>
    <row r="82" spans="2:19" ht="15.95" customHeight="1" x14ac:dyDescent="0.2">
      <c r="B82" s="98">
        <v>40714</v>
      </c>
      <c r="C82" s="99">
        <v>109.35092973</v>
      </c>
      <c r="D82" s="99">
        <v>85.465970631999994</v>
      </c>
      <c r="E82" s="99">
        <v>104.42235207</v>
      </c>
      <c r="F82" s="99">
        <v>103.37430175999999</v>
      </c>
      <c r="G82" s="51"/>
      <c r="H82" s="100">
        <v>85.465970631999994</v>
      </c>
      <c r="I82" s="101">
        <v>70620</v>
      </c>
    </row>
    <row r="83" spans="2:19" ht="15.95" customHeight="1" x14ac:dyDescent="0.2">
      <c r="B83" s="98">
        <v>40715</v>
      </c>
      <c r="C83" s="99">
        <v>108.83994408</v>
      </c>
      <c r="D83" s="99">
        <v>85.066596937</v>
      </c>
      <c r="E83" s="99">
        <v>104.18602796</v>
      </c>
      <c r="F83" s="99">
        <v>103.42131419</v>
      </c>
      <c r="G83" s="51"/>
      <c r="H83" s="100">
        <v>85.066596937</v>
      </c>
      <c r="I83" s="101">
        <v>204480</v>
      </c>
    </row>
    <row r="84" spans="2:19" ht="15.95" customHeight="1" x14ac:dyDescent="0.2">
      <c r="B84" s="98">
        <v>40716</v>
      </c>
      <c r="C84" s="99">
        <v>108.43115555999999</v>
      </c>
      <c r="D84" s="99">
        <v>84.747097982</v>
      </c>
      <c r="E84" s="99">
        <v>104.3216401</v>
      </c>
      <c r="F84" s="99">
        <v>103.46831127999999</v>
      </c>
      <c r="G84" s="51"/>
      <c r="H84" s="100">
        <v>84.747097982</v>
      </c>
      <c r="I84" s="101">
        <v>132216</v>
      </c>
      <c r="R84" s="7"/>
      <c r="S84" s="6"/>
    </row>
    <row r="85" spans="2:19" ht="15.95" customHeight="1" x14ac:dyDescent="0.2">
      <c r="B85" s="98">
        <v>40718</v>
      </c>
      <c r="C85" s="99">
        <v>108.43115555999999</v>
      </c>
      <c r="D85" s="99">
        <v>84.747097982</v>
      </c>
      <c r="E85" s="99">
        <v>104.59585585000001</v>
      </c>
      <c r="F85" s="99">
        <v>103.51529303</v>
      </c>
      <c r="G85" s="51"/>
      <c r="H85" s="100">
        <v>84.747097982</v>
      </c>
      <c r="I85" s="101">
        <v>0</v>
      </c>
      <c r="R85" s="7"/>
      <c r="S85" s="6"/>
    </row>
    <row r="86" spans="2:19" ht="15.95" customHeight="1" x14ac:dyDescent="0.2">
      <c r="B86" s="98">
        <v>40721</v>
      </c>
      <c r="C86" s="99">
        <v>109.86191538999999</v>
      </c>
      <c r="D86" s="99">
        <v>85.865344325999999</v>
      </c>
      <c r="E86" s="99">
        <v>104.59585585000001</v>
      </c>
      <c r="F86" s="99">
        <v>103.56229626</v>
      </c>
      <c r="G86" s="51"/>
      <c r="H86" s="100">
        <v>85.865344325999999</v>
      </c>
      <c r="I86" s="101">
        <v>76325</v>
      </c>
      <c r="R86" s="7"/>
      <c r="S86" s="6"/>
    </row>
    <row r="87" spans="2:19" ht="15.95" customHeight="1" x14ac:dyDescent="0.2">
      <c r="B87" s="98">
        <v>40722</v>
      </c>
      <c r="C87" s="99">
        <v>109.86191538999999</v>
      </c>
      <c r="D87" s="99">
        <v>85.865344325999999</v>
      </c>
      <c r="E87" s="99">
        <v>104.44528647999999</v>
      </c>
      <c r="F87" s="99">
        <v>103.60928414</v>
      </c>
      <c r="G87" s="51"/>
      <c r="H87" s="100">
        <v>85.865344325999999</v>
      </c>
      <c r="I87" s="101">
        <v>0</v>
      </c>
      <c r="R87" s="7"/>
      <c r="S87" s="6"/>
    </row>
    <row r="88" spans="2:19" ht="15.95" customHeight="1" x14ac:dyDescent="0.2">
      <c r="B88" s="98">
        <v>40723</v>
      </c>
      <c r="C88" s="99">
        <v>109.86191538999999</v>
      </c>
      <c r="D88" s="99">
        <v>85.865344325999999</v>
      </c>
      <c r="E88" s="99">
        <v>104.56693855</v>
      </c>
      <c r="F88" s="99">
        <v>103.65632994000001</v>
      </c>
      <c r="G88" s="51"/>
      <c r="H88" s="100">
        <v>85.865344325999999</v>
      </c>
      <c r="I88" s="101">
        <v>0</v>
      </c>
      <c r="R88" s="7"/>
      <c r="S88" s="6"/>
    </row>
    <row r="89" spans="2:19" ht="15.95" customHeight="1" x14ac:dyDescent="0.2">
      <c r="B89" s="98">
        <v>40724</v>
      </c>
      <c r="C89" s="99">
        <v>108.63554981999999</v>
      </c>
      <c r="D89" s="99">
        <v>84.906847459000005</v>
      </c>
      <c r="E89" s="99">
        <v>105.30881678</v>
      </c>
      <c r="F89" s="99">
        <v>103.70350729</v>
      </c>
      <c r="G89" s="51"/>
      <c r="H89" s="100">
        <v>84.906847459000005</v>
      </c>
      <c r="I89" s="101">
        <v>51058</v>
      </c>
      <c r="R89" s="7"/>
      <c r="S89" s="6"/>
    </row>
    <row r="90" spans="2:19" ht="15.95" customHeight="1" x14ac:dyDescent="0.2">
      <c r="B90" s="98">
        <v>40725</v>
      </c>
      <c r="C90" s="99">
        <v>108.63554981999999</v>
      </c>
      <c r="D90" s="99">
        <v>84.906847459000005</v>
      </c>
      <c r="E90" s="99">
        <v>106.23018168</v>
      </c>
      <c r="F90" s="99">
        <v>103.75070611</v>
      </c>
      <c r="G90" s="51"/>
      <c r="H90" s="100">
        <v>84.906847459000005</v>
      </c>
      <c r="I90" s="101">
        <v>0</v>
      </c>
      <c r="J90" s="41"/>
      <c r="K90" s="41"/>
      <c r="L90" s="41"/>
      <c r="M90" s="41"/>
      <c r="R90" s="7"/>
      <c r="S90" s="6"/>
    </row>
    <row r="91" spans="2:19" ht="15.95" customHeight="1" x14ac:dyDescent="0.2">
      <c r="B91" s="98">
        <v>40728</v>
      </c>
      <c r="C91" s="99">
        <v>108.63554981999999</v>
      </c>
      <c r="D91" s="99">
        <v>84.906847459000005</v>
      </c>
      <c r="E91" s="99">
        <v>105.27890232999999</v>
      </c>
      <c r="F91" s="99">
        <v>103.79792642</v>
      </c>
      <c r="G91" s="51"/>
      <c r="H91" s="100">
        <v>84.906847459000005</v>
      </c>
      <c r="I91" s="101">
        <v>0</v>
      </c>
      <c r="J91" s="42"/>
      <c r="K91" s="42"/>
      <c r="L91" s="42"/>
      <c r="M91" s="42"/>
      <c r="R91" s="7"/>
      <c r="S91" s="6"/>
    </row>
    <row r="92" spans="2:19" ht="15.95" customHeight="1" x14ac:dyDescent="0.2">
      <c r="B92" s="98">
        <v>40729</v>
      </c>
      <c r="C92" s="99">
        <v>108.63554981999999</v>
      </c>
      <c r="D92" s="99">
        <v>84.906847459000005</v>
      </c>
      <c r="E92" s="99">
        <v>105.84827393</v>
      </c>
      <c r="F92" s="99">
        <v>103.84520501999999</v>
      </c>
      <c r="G92" s="51"/>
      <c r="H92" s="100">
        <v>84.906847459000005</v>
      </c>
      <c r="I92" s="101">
        <v>0</v>
      </c>
      <c r="J92" s="42"/>
      <c r="K92" s="42"/>
      <c r="L92" s="42"/>
      <c r="M92" s="42"/>
      <c r="R92" s="7"/>
      <c r="S92" s="6"/>
    </row>
    <row r="93" spans="2:19" ht="15.95" customHeight="1" x14ac:dyDescent="0.2">
      <c r="B93" s="98">
        <v>40730</v>
      </c>
      <c r="C93" s="99">
        <v>108.63554981999999</v>
      </c>
      <c r="D93" s="99">
        <v>84.906847459000005</v>
      </c>
      <c r="E93" s="99">
        <v>106.00981193</v>
      </c>
      <c r="F93" s="99">
        <v>103.89246828</v>
      </c>
      <c r="G93" s="51"/>
      <c r="H93" s="100">
        <v>84.906847459000005</v>
      </c>
      <c r="I93" s="101">
        <v>0</v>
      </c>
      <c r="R93" s="7"/>
      <c r="S93" s="6"/>
    </row>
    <row r="94" spans="2:19" ht="15.95" customHeight="1" x14ac:dyDescent="0.2">
      <c r="B94" s="98">
        <v>40731</v>
      </c>
      <c r="C94" s="99">
        <v>108.63554981999999</v>
      </c>
      <c r="D94" s="99">
        <v>84.906847459000005</v>
      </c>
      <c r="E94" s="99">
        <v>105.49827492999999</v>
      </c>
      <c r="F94" s="99">
        <v>103.93975302</v>
      </c>
      <c r="G94" s="51"/>
      <c r="H94" s="100">
        <v>84.906847459000005</v>
      </c>
      <c r="I94" s="101">
        <v>0</v>
      </c>
      <c r="R94" s="7"/>
      <c r="S94" s="6"/>
    </row>
    <row r="95" spans="2:19" ht="15.95" customHeight="1" x14ac:dyDescent="0.2">
      <c r="B95" s="98">
        <v>40732</v>
      </c>
      <c r="C95" s="99">
        <v>111.20985195</v>
      </c>
      <c r="D95" s="99">
        <v>86.264718020999993</v>
      </c>
      <c r="E95" s="99">
        <v>105.70069599999999</v>
      </c>
      <c r="F95" s="99">
        <v>103.98705923999999</v>
      </c>
      <c r="G95" s="51"/>
      <c r="H95" s="100">
        <v>86.264718020999993</v>
      </c>
      <c r="I95" s="101">
        <v>15120</v>
      </c>
      <c r="R95" s="7"/>
      <c r="S95" s="6"/>
    </row>
    <row r="96" spans="2:19" ht="15.95" customHeight="1" x14ac:dyDescent="0.2">
      <c r="B96" s="98">
        <v>40735</v>
      </c>
      <c r="C96" s="99">
        <v>111.20985195</v>
      </c>
      <c r="D96" s="99">
        <v>86.264718020999993</v>
      </c>
      <c r="E96" s="99">
        <v>105.68075304</v>
      </c>
      <c r="F96" s="99">
        <v>104.03438694</v>
      </c>
      <c r="G96" s="51"/>
      <c r="H96" s="100">
        <v>86.264718020999993</v>
      </c>
      <c r="I96" s="101">
        <v>15120</v>
      </c>
      <c r="R96" s="7"/>
      <c r="S96" s="6"/>
    </row>
    <row r="97" spans="2:19" ht="15.95" customHeight="1" x14ac:dyDescent="0.2">
      <c r="B97" s="98">
        <v>40736</v>
      </c>
      <c r="C97" s="99">
        <v>111.20985195</v>
      </c>
      <c r="D97" s="99">
        <v>86.264718020999993</v>
      </c>
      <c r="E97" s="99">
        <v>105.65582434</v>
      </c>
      <c r="F97" s="99">
        <v>104.08173610999999</v>
      </c>
      <c r="G97" s="51"/>
      <c r="H97" s="100">
        <v>86.264718020999993</v>
      </c>
      <c r="I97" s="101">
        <v>31320</v>
      </c>
      <c r="R97" s="7"/>
      <c r="S97" s="6"/>
    </row>
    <row r="98" spans="2:19" ht="15.95" customHeight="1" x14ac:dyDescent="0.2">
      <c r="B98" s="98">
        <v>40737</v>
      </c>
      <c r="C98" s="99">
        <v>111.72471237000001</v>
      </c>
      <c r="D98" s="99">
        <v>86.664091714999998</v>
      </c>
      <c r="E98" s="99">
        <v>106.28502482</v>
      </c>
      <c r="F98" s="99">
        <v>104.12914395999999</v>
      </c>
      <c r="G98" s="51"/>
      <c r="H98" s="100">
        <v>86.664091714999998</v>
      </c>
      <c r="I98" s="101">
        <v>162750</v>
      </c>
      <c r="R98" s="7"/>
      <c r="S98" s="6"/>
    </row>
    <row r="99" spans="2:19" ht="15.95" customHeight="1" x14ac:dyDescent="0.2">
      <c r="B99" s="98">
        <v>40738</v>
      </c>
      <c r="C99" s="99">
        <v>111.72471237000001</v>
      </c>
      <c r="D99" s="99">
        <v>86.664091714999998</v>
      </c>
      <c r="E99" s="99">
        <v>106.62305805</v>
      </c>
      <c r="F99" s="99">
        <v>104.17657328999999</v>
      </c>
      <c r="G99" s="51"/>
      <c r="H99" s="100">
        <v>86.664091714999998</v>
      </c>
      <c r="I99" s="101">
        <v>147560</v>
      </c>
      <c r="R99" s="7"/>
      <c r="S99" s="6"/>
    </row>
    <row r="100" spans="2:19" ht="15.95" customHeight="1" x14ac:dyDescent="0.2">
      <c r="B100" s="98">
        <v>40739</v>
      </c>
      <c r="C100" s="99">
        <v>112.2395728</v>
      </c>
      <c r="D100" s="99">
        <v>87.063465410000006</v>
      </c>
      <c r="E100" s="99">
        <v>106.94314261</v>
      </c>
      <c r="F100" s="99">
        <v>104.22402409999999</v>
      </c>
      <c r="G100" s="51"/>
      <c r="H100" s="100">
        <v>87.063465410000006</v>
      </c>
      <c r="I100" s="101">
        <v>232775</v>
      </c>
      <c r="R100" s="7"/>
      <c r="S100" s="6"/>
    </row>
    <row r="101" spans="2:19" ht="15.95" customHeight="1" x14ac:dyDescent="0.2">
      <c r="B101" s="98">
        <v>40742</v>
      </c>
      <c r="C101" s="99">
        <v>112.2395728</v>
      </c>
      <c r="D101" s="99">
        <v>87.063465410000006</v>
      </c>
      <c r="E101" s="99">
        <v>107.53644576000001</v>
      </c>
      <c r="F101" s="99">
        <v>104.27149677</v>
      </c>
      <c r="G101" s="51"/>
      <c r="H101" s="100">
        <v>87.063465410000006</v>
      </c>
      <c r="I101" s="101">
        <v>54500</v>
      </c>
      <c r="R101" s="7"/>
      <c r="S101" s="6"/>
    </row>
    <row r="102" spans="2:19" ht="15.95" customHeight="1" x14ac:dyDescent="0.2">
      <c r="B102" s="98">
        <v>40743</v>
      </c>
      <c r="C102" s="99">
        <v>112.2395728</v>
      </c>
      <c r="D102" s="99">
        <v>87.063465410000006</v>
      </c>
      <c r="E102" s="99">
        <v>107.28815587</v>
      </c>
      <c r="F102" s="99">
        <v>104.3189541</v>
      </c>
      <c r="G102" s="51"/>
      <c r="H102" s="100">
        <v>87.063465410000006</v>
      </c>
      <c r="I102" s="101">
        <v>11990</v>
      </c>
      <c r="R102" s="7"/>
      <c r="S102" s="6"/>
    </row>
    <row r="103" spans="2:19" ht="15.95" customHeight="1" x14ac:dyDescent="0.2">
      <c r="B103" s="98">
        <v>40744</v>
      </c>
      <c r="C103" s="99">
        <v>112.2395728</v>
      </c>
      <c r="D103" s="99">
        <v>87.063465410000006</v>
      </c>
      <c r="E103" s="99">
        <v>107.28516442999999</v>
      </c>
      <c r="F103" s="99">
        <v>104.36643291</v>
      </c>
      <c r="G103" s="51"/>
      <c r="H103" s="100">
        <v>87.063465410000006</v>
      </c>
      <c r="I103" s="101">
        <v>0</v>
      </c>
      <c r="R103" s="7"/>
      <c r="S103" s="6"/>
    </row>
    <row r="104" spans="2:19" ht="15.95" customHeight="1" x14ac:dyDescent="0.2">
      <c r="B104" s="98">
        <v>40745</v>
      </c>
      <c r="C104" s="99">
        <v>112.2395728</v>
      </c>
      <c r="D104" s="99">
        <v>87.063465410000006</v>
      </c>
      <c r="E104" s="99">
        <v>107.8684961</v>
      </c>
      <c r="F104" s="99">
        <v>104.41485598</v>
      </c>
      <c r="G104" s="51"/>
      <c r="H104" s="100">
        <v>87.063465410000006</v>
      </c>
      <c r="I104" s="101">
        <v>137340</v>
      </c>
      <c r="R104" s="7"/>
      <c r="S104" s="6"/>
    </row>
    <row r="105" spans="2:19" ht="15.95" customHeight="1" x14ac:dyDescent="0.2">
      <c r="B105" s="98">
        <v>40746</v>
      </c>
      <c r="C105" s="99">
        <v>112.2395728</v>
      </c>
      <c r="D105" s="99">
        <v>87.063465410000006</v>
      </c>
      <c r="E105" s="99">
        <v>107.64214346999999</v>
      </c>
      <c r="F105" s="99">
        <v>104.46330167000001</v>
      </c>
      <c r="G105" s="51"/>
      <c r="H105" s="100">
        <v>87.063465410000006</v>
      </c>
      <c r="I105" s="101">
        <v>0</v>
      </c>
      <c r="R105" s="7"/>
      <c r="S105" s="6"/>
    </row>
    <row r="106" spans="2:19" ht="15.95" customHeight="1" x14ac:dyDescent="0.2">
      <c r="B106" s="98">
        <v>40749</v>
      </c>
      <c r="C106" s="99">
        <v>112.2395728</v>
      </c>
      <c r="D106" s="99">
        <v>87.063465410000006</v>
      </c>
      <c r="E106" s="99">
        <v>108.33216999</v>
      </c>
      <c r="F106" s="99">
        <v>104.51180644</v>
      </c>
      <c r="G106" s="51"/>
      <c r="H106" s="100">
        <v>87.063465410000006</v>
      </c>
      <c r="I106" s="101">
        <v>0</v>
      </c>
      <c r="R106" s="7"/>
      <c r="S106" s="6"/>
    </row>
    <row r="107" spans="2:19" ht="15.95" customHeight="1" x14ac:dyDescent="0.2">
      <c r="B107" s="98">
        <v>40750</v>
      </c>
      <c r="C107" s="99">
        <v>112.2395728</v>
      </c>
      <c r="D107" s="99">
        <v>87.063465410000006</v>
      </c>
      <c r="E107" s="99">
        <v>107.86251321</v>
      </c>
      <c r="F107" s="99">
        <v>104.56029701</v>
      </c>
      <c r="G107" s="51"/>
      <c r="H107" s="100">
        <v>87.063465410000006</v>
      </c>
      <c r="I107" s="101">
        <v>0</v>
      </c>
      <c r="R107" s="7"/>
      <c r="S107" s="6"/>
    </row>
    <row r="108" spans="2:19" ht="15.95" customHeight="1" x14ac:dyDescent="0.2">
      <c r="B108" s="98">
        <v>40751</v>
      </c>
      <c r="C108" s="99">
        <v>112.2395728</v>
      </c>
      <c r="D108" s="99">
        <v>87.063465410000006</v>
      </c>
      <c r="E108" s="99">
        <v>108.64128592</v>
      </c>
      <c r="F108" s="99">
        <v>104.60881019999999</v>
      </c>
      <c r="G108" s="51"/>
      <c r="H108" s="100">
        <v>87.063465410000006</v>
      </c>
      <c r="I108" s="101">
        <v>0</v>
      </c>
      <c r="R108" s="7"/>
      <c r="S108" s="6"/>
    </row>
    <row r="109" spans="2:19" ht="15.95" customHeight="1" x14ac:dyDescent="0.2">
      <c r="B109" s="98">
        <v>40752</v>
      </c>
      <c r="C109" s="99">
        <v>112.2395728</v>
      </c>
      <c r="D109" s="99">
        <v>87.063465410000006</v>
      </c>
      <c r="E109" s="99">
        <v>108.54555969</v>
      </c>
      <c r="F109" s="99">
        <v>104.65734565</v>
      </c>
      <c r="G109" s="51"/>
      <c r="H109" s="100">
        <v>87.063465410000006</v>
      </c>
      <c r="I109" s="101">
        <v>0</v>
      </c>
      <c r="R109" s="7"/>
      <c r="S109" s="6"/>
    </row>
    <row r="110" spans="2:19" ht="15.95" customHeight="1" x14ac:dyDescent="0.2">
      <c r="B110" s="98">
        <v>40753</v>
      </c>
      <c r="C110" s="99">
        <v>112.2395728</v>
      </c>
      <c r="D110" s="99">
        <v>87.063465410000006</v>
      </c>
      <c r="E110" s="99">
        <v>108.14171469</v>
      </c>
      <c r="F110" s="99">
        <v>104.70590371999999</v>
      </c>
      <c r="G110" s="51"/>
      <c r="H110" s="100">
        <v>87.063465410000006</v>
      </c>
      <c r="I110" s="101">
        <v>0</v>
      </c>
      <c r="R110" s="7"/>
      <c r="S110" s="6"/>
    </row>
    <row r="111" spans="2:19" ht="15.95" customHeight="1" x14ac:dyDescent="0.2">
      <c r="B111" s="98">
        <v>40756</v>
      </c>
      <c r="C111" s="99">
        <v>112.2395728</v>
      </c>
      <c r="D111" s="99">
        <v>87.063465410000006</v>
      </c>
      <c r="E111" s="99">
        <v>108.66023173000001</v>
      </c>
      <c r="F111" s="99">
        <v>104.75452124</v>
      </c>
      <c r="G111" s="51"/>
      <c r="H111" s="100">
        <v>87.063465410000006</v>
      </c>
      <c r="I111" s="101">
        <v>0</v>
      </c>
      <c r="R111" s="7"/>
      <c r="S111" s="6"/>
    </row>
    <row r="112" spans="2:19" ht="15.95" customHeight="1" x14ac:dyDescent="0.2">
      <c r="B112" s="98">
        <v>40757</v>
      </c>
      <c r="C112" s="99">
        <v>113.18363428000001</v>
      </c>
      <c r="D112" s="99">
        <v>87.143340148999997</v>
      </c>
      <c r="E112" s="99">
        <v>108.75795225</v>
      </c>
      <c r="F112" s="99">
        <v>104.80312418</v>
      </c>
      <c r="G112" s="51"/>
      <c r="H112" s="100">
        <v>87.143340148999997</v>
      </c>
      <c r="I112" s="101">
        <v>219100</v>
      </c>
      <c r="R112" s="7"/>
      <c r="S112" s="6"/>
    </row>
    <row r="113" spans="2:19" ht="15.95" customHeight="1" x14ac:dyDescent="0.2">
      <c r="B113" s="98">
        <v>40758</v>
      </c>
      <c r="C113" s="99">
        <v>114.11732145000001</v>
      </c>
      <c r="D113" s="99">
        <v>87.862212799000005</v>
      </c>
      <c r="E113" s="99">
        <v>108.08587439</v>
      </c>
      <c r="F113" s="99">
        <v>104.85174976</v>
      </c>
      <c r="G113" s="51"/>
      <c r="H113" s="100">
        <v>87.862212799000005</v>
      </c>
      <c r="I113" s="101">
        <v>317900</v>
      </c>
      <c r="R113" s="7"/>
      <c r="S113" s="6"/>
    </row>
    <row r="114" spans="2:19" ht="15.95" customHeight="1" x14ac:dyDescent="0.2">
      <c r="B114" s="98">
        <v>40759</v>
      </c>
      <c r="C114" s="99">
        <v>113.59860635</v>
      </c>
      <c r="D114" s="99">
        <v>87.462839103999997</v>
      </c>
      <c r="E114" s="99">
        <v>107.75083261</v>
      </c>
      <c r="F114" s="99">
        <v>104.90039796000001</v>
      </c>
      <c r="G114" s="51"/>
      <c r="H114" s="100">
        <v>87.462839103999997</v>
      </c>
      <c r="I114" s="101">
        <v>6570</v>
      </c>
      <c r="R114" s="7"/>
      <c r="S114" s="6"/>
    </row>
    <row r="115" spans="2:19" ht="15.95" customHeight="1" x14ac:dyDescent="0.2">
      <c r="B115" s="98">
        <v>40760</v>
      </c>
      <c r="C115" s="99">
        <v>113.59860635</v>
      </c>
      <c r="D115" s="99">
        <v>87.462839103999997</v>
      </c>
      <c r="E115" s="99">
        <v>108.01806832</v>
      </c>
      <c r="F115" s="99">
        <v>104.94906879</v>
      </c>
      <c r="G115" s="51"/>
      <c r="H115" s="100">
        <v>87.462839103999997</v>
      </c>
      <c r="I115" s="101">
        <v>0</v>
      </c>
      <c r="R115" s="7"/>
      <c r="S115" s="6"/>
    </row>
    <row r="116" spans="2:19" ht="15.95" customHeight="1" x14ac:dyDescent="0.2">
      <c r="B116" s="98">
        <v>40763</v>
      </c>
      <c r="C116" s="99">
        <v>114.01357843</v>
      </c>
      <c r="D116" s="99">
        <v>87.782338060000001</v>
      </c>
      <c r="E116" s="99">
        <v>107.15852661</v>
      </c>
      <c r="F116" s="99">
        <v>104.99776224999999</v>
      </c>
      <c r="G116" s="51"/>
      <c r="H116" s="100">
        <v>87.782338060000001</v>
      </c>
      <c r="I116" s="101">
        <v>5495</v>
      </c>
      <c r="R116" s="7"/>
      <c r="S116" s="6"/>
    </row>
    <row r="117" spans="2:19" ht="15.95" customHeight="1" x14ac:dyDescent="0.2">
      <c r="B117" s="98">
        <v>40764</v>
      </c>
      <c r="C117" s="99">
        <v>114.01357843</v>
      </c>
      <c r="D117" s="99">
        <v>87.782338060000001</v>
      </c>
      <c r="E117" s="99">
        <v>107.72989250000001</v>
      </c>
      <c r="F117" s="99">
        <v>105.04647833999999</v>
      </c>
      <c r="G117" s="51"/>
      <c r="H117" s="100">
        <v>87.782338060000001</v>
      </c>
      <c r="I117" s="101">
        <v>0</v>
      </c>
      <c r="R117" s="7"/>
      <c r="S117" s="6"/>
    </row>
    <row r="118" spans="2:19" ht="15.95" customHeight="1" x14ac:dyDescent="0.2">
      <c r="B118" s="98">
        <v>40765</v>
      </c>
      <c r="C118" s="99">
        <v>114.01357843</v>
      </c>
      <c r="D118" s="99">
        <v>87.782338060000001</v>
      </c>
      <c r="E118" s="99">
        <v>107.94527650000001</v>
      </c>
      <c r="F118" s="99">
        <v>105.09521705</v>
      </c>
      <c r="G118" s="51"/>
      <c r="H118" s="100">
        <v>87.782338060000001</v>
      </c>
      <c r="I118" s="101">
        <v>0</v>
      </c>
      <c r="R118" s="7"/>
      <c r="S118" s="6"/>
    </row>
    <row r="119" spans="2:19" ht="15.95" customHeight="1" x14ac:dyDescent="0.2">
      <c r="B119" s="98">
        <v>40766</v>
      </c>
      <c r="C119" s="99">
        <v>114.01357843</v>
      </c>
      <c r="D119" s="99">
        <v>87.782338060000001</v>
      </c>
      <c r="E119" s="99">
        <v>107.91037632</v>
      </c>
      <c r="F119" s="99">
        <v>105.14397839999999</v>
      </c>
      <c r="G119" s="51"/>
      <c r="H119" s="100">
        <v>87.782338060000001</v>
      </c>
      <c r="I119" s="101">
        <v>0</v>
      </c>
      <c r="R119" s="7"/>
      <c r="S119" s="6"/>
    </row>
    <row r="120" spans="2:19" ht="15.95" customHeight="1" x14ac:dyDescent="0.2">
      <c r="B120" s="98">
        <v>40767</v>
      </c>
      <c r="C120" s="99">
        <v>116.19218184</v>
      </c>
      <c r="D120" s="99">
        <v>89.459707577000003</v>
      </c>
      <c r="E120" s="99">
        <v>107.83758450000001</v>
      </c>
      <c r="F120" s="99">
        <v>105.19276237</v>
      </c>
      <c r="G120" s="51"/>
      <c r="H120" s="100">
        <v>89.459707577000003</v>
      </c>
      <c r="I120" s="101">
        <v>21070</v>
      </c>
      <c r="R120" s="7"/>
      <c r="S120" s="6"/>
    </row>
    <row r="121" spans="2:19" ht="15.95" customHeight="1" x14ac:dyDescent="0.2">
      <c r="B121" s="98">
        <v>40770</v>
      </c>
      <c r="C121" s="99">
        <v>116.19218184</v>
      </c>
      <c r="D121" s="99">
        <v>89.459707577000003</v>
      </c>
      <c r="E121" s="99">
        <v>107.87846758000001</v>
      </c>
      <c r="F121" s="99">
        <v>105.24156897</v>
      </c>
      <c r="G121" s="51"/>
      <c r="H121" s="100">
        <v>89.459707577000003</v>
      </c>
      <c r="I121" s="101">
        <v>0</v>
      </c>
      <c r="R121" s="7"/>
      <c r="S121" s="6"/>
    </row>
    <row r="122" spans="2:19" ht="15.95" customHeight="1" x14ac:dyDescent="0.2">
      <c r="B122" s="98">
        <v>40771</v>
      </c>
      <c r="C122" s="99">
        <v>115.15475164999999</v>
      </c>
      <c r="D122" s="99">
        <v>88.660960188000004</v>
      </c>
      <c r="E122" s="99">
        <v>107.56137446</v>
      </c>
      <c r="F122" s="99">
        <v>105.2903982</v>
      </c>
      <c r="G122" s="51"/>
      <c r="H122" s="100">
        <v>88.660960188000004</v>
      </c>
      <c r="I122" s="101">
        <v>33300</v>
      </c>
      <c r="R122" s="7"/>
      <c r="S122" s="6"/>
    </row>
    <row r="123" spans="2:19" ht="15.95" customHeight="1" x14ac:dyDescent="0.2">
      <c r="B123" s="98">
        <v>40772</v>
      </c>
      <c r="C123" s="99">
        <v>116.19218184</v>
      </c>
      <c r="D123" s="99">
        <v>89.459707577000003</v>
      </c>
      <c r="E123" s="99">
        <v>108.01607402</v>
      </c>
      <c r="F123" s="99">
        <v>105.33925006</v>
      </c>
      <c r="G123" s="51"/>
      <c r="H123" s="100">
        <v>89.459707577000003</v>
      </c>
      <c r="I123" s="101">
        <v>30268</v>
      </c>
      <c r="R123" s="7"/>
      <c r="S123" s="6"/>
    </row>
    <row r="124" spans="2:19" ht="15.95" customHeight="1" x14ac:dyDescent="0.2">
      <c r="B124" s="98">
        <v>40773</v>
      </c>
      <c r="C124" s="99">
        <v>116.19218184</v>
      </c>
      <c r="D124" s="99">
        <v>89.459707577000003</v>
      </c>
      <c r="E124" s="99">
        <v>107.96023373</v>
      </c>
      <c r="F124" s="99">
        <v>105.38808734</v>
      </c>
      <c r="G124" s="51"/>
      <c r="H124" s="100">
        <v>89.459707577000003</v>
      </c>
      <c r="I124" s="101">
        <v>0</v>
      </c>
      <c r="R124" s="7"/>
      <c r="S124" s="6"/>
    </row>
    <row r="125" spans="2:19" ht="15.95" customHeight="1" x14ac:dyDescent="0.2">
      <c r="B125" s="98">
        <v>40774</v>
      </c>
      <c r="C125" s="99">
        <v>119.30447243</v>
      </c>
      <c r="D125" s="99">
        <v>91.855949744</v>
      </c>
      <c r="E125" s="99">
        <v>107.96821091</v>
      </c>
      <c r="F125" s="99">
        <v>105.43698446000001</v>
      </c>
      <c r="G125" s="51"/>
      <c r="H125" s="100">
        <v>91.855949744</v>
      </c>
      <c r="I125" s="101">
        <v>5750</v>
      </c>
      <c r="R125" s="7"/>
      <c r="S125" s="6"/>
    </row>
    <row r="126" spans="2:19" ht="15.95" customHeight="1" x14ac:dyDescent="0.2">
      <c r="B126" s="98">
        <v>40777</v>
      </c>
      <c r="C126" s="99">
        <v>119.30447243</v>
      </c>
      <c r="D126" s="99">
        <v>91.855949744</v>
      </c>
      <c r="E126" s="99">
        <v>108.34413576999999</v>
      </c>
      <c r="F126" s="99">
        <v>105.485867</v>
      </c>
      <c r="G126" s="51"/>
      <c r="H126" s="100">
        <v>91.855949744</v>
      </c>
      <c r="I126" s="101">
        <v>0</v>
      </c>
      <c r="R126" s="7"/>
      <c r="S126" s="6"/>
    </row>
    <row r="127" spans="2:19" ht="15.95" customHeight="1" x14ac:dyDescent="0.2">
      <c r="B127" s="98">
        <v>40778</v>
      </c>
      <c r="C127" s="99">
        <v>119.30447243</v>
      </c>
      <c r="D127" s="99">
        <v>91.855949744</v>
      </c>
      <c r="E127" s="99">
        <v>108.73800928999999</v>
      </c>
      <c r="F127" s="99">
        <v>105.53480937</v>
      </c>
      <c r="G127" s="51"/>
      <c r="H127" s="100">
        <v>91.855949744</v>
      </c>
      <c r="I127" s="101">
        <v>0</v>
      </c>
      <c r="R127" s="7"/>
      <c r="S127" s="6"/>
    </row>
    <row r="128" spans="2:19" ht="15.95" customHeight="1" x14ac:dyDescent="0.2">
      <c r="B128" s="98">
        <v>40779</v>
      </c>
      <c r="C128" s="99">
        <v>119.30447243</v>
      </c>
      <c r="D128" s="99">
        <v>91.855949744</v>
      </c>
      <c r="E128" s="99">
        <v>108.34812436</v>
      </c>
      <c r="F128" s="99">
        <v>105.58377437</v>
      </c>
      <c r="G128" s="51"/>
      <c r="H128" s="100">
        <v>91.855949744</v>
      </c>
      <c r="I128" s="101">
        <v>142600</v>
      </c>
      <c r="R128" s="7"/>
      <c r="S128" s="6"/>
    </row>
    <row r="129" spans="2:19" ht="15.95" customHeight="1" x14ac:dyDescent="0.2">
      <c r="B129" s="98">
        <v>40780</v>
      </c>
      <c r="C129" s="99">
        <v>119.30447243</v>
      </c>
      <c r="D129" s="99">
        <v>91.855949744</v>
      </c>
      <c r="E129" s="99">
        <v>108.59940570000001</v>
      </c>
      <c r="F129" s="99">
        <v>105.63272480000001</v>
      </c>
      <c r="G129" s="51"/>
      <c r="H129" s="100">
        <v>91.855949744</v>
      </c>
      <c r="I129" s="101">
        <v>0</v>
      </c>
      <c r="R129" s="7"/>
      <c r="S129" s="6"/>
    </row>
    <row r="130" spans="2:19" ht="15.95" customHeight="1" x14ac:dyDescent="0.2">
      <c r="B130" s="98">
        <v>40781</v>
      </c>
      <c r="C130" s="99">
        <v>119.30447243</v>
      </c>
      <c r="D130" s="99">
        <v>91.855949744</v>
      </c>
      <c r="E130" s="99">
        <v>108.55951976999999</v>
      </c>
      <c r="F130" s="99">
        <v>105.68169824</v>
      </c>
      <c r="G130" s="51"/>
      <c r="H130" s="100">
        <v>91.855949744</v>
      </c>
      <c r="I130" s="101">
        <v>12750</v>
      </c>
      <c r="R130" s="7"/>
      <c r="S130" s="6"/>
    </row>
    <row r="131" spans="2:19" ht="15.95" customHeight="1" x14ac:dyDescent="0.2">
      <c r="B131" s="98">
        <v>40784</v>
      </c>
      <c r="C131" s="99">
        <v>119.30447243</v>
      </c>
      <c r="D131" s="99">
        <v>91.855949744</v>
      </c>
      <c r="E131" s="99">
        <v>108.63330873</v>
      </c>
      <c r="F131" s="99">
        <v>105.73069431</v>
      </c>
      <c r="G131" s="51"/>
      <c r="H131" s="100">
        <v>91.855949744</v>
      </c>
      <c r="I131" s="101">
        <v>0</v>
      </c>
      <c r="R131" s="7"/>
      <c r="S131" s="6"/>
    </row>
    <row r="132" spans="2:19" ht="15.95" customHeight="1" x14ac:dyDescent="0.2">
      <c r="B132" s="98">
        <v>40785</v>
      </c>
      <c r="C132" s="99">
        <v>119.30447243</v>
      </c>
      <c r="D132" s="99">
        <v>91.855949744</v>
      </c>
      <c r="E132" s="99">
        <v>108.86364996</v>
      </c>
      <c r="F132" s="99">
        <v>105.779713</v>
      </c>
      <c r="G132" s="51"/>
      <c r="H132" s="100">
        <v>91.855949744</v>
      </c>
      <c r="I132" s="101">
        <v>0</v>
      </c>
      <c r="R132" s="7"/>
      <c r="S132" s="6"/>
    </row>
    <row r="133" spans="2:19" ht="15.95" customHeight="1" x14ac:dyDescent="0.2">
      <c r="B133" s="98">
        <v>40786</v>
      </c>
      <c r="C133" s="99">
        <v>122.41676301</v>
      </c>
      <c r="D133" s="99">
        <v>94.252191912000001</v>
      </c>
      <c r="E133" s="99">
        <v>108.97931914</v>
      </c>
      <c r="F133" s="99">
        <v>105.82875433</v>
      </c>
      <c r="G133" s="51"/>
      <c r="H133" s="100">
        <v>94.252191912000001</v>
      </c>
      <c r="I133" s="101">
        <v>11800</v>
      </c>
      <c r="R133" s="7"/>
      <c r="S133" s="6"/>
    </row>
    <row r="134" spans="2:19" ht="15.95" customHeight="1" x14ac:dyDescent="0.2">
      <c r="B134" s="98">
        <v>40787</v>
      </c>
      <c r="C134" s="99">
        <v>123.27340873</v>
      </c>
      <c r="D134" s="99">
        <v>94.252191912000001</v>
      </c>
      <c r="E134" s="99">
        <v>108.96037333</v>
      </c>
      <c r="F134" s="99">
        <v>105.87590751</v>
      </c>
      <c r="G134" s="51"/>
      <c r="H134" s="100">
        <v>94.252191912000001</v>
      </c>
      <c r="I134" s="101">
        <v>5900</v>
      </c>
      <c r="R134" s="7"/>
      <c r="S134" s="6"/>
    </row>
    <row r="135" spans="2:19" ht="15.95" customHeight="1" x14ac:dyDescent="0.2">
      <c r="B135" s="98">
        <v>40788</v>
      </c>
      <c r="C135" s="99">
        <v>123.27340873</v>
      </c>
      <c r="D135" s="99">
        <v>94.252191912000001</v>
      </c>
      <c r="E135" s="99">
        <v>109.15780866</v>
      </c>
      <c r="F135" s="99">
        <v>105.92308180000001</v>
      </c>
      <c r="G135" s="51"/>
      <c r="H135" s="100">
        <v>94.252191912000001</v>
      </c>
      <c r="I135" s="101">
        <v>9440</v>
      </c>
      <c r="R135" s="7"/>
      <c r="S135" s="6"/>
    </row>
    <row r="136" spans="2:19" ht="15.95" customHeight="1" x14ac:dyDescent="0.2">
      <c r="B136" s="98">
        <v>40791</v>
      </c>
      <c r="C136" s="99">
        <v>122.22871883000001</v>
      </c>
      <c r="D136" s="99">
        <v>93.453444523000002</v>
      </c>
      <c r="E136" s="99">
        <v>109.12889137000001</v>
      </c>
      <c r="F136" s="99">
        <v>105.97027717</v>
      </c>
      <c r="G136" s="51"/>
      <c r="H136" s="100">
        <v>93.453444523000002</v>
      </c>
      <c r="I136" s="101">
        <v>104218</v>
      </c>
      <c r="R136" s="7"/>
      <c r="S136" s="6"/>
    </row>
    <row r="137" spans="2:19" ht="15.95" customHeight="1" x14ac:dyDescent="0.2">
      <c r="B137" s="98">
        <v>40792</v>
      </c>
      <c r="C137" s="99">
        <v>122.22871883000001</v>
      </c>
      <c r="D137" s="99">
        <v>93.453444523000002</v>
      </c>
      <c r="E137" s="99">
        <v>109.33230958999999</v>
      </c>
      <c r="F137" s="99">
        <v>106.01749364</v>
      </c>
      <c r="G137" s="51"/>
      <c r="H137" s="100">
        <v>93.453444523000002</v>
      </c>
      <c r="I137" s="101">
        <v>0</v>
      </c>
      <c r="R137" s="7"/>
      <c r="S137" s="6"/>
    </row>
    <row r="138" spans="2:19" ht="15.95" customHeight="1" x14ac:dyDescent="0.2">
      <c r="B138" s="98">
        <v>40794</v>
      </c>
      <c r="C138" s="99">
        <v>122.22871883000001</v>
      </c>
      <c r="D138" s="99">
        <v>93.453444523000002</v>
      </c>
      <c r="E138" s="99">
        <v>109.00624214</v>
      </c>
      <c r="F138" s="99">
        <v>106.06473121000001</v>
      </c>
      <c r="G138" s="51"/>
      <c r="H138" s="100">
        <v>93.453444523000002</v>
      </c>
      <c r="I138" s="101">
        <v>0</v>
      </c>
      <c r="R138" s="7"/>
      <c r="S138" s="6"/>
    </row>
    <row r="139" spans="2:19" ht="15.95" customHeight="1" x14ac:dyDescent="0.2">
      <c r="B139" s="98">
        <v>40795</v>
      </c>
      <c r="C139" s="99">
        <v>122.22871883000001</v>
      </c>
      <c r="D139" s="99">
        <v>93.453444523000002</v>
      </c>
      <c r="E139" s="99">
        <v>109.48088466999999</v>
      </c>
      <c r="F139" s="99">
        <v>106.11198948000001</v>
      </c>
      <c r="G139" s="51"/>
      <c r="H139" s="100">
        <v>93.453444523000002</v>
      </c>
      <c r="I139" s="101">
        <v>0</v>
      </c>
      <c r="R139" s="7"/>
      <c r="S139" s="6"/>
    </row>
    <row r="140" spans="2:19" ht="15.95" customHeight="1" x14ac:dyDescent="0.2">
      <c r="B140" s="98">
        <v>40798</v>
      </c>
      <c r="C140" s="99">
        <v>122.22871883000001</v>
      </c>
      <c r="D140" s="99">
        <v>93.453444523000002</v>
      </c>
      <c r="E140" s="99">
        <v>109.89470115</v>
      </c>
      <c r="F140" s="99">
        <v>106.15926885</v>
      </c>
      <c r="G140" s="51"/>
      <c r="H140" s="100">
        <v>93.453444523000002</v>
      </c>
      <c r="I140" s="101">
        <v>0</v>
      </c>
      <c r="R140" s="7"/>
      <c r="S140" s="6"/>
    </row>
    <row r="141" spans="2:19" ht="15.95" customHeight="1" x14ac:dyDescent="0.2">
      <c r="B141" s="98">
        <v>40799</v>
      </c>
      <c r="C141" s="99">
        <v>122.22871883000001</v>
      </c>
      <c r="D141" s="99">
        <v>93.453444523000002</v>
      </c>
      <c r="E141" s="99">
        <v>109.68829148</v>
      </c>
      <c r="F141" s="99">
        <v>106.20656932</v>
      </c>
      <c r="G141" s="51"/>
      <c r="H141" s="100">
        <v>93.453444523000002</v>
      </c>
      <c r="I141" s="101">
        <v>107640</v>
      </c>
      <c r="R141" s="7"/>
      <c r="S141" s="6"/>
    </row>
    <row r="142" spans="2:19" ht="15.95" customHeight="1" x14ac:dyDescent="0.2">
      <c r="B142" s="98">
        <v>40800</v>
      </c>
      <c r="C142" s="99">
        <v>122.22871883000001</v>
      </c>
      <c r="D142" s="99">
        <v>93.453444523000002</v>
      </c>
      <c r="E142" s="99">
        <v>109.56364796</v>
      </c>
      <c r="F142" s="99">
        <v>106.25389087000001</v>
      </c>
      <c r="G142" s="51"/>
      <c r="H142" s="100">
        <v>93.453444523000002</v>
      </c>
      <c r="I142" s="101">
        <v>0</v>
      </c>
      <c r="R142" s="7"/>
      <c r="S142" s="6"/>
    </row>
    <row r="143" spans="2:19" ht="15.95" customHeight="1" x14ac:dyDescent="0.2">
      <c r="B143" s="98">
        <v>40801</v>
      </c>
      <c r="C143" s="99">
        <v>122.22871883000001</v>
      </c>
      <c r="D143" s="99">
        <v>93.453444523000002</v>
      </c>
      <c r="E143" s="99">
        <v>109.77703767</v>
      </c>
      <c r="F143" s="99">
        <v>106.30123353</v>
      </c>
      <c r="G143" s="51"/>
      <c r="H143" s="100">
        <v>93.453444523000002</v>
      </c>
      <c r="I143" s="101">
        <v>0</v>
      </c>
      <c r="R143" s="7"/>
      <c r="S143" s="6"/>
    </row>
    <row r="144" spans="2:19" ht="15.95" customHeight="1" x14ac:dyDescent="0.2">
      <c r="B144" s="98">
        <v>40802</v>
      </c>
      <c r="C144" s="99">
        <v>122.22871883000001</v>
      </c>
      <c r="D144" s="99">
        <v>93.453444523000002</v>
      </c>
      <c r="E144" s="99">
        <v>110.25168019</v>
      </c>
      <c r="F144" s="99">
        <v>106.34859727</v>
      </c>
      <c r="G144" s="51"/>
      <c r="H144" s="100">
        <v>93.453444523000002</v>
      </c>
      <c r="I144" s="101">
        <v>0</v>
      </c>
      <c r="R144" s="7"/>
      <c r="S144" s="6"/>
    </row>
    <row r="145" spans="2:19" ht="15.95" customHeight="1" x14ac:dyDescent="0.2">
      <c r="B145" s="98">
        <v>40805</v>
      </c>
      <c r="C145" s="99">
        <v>122.22871883000001</v>
      </c>
      <c r="D145" s="99">
        <v>93.453444523000002</v>
      </c>
      <c r="E145" s="99">
        <v>110.03928763</v>
      </c>
      <c r="F145" s="99">
        <v>106.39594452999999</v>
      </c>
      <c r="G145" s="51"/>
      <c r="H145" s="100">
        <v>93.453444523000002</v>
      </c>
      <c r="I145" s="101">
        <v>0</v>
      </c>
      <c r="R145" s="7"/>
      <c r="S145" s="6"/>
    </row>
    <row r="146" spans="2:19" ht="15.95" customHeight="1" x14ac:dyDescent="0.2">
      <c r="B146" s="98">
        <v>40806</v>
      </c>
      <c r="C146" s="99">
        <v>122.22871883000001</v>
      </c>
      <c r="D146" s="99">
        <v>93.453444523000002</v>
      </c>
      <c r="E146" s="99">
        <v>110.32347486</v>
      </c>
      <c r="F146" s="99">
        <v>106.44331287999999</v>
      </c>
      <c r="G146" s="51"/>
      <c r="H146" s="100">
        <v>93.453444523000002</v>
      </c>
      <c r="I146" s="101">
        <v>0</v>
      </c>
      <c r="R146" s="7"/>
      <c r="S146" s="6"/>
    </row>
    <row r="147" spans="2:19" ht="15.95" customHeight="1" x14ac:dyDescent="0.2">
      <c r="B147" s="98">
        <v>40807</v>
      </c>
      <c r="C147" s="99">
        <v>122.22871883000001</v>
      </c>
      <c r="D147" s="99">
        <v>93.453444523000002</v>
      </c>
      <c r="E147" s="99">
        <v>110.02233611</v>
      </c>
      <c r="F147" s="99">
        <v>106.49073991</v>
      </c>
      <c r="G147" s="51"/>
      <c r="H147" s="100">
        <v>93.453444523000002</v>
      </c>
      <c r="I147" s="101">
        <v>0</v>
      </c>
      <c r="R147" s="7"/>
      <c r="S147" s="6"/>
    </row>
    <row r="148" spans="2:19" ht="15.95" customHeight="1" x14ac:dyDescent="0.2">
      <c r="B148" s="98">
        <v>40808</v>
      </c>
      <c r="C148" s="99">
        <v>122.22871883000001</v>
      </c>
      <c r="D148" s="99">
        <v>93.453444523000002</v>
      </c>
      <c r="E148" s="99">
        <v>110.16891689000001</v>
      </c>
      <c r="F148" s="99">
        <v>106.53818803</v>
      </c>
      <c r="G148" s="51"/>
      <c r="H148" s="100">
        <v>93.453444523000002</v>
      </c>
      <c r="I148" s="101">
        <v>0</v>
      </c>
      <c r="R148" s="7"/>
      <c r="S148" s="6"/>
    </row>
    <row r="149" spans="2:19" ht="15.95" customHeight="1" x14ac:dyDescent="0.2">
      <c r="B149" s="98">
        <v>40809</v>
      </c>
      <c r="C149" s="99">
        <v>122.22871883000001</v>
      </c>
      <c r="D149" s="99">
        <v>93.453444523000002</v>
      </c>
      <c r="E149" s="99">
        <v>110.40524101</v>
      </c>
      <c r="F149" s="99">
        <v>106.58565725</v>
      </c>
      <c r="G149" s="51"/>
      <c r="H149" s="100">
        <v>93.453444523000002</v>
      </c>
      <c r="I149" s="101">
        <v>0</v>
      </c>
      <c r="R149" s="7"/>
      <c r="S149" s="6"/>
    </row>
    <row r="150" spans="2:19" ht="15.95" customHeight="1" x14ac:dyDescent="0.2">
      <c r="B150" s="98">
        <v>40812</v>
      </c>
      <c r="C150" s="99">
        <v>122.22871883000001</v>
      </c>
      <c r="D150" s="99">
        <v>93.453444523000002</v>
      </c>
      <c r="E150" s="99">
        <v>110.05424486</v>
      </c>
      <c r="F150" s="99">
        <v>106.63314794999999</v>
      </c>
      <c r="G150" s="51"/>
      <c r="H150" s="100">
        <v>93.453444523000002</v>
      </c>
      <c r="I150" s="101">
        <v>0</v>
      </c>
      <c r="R150" s="7"/>
      <c r="S150" s="6"/>
    </row>
    <row r="151" spans="2:19" ht="15.95" customHeight="1" x14ac:dyDescent="0.2">
      <c r="B151" s="98">
        <v>40813</v>
      </c>
      <c r="C151" s="99">
        <v>122.22871883000001</v>
      </c>
      <c r="D151" s="99">
        <v>93.453444523000002</v>
      </c>
      <c r="E151" s="99">
        <v>111.36848612999999</v>
      </c>
      <c r="F151" s="99">
        <v>106.68065974</v>
      </c>
      <c r="G151" s="51"/>
      <c r="H151" s="100">
        <v>93.453444523000002</v>
      </c>
      <c r="I151" s="101">
        <v>0</v>
      </c>
      <c r="R151" s="7"/>
      <c r="S151" s="6"/>
    </row>
    <row r="152" spans="2:19" ht="15.95" customHeight="1" x14ac:dyDescent="0.2">
      <c r="B152" s="98">
        <v>40814</v>
      </c>
      <c r="C152" s="99">
        <v>122.22871883000001</v>
      </c>
      <c r="D152" s="99">
        <v>93.453444523000002</v>
      </c>
      <c r="E152" s="99">
        <v>110.92874379</v>
      </c>
      <c r="F152" s="99">
        <v>106.72819263</v>
      </c>
      <c r="G152" s="51"/>
      <c r="H152" s="100">
        <v>93.453444523000002</v>
      </c>
      <c r="I152" s="101">
        <v>0</v>
      </c>
      <c r="R152" s="7"/>
      <c r="S152" s="6"/>
    </row>
    <row r="153" spans="2:19" ht="15.95" customHeight="1" x14ac:dyDescent="0.2">
      <c r="B153" s="98">
        <v>40815</v>
      </c>
      <c r="C153" s="99">
        <v>122.22871883000001</v>
      </c>
      <c r="D153" s="99">
        <v>93.453444523000002</v>
      </c>
      <c r="E153" s="99">
        <v>110.84298905</v>
      </c>
      <c r="F153" s="99">
        <v>106.77574661</v>
      </c>
      <c r="G153" s="51"/>
      <c r="H153" s="100">
        <v>93.453444523000002</v>
      </c>
      <c r="I153" s="101">
        <v>0</v>
      </c>
      <c r="R153" s="7"/>
      <c r="S153" s="6"/>
    </row>
    <row r="154" spans="2:19" ht="15.95" customHeight="1" x14ac:dyDescent="0.2">
      <c r="B154" s="98">
        <v>40816</v>
      </c>
      <c r="C154" s="99">
        <v>123.23084706</v>
      </c>
      <c r="D154" s="99">
        <v>94.219650169999994</v>
      </c>
      <c r="E154" s="99">
        <v>110.80011168</v>
      </c>
      <c r="F154" s="99">
        <v>106.82332168000001</v>
      </c>
      <c r="G154" s="51"/>
      <c r="H154" s="100">
        <v>94.219650169999994</v>
      </c>
      <c r="I154" s="101">
        <v>14625.13</v>
      </c>
      <c r="R154" s="7"/>
      <c r="S154" s="6"/>
    </row>
    <row r="155" spans="2:19" ht="15.95" customHeight="1" x14ac:dyDescent="0.2">
      <c r="B155" s="98">
        <v>40819</v>
      </c>
      <c r="C155" s="99">
        <v>124.24488837</v>
      </c>
      <c r="D155" s="99">
        <v>94.302562725000001</v>
      </c>
      <c r="E155" s="99">
        <v>111.01748997</v>
      </c>
      <c r="F155" s="99">
        <v>106.87095619999999</v>
      </c>
      <c r="G155" s="51"/>
      <c r="H155" s="100">
        <v>94.302562725000001</v>
      </c>
      <c r="I155" s="101">
        <v>112600</v>
      </c>
      <c r="R155" s="7"/>
      <c r="S155" s="6"/>
    </row>
    <row r="156" spans="2:19" ht="15.95" customHeight="1" x14ac:dyDescent="0.2">
      <c r="B156" s="98">
        <v>40820</v>
      </c>
      <c r="C156" s="99">
        <v>124.24488837</v>
      </c>
      <c r="D156" s="99">
        <v>94.302562725000001</v>
      </c>
      <c r="E156" s="99">
        <v>110.78415731</v>
      </c>
      <c r="F156" s="99">
        <v>106.91857385</v>
      </c>
      <c r="G156" s="51"/>
      <c r="H156" s="100">
        <v>94.302562725000001</v>
      </c>
      <c r="I156" s="101">
        <v>0</v>
      </c>
      <c r="R156" s="7"/>
      <c r="S156" s="6"/>
    </row>
    <row r="157" spans="2:19" ht="15.95" customHeight="1" x14ac:dyDescent="0.2">
      <c r="B157" s="98">
        <v>40821</v>
      </c>
      <c r="C157" s="99">
        <v>124.24488837</v>
      </c>
      <c r="D157" s="99">
        <v>94.302562725000001</v>
      </c>
      <c r="E157" s="99">
        <v>110.76321719000001</v>
      </c>
      <c r="F157" s="99">
        <v>106.96621259</v>
      </c>
      <c r="G157" s="51"/>
      <c r="H157" s="100">
        <v>94.302562725000001</v>
      </c>
      <c r="I157" s="101">
        <v>0</v>
      </c>
      <c r="R157" s="7"/>
      <c r="S157" s="6"/>
    </row>
    <row r="158" spans="2:19" ht="15.95" customHeight="1" x14ac:dyDescent="0.2">
      <c r="B158" s="98">
        <v>40822</v>
      </c>
      <c r="C158" s="99">
        <v>124.24488837</v>
      </c>
      <c r="D158" s="99">
        <v>94.302562725000001</v>
      </c>
      <c r="E158" s="99">
        <v>111.05338731000001</v>
      </c>
      <c r="F158" s="99">
        <v>107.01387281</v>
      </c>
      <c r="G158" s="51"/>
      <c r="H158" s="100">
        <v>94.302562725000001</v>
      </c>
      <c r="I158" s="101">
        <v>0</v>
      </c>
      <c r="R158" s="7"/>
      <c r="S158" s="6"/>
    </row>
    <row r="159" spans="2:19" ht="15.95" customHeight="1" x14ac:dyDescent="0.2">
      <c r="B159" s="98">
        <v>40823</v>
      </c>
      <c r="C159" s="99">
        <v>124.24488837</v>
      </c>
      <c r="D159" s="99">
        <v>94.302562725000001</v>
      </c>
      <c r="E159" s="99">
        <v>111.06635023</v>
      </c>
      <c r="F159" s="99">
        <v>107.06155412</v>
      </c>
      <c r="G159" s="51"/>
      <c r="H159" s="100">
        <v>94.302562725000001</v>
      </c>
      <c r="I159" s="101">
        <v>0</v>
      </c>
      <c r="R159" s="7"/>
      <c r="S159" s="6"/>
    </row>
    <row r="160" spans="2:19" ht="15.95" customHeight="1" x14ac:dyDescent="0.2">
      <c r="B160" s="98">
        <v>40826</v>
      </c>
      <c r="C160" s="99">
        <v>124.24488837</v>
      </c>
      <c r="D160" s="99">
        <v>94.302562725000001</v>
      </c>
      <c r="E160" s="99">
        <v>110.06621063</v>
      </c>
      <c r="F160" s="99">
        <v>107.10925653</v>
      </c>
      <c r="G160" s="51"/>
      <c r="H160" s="100">
        <v>94.302562725000001</v>
      </c>
      <c r="I160" s="101">
        <v>0</v>
      </c>
      <c r="R160" s="7"/>
      <c r="S160" s="6"/>
    </row>
    <row r="161" spans="2:19" ht="15.95" customHeight="1" x14ac:dyDescent="0.2">
      <c r="B161" s="98">
        <v>40827</v>
      </c>
      <c r="C161" s="99">
        <v>124.24488837</v>
      </c>
      <c r="D161" s="99">
        <v>94.302562725000001</v>
      </c>
      <c r="E161" s="99">
        <v>110.16592545</v>
      </c>
      <c r="F161" s="99">
        <v>107.15698042</v>
      </c>
      <c r="G161" s="51"/>
      <c r="H161" s="100">
        <v>94.302562725000001</v>
      </c>
      <c r="I161" s="101">
        <v>0</v>
      </c>
      <c r="R161" s="7"/>
      <c r="S161" s="6"/>
    </row>
    <row r="162" spans="2:19" ht="15.95" customHeight="1" x14ac:dyDescent="0.2">
      <c r="B162" s="98">
        <v>40829</v>
      </c>
      <c r="C162" s="99">
        <v>124.24488837</v>
      </c>
      <c r="D162" s="99">
        <v>94.302562725000001</v>
      </c>
      <c r="E162" s="99">
        <v>109.90267833999999</v>
      </c>
      <c r="F162" s="99">
        <v>107.20468743000001</v>
      </c>
      <c r="G162" s="51"/>
      <c r="H162" s="100">
        <v>94.302562725000001</v>
      </c>
      <c r="I162" s="101">
        <v>0</v>
      </c>
      <c r="R162" s="7"/>
      <c r="S162" s="6"/>
    </row>
    <row r="163" spans="2:19" ht="15.95" customHeight="1" x14ac:dyDescent="0.2">
      <c r="B163" s="98">
        <v>40830</v>
      </c>
      <c r="C163" s="99">
        <v>124.24488837</v>
      </c>
      <c r="D163" s="99">
        <v>94.302562725000001</v>
      </c>
      <c r="E163" s="99">
        <v>110.17888837</v>
      </c>
      <c r="F163" s="99">
        <v>107.25241591</v>
      </c>
      <c r="G163" s="51"/>
      <c r="H163" s="100">
        <v>94.302562725000001</v>
      </c>
      <c r="I163" s="101">
        <v>0</v>
      </c>
      <c r="R163" s="7"/>
      <c r="S163" s="6"/>
    </row>
    <row r="164" spans="2:19" ht="15.95" customHeight="1" x14ac:dyDescent="0.2">
      <c r="B164" s="98">
        <v>40833</v>
      </c>
      <c r="C164" s="99">
        <v>124.24488837</v>
      </c>
      <c r="D164" s="99">
        <v>94.302562725000001</v>
      </c>
      <c r="E164" s="99">
        <v>111.0823046</v>
      </c>
      <c r="F164" s="99">
        <v>107.30016550000001</v>
      </c>
      <c r="G164" s="51"/>
      <c r="H164" s="100">
        <v>94.302562725000001</v>
      </c>
      <c r="I164" s="101">
        <v>0</v>
      </c>
      <c r="R164" s="7"/>
      <c r="S164" s="6"/>
    </row>
    <row r="165" spans="2:19" ht="15.95" customHeight="1" x14ac:dyDescent="0.2">
      <c r="B165" s="98">
        <v>40834</v>
      </c>
      <c r="C165" s="99">
        <v>124.24488837</v>
      </c>
      <c r="D165" s="99">
        <v>94.302562725000001</v>
      </c>
      <c r="E165" s="99">
        <v>110.58373053</v>
      </c>
      <c r="F165" s="99">
        <v>107.34793617</v>
      </c>
      <c r="G165" s="51"/>
      <c r="H165" s="100">
        <v>94.302562725000001</v>
      </c>
      <c r="I165" s="101">
        <v>0</v>
      </c>
      <c r="R165" s="7"/>
      <c r="S165" s="6"/>
    </row>
    <row r="166" spans="2:19" ht="15.95" customHeight="1" x14ac:dyDescent="0.2">
      <c r="B166" s="98">
        <v>40835</v>
      </c>
      <c r="C166" s="99">
        <v>123.58283745999999</v>
      </c>
      <c r="D166" s="99">
        <v>93.800062390999997</v>
      </c>
      <c r="E166" s="99">
        <v>111.02646430999999</v>
      </c>
      <c r="F166" s="99">
        <v>107.39576630000001</v>
      </c>
      <c r="G166" s="51"/>
      <c r="H166" s="100">
        <v>93.800062390999997</v>
      </c>
      <c r="I166" s="101">
        <v>8960</v>
      </c>
      <c r="R166" s="7"/>
      <c r="S166" s="6"/>
    </row>
    <row r="167" spans="2:19" ht="15.95" customHeight="1" x14ac:dyDescent="0.2">
      <c r="B167" s="98">
        <v>40836</v>
      </c>
      <c r="C167" s="99">
        <v>123.58283745999999</v>
      </c>
      <c r="D167" s="99">
        <v>93.800062390999997</v>
      </c>
      <c r="E167" s="99">
        <v>110.74327423</v>
      </c>
      <c r="F167" s="99">
        <v>107.44174624999999</v>
      </c>
      <c r="G167" s="51"/>
      <c r="H167" s="100">
        <v>93.800062390999997</v>
      </c>
      <c r="I167" s="101">
        <v>8960</v>
      </c>
      <c r="R167" s="7"/>
      <c r="S167" s="6"/>
    </row>
    <row r="168" spans="2:19" ht="15.95" customHeight="1" x14ac:dyDescent="0.2">
      <c r="B168" s="98">
        <v>40837</v>
      </c>
      <c r="C168" s="99">
        <v>123.58283745999999</v>
      </c>
      <c r="D168" s="99">
        <v>93.800062390999997</v>
      </c>
      <c r="E168" s="99">
        <v>111.36848612999999</v>
      </c>
      <c r="F168" s="99">
        <v>107.48774616</v>
      </c>
      <c r="G168" s="51"/>
      <c r="H168" s="100">
        <v>93.800062390999997</v>
      </c>
      <c r="I168" s="101">
        <v>0</v>
      </c>
      <c r="R168" s="7"/>
      <c r="S168" s="6"/>
    </row>
    <row r="169" spans="2:19" ht="15.95" customHeight="1" x14ac:dyDescent="0.2">
      <c r="B169" s="98">
        <v>40840</v>
      </c>
      <c r="C169" s="99">
        <v>120.27258288</v>
      </c>
      <c r="D169" s="99">
        <v>91.287560718999998</v>
      </c>
      <c r="E169" s="99">
        <v>110.69640827000001</v>
      </c>
      <c r="F169" s="99">
        <v>107.53376562</v>
      </c>
      <c r="G169" s="51"/>
      <c r="H169" s="100">
        <v>91.287560718999998</v>
      </c>
      <c r="I169" s="101">
        <v>110090</v>
      </c>
      <c r="R169" s="7"/>
      <c r="S169" s="6"/>
    </row>
    <row r="170" spans="2:19" ht="15.95" customHeight="1" x14ac:dyDescent="0.2">
      <c r="B170" s="98">
        <v>40841</v>
      </c>
      <c r="C170" s="99">
        <v>120.27258288</v>
      </c>
      <c r="D170" s="99">
        <v>91.287560718999998</v>
      </c>
      <c r="E170" s="99">
        <v>111.11820194000001</v>
      </c>
      <c r="F170" s="99">
        <v>107.57980464000001</v>
      </c>
      <c r="G170" s="51"/>
      <c r="H170" s="100">
        <v>91.287560718999998</v>
      </c>
      <c r="I170" s="101">
        <v>18530</v>
      </c>
      <c r="R170" s="7"/>
      <c r="S170" s="6"/>
    </row>
    <row r="171" spans="2:19" ht="15.95" customHeight="1" x14ac:dyDescent="0.2">
      <c r="B171" s="98">
        <v>40842</v>
      </c>
      <c r="C171" s="99">
        <v>120.27258288</v>
      </c>
      <c r="D171" s="99">
        <v>91.287560718999998</v>
      </c>
      <c r="E171" s="99">
        <v>110.93372952999999</v>
      </c>
      <c r="F171" s="99">
        <v>107.6258636</v>
      </c>
      <c r="G171" s="51"/>
      <c r="H171" s="100">
        <v>91.287560718999998</v>
      </c>
      <c r="I171" s="101">
        <v>22890</v>
      </c>
      <c r="R171" s="7"/>
      <c r="S171" s="6"/>
    </row>
    <row r="172" spans="2:19" ht="15.95" customHeight="1" x14ac:dyDescent="0.2">
      <c r="B172" s="98">
        <v>40843</v>
      </c>
      <c r="C172" s="99">
        <v>119.16916469</v>
      </c>
      <c r="D172" s="99">
        <v>90.450060162</v>
      </c>
      <c r="E172" s="99">
        <v>110.96264683</v>
      </c>
      <c r="F172" s="99">
        <v>107.67194213000001</v>
      </c>
      <c r="G172" s="51"/>
      <c r="H172" s="100">
        <v>90.450060162</v>
      </c>
      <c r="I172" s="101">
        <v>125300</v>
      </c>
      <c r="R172" s="7"/>
      <c r="S172" s="6"/>
    </row>
    <row r="173" spans="2:19" ht="15.95" customHeight="1" x14ac:dyDescent="0.2">
      <c r="B173" s="98">
        <v>40844</v>
      </c>
      <c r="C173" s="99">
        <v>119.16916469</v>
      </c>
      <c r="D173" s="99">
        <v>90.450060162</v>
      </c>
      <c r="E173" s="99">
        <v>110.6804539</v>
      </c>
      <c r="F173" s="99">
        <v>107.71804059999999</v>
      </c>
      <c r="G173" s="51"/>
      <c r="H173" s="100">
        <v>90.450060162</v>
      </c>
      <c r="I173" s="101">
        <v>113400</v>
      </c>
      <c r="R173" s="7"/>
      <c r="S173" s="6"/>
    </row>
    <row r="174" spans="2:19" ht="15.95" customHeight="1" x14ac:dyDescent="0.2">
      <c r="B174" s="98">
        <v>40847</v>
      </c>
      <c r="C174" s="99">
        <v>119.16916469</v>
      </c>
      <c r="D174" s="99">
        <v>90.450060162</v>
      </c>
      <c r="E174" s="99">
        <v>110.40125241</v>
      </c>
      <c r="F174" s="99">
        <v>107.76415863</v>
      </c>
      <c r="G174" s="51"/>
      <c r="H174" s="100">
        <v>90.450060162</v>
      </c>
      <c r="I174" s="101">
        <v>93960</v>
      </c>
      <c r="R174" s="7"/>
      <c r="S174" s="6"/>
    </row>
    <row r="175" spans="2:19" ht="15.95" customHeight="1" x14ac:dyDescent="0.2">
      <c r="B175" s="98">
        <v>40848</v>
      </c>
      <c r="C175" s="99">
        <v>120.08088997</v>
      </c>
      <c r="D175" s="99">
        <v>90.450060162</v>
      </c>
      <c r="E175" s="99">
        <v>111.45922661</v>
      </c>
      <c r="F175" s="99">
        <v>107.8102966</v>
      </c>
      <c r="G175" s="51"/>
      <c r="H175" s="100">
        <v>90.450060162</v>
      </c>
      <c r="I175" s="101">
        <v>116280</v>
      </c>
      <c r="R175" s="7"/>
      <c r="S175" s="6"/>
    </row>
    <row r="176" spans="2:19" ht="15.95" customHeight="1" x14ac:dyDescent="0.2">
      <c r="B176" s="98">
        <v>40850</v>
      </c>
      <c r="C176" s="99">
        <v>120.08088997</v>
      </c>
      <c r="D176" s="99">
        <v>90.450060162</v>
      </c>
      <c r="E176" s="99">
        <v>111.26677701</v>
      </c>
      <c r="F176" s="99">
        <v>107.85649248999999</v>
      </c>
      <c r="G176" s="51"/>
      <c r="H176" s="100">
        <v>90.450060162</v>
      </c>
      <c r="I176" s="101">
        <v>208440</v>
      </c>
      <c r="R176" s="7"/>
      <c r="S176" s="6"/>
    </row>
    <row r="177" spans="2:19" ht="15.95" customHeight="1" x14ac:dyDescent="0.2">
      <c r="B177" s="98">
        <v>40851</v>
      </c>
      <c r="C177" s="99">
        <v>121.19275005999999</v>
      </c>
      <c r="D177" s="99">
        <v>91.287560718999998</v>
      </c>
      <c r="E177" s="99">
        <v>111.39540913</v>
      </c>
      <c r="F177" s="99">
        <v>107.90266996</v>
      </c>
      <c r="G177" s="51"/>
      <c r="H177" s="100">
        <v>91.287560718999998</v>
      </c>
      <c r="I177" s="101">
        <v>54500</v>
      </c>
      <c r="R177" s="7"/>
      <c r="S177" s="6"/>
    </row>
    <row r="178" spans="2:19" ht="15.95" customHeight="1" x14ac:dyDescent="0.2">
      <c r="B178" s="98">
        <v>40854</v>
      </c>
      <c r="C178" s="99">
        <v>130.08651893999999</v>
      </c>
      <c r="D178" s="99">
        <v>97.986727674999997</v>
      </c>
      <c r="E178" s="99">
        <v>111.58087868</v>
      </c>
      <c r="F178" s="99">
        <v>107.94898243999999</v>
      </c>
      <c r="G178" s="51"/>
      <c r="H178" s="100">
        <v>97.986727674999997</v>
      </c>
      <c r="I178" s="101">
        <v>57340.98</v>
      </c>
      <c r="R178" s="7"/>
      <c r="S178" s="6"/>
    </row>
    <row r="179" spans="2:19" ht="15.95" customHeight="1" x14ac:dyDescent="0.2">
      <c r="B179" s="98">
        <v>40855</v>
      </c>
      <c r="C179" s="99">
        <v>130.08651893999999</v>
      </c>
      <c r="D179" s="99">
        <v>97.986727674999997</v>
      </c>
      <c r="E179" s="99">
        <v>110.81606605</v>
      </c>
      <c r="F179" s="99">
        <v>107.99519942000001</v>
      </c>
      <c r="G179" s="51"/>
      <c r="H179" s="100">
        <v>97.986727674999997</v>
      </c>
      <c r="I179" s="101">
        <v>0</v>
      </c>
      <c r="R179" s="7"/>
      <c r="S179" s="6"/>
    </row>
    <row r="180" spans="2:19" ht="15.95" customHeight="1" x14ac:dyDescent="0.2">
      <c r="B180" s="98">
        <v>40856</v>
      </c>
      <c r="C180" s="99">
        <v>128.97577071000001</v>
      </c>
      <c r="D180" s="99">
        <v>97.150064619000005</v>
      </c>
      <c r="E180" s="99">
        <v>111.80523702000001</v>
      </c>
      <c r="F180" s="99">
        <v>108.04139761</v>
      </c>
      <c r="G180" s="51"/>
      <c r="H180" s="100">
        <v>97.150064619000005</v>
      </c>
      <c r="I180" s="101">
        <v>49650</v>
      </c>
      <c r="R180" s="7"/>
      <c r="S180" s="6"/>
    </row>
    <row r="181" spans="2:19" ht="15.95" customHeight="1" x14ac:dyDescent="0.2">
      <c r="B181" s="98">
        <v>40857</v>
      </c>
      <c r="C181" s="99">
        <v>128.97577071000001</v>
      </c>
      <c r="D181" s="99">
        <v>97.150064619000005</v>
      </c>
      <c r="E181" s="99">
        <v>111.99469517</v>
      </c>
      <c r="F181" s="99">
        <v>108.08757701</v>
      </c>
      <c r="G181" s="51"/>
      <c r="H181" s="100">
        <v>97.150064619000005</v>
      </c>
      <c r="I181" s="101">
        <v>0</v>
      </c>
      <c r="R181" s="7"/>
      <c r="S181" s="6"/>
    </row>
    <row r="182" spans="2:19" ht="15.95" customHeight="1" x14ac:dyDescent="0.2">
      <c r="B182" s="98">
        <v>40858</v>
      </c>
      <c r="C182" s="99">
        <v>128.97577071000001</v>
      </c>
      <c r="D182" s="99">
        <v>97.150064619000005</v>
      </c>
      <c r="E182" s="99">
        <v>112.25893943</v>
      </c>
      <c r="F182" s="99">
        <v>108.13377635000001</v>
      </c>
      <c r="G182" s="51"/>
      <c r="H182" s="100">
        <v>97.150064619000005</v>
      </c>
      <c r="I182" s="101">
        <v>2320</v>
      </c>
      <c r="R182" s="7"/>
      <c r="S182" s="6"/>
    </row>
    <row r="183" spans="2:19" ht="15.95" customHeight="1" x14ac:dyDescent="0.2">
      <c r="B183" s="98">
        <v>40861</v>
      </c>
      <c r="C183" s="99">
        <v>128.97577071000001</v>
      </c>
      <c r="D183" s="99">
        <v>97.150064619000005</v>
      </c>
      <c r="E183" s="99">
        <v>112.37062002</v>
      </c>
      <c r="F183" s="99">
        <v>108.17991815000001</v>
      </c>
      <c r="G183" s="51"/>
      <c r="H183" s="100">
        <v>97.150064619000005</v>
      </c>
      <c r="I183" s="101">
        <v>0</v>
      </c>
      <c r="R183" s="7"/>
      <c r="S183" s="6"/>
    </row>
    <row r="184" spans="2:19" ht="15.95" customHeight="1" x14ac:dyDescent="0.2">
      <c r="B184" s="98">
        <v>40863</v>
      </c>
      <c r="C184" s="99">
        <v>127.86391061</v>
      </c>
      <c r="D184" s="99">
        <v>96.312564062000007</v>
      </c>
      <c r="E184" s="99">
        <v>112.28985102</v>
      </c>
      <c r="F184" s="99">
        <v>108.22611826000001</v>
      </c>
      <c r="G184" s="51"/>
      <c r="H184" s="100">
        <v>96.312564062000007</v>
      </c>
      <c r="I184" s="101">
        <v>12650</v>
      </c>
      <c r="R184" s="7"/>
      <c r="S184" s="6"/>
    </row>
    <row r="185" spans="2:19" ht="15.95" customHeight="1" x14ac:dyDescent="0.2">
      <c r="B185" s="98">
        <v>40864</v>
      </c>
      <c r="C185" s="99">
        <v>123.41647024</v>
      </c>
      <c r="D185" s="99">
        <v>92.962561833999999</v>
      </c>
      <c r="E185" s="99">
        <v>112.11335579999999</v>
      </c>
      <c r="F185" s="99">
        <v>108.27233793000001</v>
      </c>
      <c r="G185" s="51"/>
      <c r="H185" s="100">
        <v>92.962561833999999</v>
      </c>
      <c r="I185" s="101">
        <v>15520.75</v>
      </c>
      <c r="R185" s="7"/>
      <c r="S185" s="6"/>
    </row>
    <row r="186" spans="2:19" ht="15.95" customHeight="1" x14ac:dyDescent="0.2">
      <c r="B186" s="98">
        <v>40865</v>
      </c>
      <c r="C186" s="99">
        <v>123.41647024</v>
      </c>
      <c r="D186" s="99">
        <v>92.962561833999999</v>
      </c>
      <c r="E186" s="99">
        <v>112.55110384</v>
      </c>
      <c r="F186" s="99">
        <v>108.31861627000001</v>
      </c>
      <c r="G186" s="51"/>
      <c r="H186" s="100">
        <v>92.962561833999999</v>
      </c>
      <c r="I186" s="101">
        <v>44400</v>
      </c>
      <c r="R186" s="7"/>
      <c r="S186" s="6"/>
    </row>
    <row r="187" spans="2:19" ht="15.95" customHeight="1" x14ac:dyDescent="0.2">
      <c r="B187" s="98">
        <v>40868</v>
      </c>
      <c r="C187" s="99">
        <v>122.30461015</v>
      </c>
      <c r="D187" s="99">
        <v>92.125061275999997</v>
      </c>
      <c r="E187" s="99">
        <v>112.18415331999999</v>
      </c>
      <c r="F187" s="99">
        <v>108.36495291999999</v>
      </c>
      <c r="G187" s="51"/>
      <c r="H187" s="100">
        <v>92.125061275999997</v>
      </c>
      <c r="I187" s="101">
        <v>30976</v>
      </c>
      <c r="R187" s="7"/>
      <c r="S187" s="6"/>
    </row>
    <row r="188" spans="2:19" ht="15.95" customHeight="1" x14ac:dyDescent="0.2">
      <c r="B188" s="98">
        <v>40869</v>
      </c>
      <c r="C188" s="99">
        <v>122.30461015</v>
      </c>
      <c r="D188" s="99">
        <v>92.125061275999997</v>
      </c>
      <c r="E188" s="99">
        <v>111.44327224</v>
      </c>
      <c r="F188" s="99">
        <v>108.41130912</v>
      </c>
      <c r="G188" s="51"/>
      <c r="H188" s="100">
        <v>92.125061275999997</v>
      </c>
      <c r="I188" s="101">
        <v>23100</v>
      </c>
      <c r="R188" s="7"/>
      <c r="S188" s="6"/>
    </row>
    <row r="189" spans="2:19" ht="15.95" customHeight="1" x14ac:dyDescent="0.2">
      <c r="B189" s="98">
        <v>40870</v>
      </c>
      <c r="C189" s="99">
        <v>122.30461015</v>
      </c>
      <c r="D189" s="99">
        <v>92.125061275999997</v>
      </c>
      <c r="E189" s="99">
        <v>112.09939572</v>
      </c>
      <c r="F189" s="99">
        <v>108.45768527</v>
      </c>
      <c r="G189" s="51"/>
      <c r="H189" s="100">
        <v>92.125061275999997</v>
      </c>
      <c r="I189" s="101">
        <v>196136.77</v>
      </c>
      <c r="R189" s="7"/>
      <c r="S189" s="6"/>
    </row>
    <row r="190" spans="2:19" ht="15.95" customHeight="1" x14ac:dyDescent="0.2">
      <c r="B190" s="98">
        <v>40871</v>
      </c>
      <c r="C190" s="99">
        <v>122.30461015</v>
      </c>
      <c r="D190" s="99">
        <v>92.125061275999997</v>
      </c>
      <c r="E190" s="99">
        <v>111.54099275999999</v>
      </c>
      <c r="F190" s="99">
        <v>108.50408136</v>
      </c>
      <c r="G190" s="51"/>
      <c r="H190" s="100">
        <v>92.125061275999997</v>
      </c>
      <c r="I190" s="101">
        <v>20900</v>
      </c>
      <c r="R190" s="7"/>
      <c r="S190" s="6"/>
    </row>
    <row r="191" spans="2:19" ht="15.95" customHeight="1" x14ac:dyDescent="0.2">
      <c r="B191" s="98">
        <v>40872</v>
      </c>
      <c r="C191" s="99">
        <v>122.30461015</v>
      </c>
      <c r="D191" s="99">
        <v>92.125061275999997</v>
      </c>
      <c r="E191" s="99">
        <v>111.96876932000001</v>
      </c>
      <c r="F191" s="99">
        <v>108.55041992</v>
      </c>
      <c r="G191" s="51"/>
      <c r="H191" s="100">
        <v>92.125061275999997</v>
      </c>
      <c r="I191" s="101">
        <v>29700</v>
      </c>
      <c r="R191" s="7"/>
      <c r="S191" s="6"/>
    </row>
    <row r="192" spans="2:19" ht="15.95" customHeight="1" x14ac:dyDescent="0.2">
      <c r="B192" s="98">
        <v>40875</v>
      </c>
      <c r="C192" s="99">
        <v>123.41647024</v>
      </c>
      <c r="D192" s="99">
        <v>92.962561833999999</v>
      </c>
      <c r="E192" s="99">
        <v>111.80324272</v>
      </c>
      <c r="F192" s="99">
        <v>108.59673969000001</v>
      </c>
      <c r="G192" s="51"/>
      <c r="H192" s="100">
        <v>92.962561833999999</v>
      </c>
      <c r="I192" s="101">
        <v>138750</v>
      </c>
      <c r="R192" s="7"/>
      <c r="S192" s="6"/>
    </row>
    <row r="193" spans="2:19" ht="15.95" customHeight="1" x14ac:dyDescent="0.2">
      <c r="B193" s="98">
        <v>40876</v>
      </c>
      <c r="C193" s="99">
        <v>122.8605402</v>
      </c>
      <c r="D193" s="99">
        <v>92.543811555000005</v>
      </c>
      <c r="E193" s="99">
        <v>112.08044991</v>
      </c>
      <c r="F193" s="99">
        <v>108.64304027999999</v>
      </c>
      <c r="G193" s="51"/>
      <c r="H193" s="100">
        <v>92.543811555000005</v>
      </c>
      <c r="I193" s="101">
        <v>37631</v>
      </c>
      <c r="R193" s="7"/>
      <c r="S193" s="6"/>
    </row>
    <row r="194" spans="2:19" ht="15.95" customHeight="1" x14ac:dyDescent="0.2">
      <c r="B194" s="98">
        <v>40877</v>
      </c>
      <c r="C194" s="99">
        <v>123.41647024</v>
      </c>
      <c r="D194" s="99">
        <v>92.962561833999999</v>
      </c>
      <c r="E194" s="99">
        <v>112.03657539</v>
      </c>
      <c r="F194" s="99">
        <v>108.68943829</v>
      </c>
      <c r="G194" s="51"/>
      <c r="H194" s="100">
        <v>92.962561833999999</v>
      </c>
      <c r="I194" s="101">
        <v>72150</v>
      </c>
      <c r="R194" s="7"/>
      <c r="S194" s="6"/>
    </row>
    <row r="195" spans="2:19" ht="15.95" customHeight="1" x14ac:dyDescent="0.2">
      <c r="B195" s="98">
        <v>40878</v>
      </c>
      <c r="C195" s="99">
        <v>123.21596608999999</v>
      </c>
      <c r="D195" s="99">
        <v>92.125898777000003</v>
      </c>
      <c r="E195" s="99">
        <v>111.75438246</v>
      </c>
      <c r="F195" s="99">
        <v>108.73395314</v>
      </c>
      <c r="G195" s="51"/>
      <c r="H195" s="100">
        <v>92.125898777000003</v>
      </c>
      <c r="I195" s="101">
        <v>55015.11</v>
      </c>
      <c r="R195" s="7"/>
      <c r="S195" s="6"/>
    </row>
    <row r="196" spans="2:19" ht="15.95" customHeight="1" x14ac:dyDescent="0.2">
      <c r="B196" s="98">
        <v>40879</v>
      </c>
      <c r="C196" s="99">
        <v>125.45511587999999</v>
      </c>
      <c r="D196" s="99">
        <v>93.800062390999997</v>
      </c>
      <c r="E196" s="99">
        <v>111.78130546</v>
      </c>
      <c r="F196" s="99">
        <v>108.77852514999999</v>
      </c>
      <c r="G196" s="51"/>
      <c r="H196" s="100">
        <v>93.800062390999997</v>
      </c>
      <c r="I196" s="101">
        <v>6720</v>
      </c>
      <c r="R196" s="7"/>
      <c r="S196" s="6"/>
    </row>
    <row r="197" spans="2:19" ht="15.95" customHeight="1" x14ac:dyDescent="0.2">
      <c r="B197" s="98">
        <v>40882</v>
      </c>
      <c r="C197" s="99">
        <v>125.45511587999999</v>
      </c>
      <c r="D197" s="99">
        <v>93.800062390999997</v>
      </c>
      <c r="E197" s="99">
        <v>112.40252876</v>
      </c>
      <c r="F197" s="99">
        <v>108.8231543</v>
      </c>
      <c r="G197" s="51"/>
      <c r="H197" s="100">
        <v>93.800062390999997</v>
      </c>
      <c r="I197" s="101">
        <v>15680</v>
      </c>
      <c r="R197" s="7"/>
      <c r="S197" s="6"/>
    </row>
    <row r="198" spans="2:19" ht="15.95" customHeight="1" x14ac:dyDescent="0.2">
      <c r="B198" s="98">
        <v>40883</v>
      </c>
      <c r="C198" s="99">
        <v>125.45511587999999</v>
      </c>
      <c r="D198" s="99">
        <v>93.800062390999997</v>
      </c>
      <c r="E198" s="99">
        <v>112.69967891</v>
      </c>
      <c r="F198" s="99">
        <v>108.86776312000001</v>
      </c>
      <c r="G198" s="51"/>
      <c r="H198" s="100">
        <v>93.800062390999997</v>
      </c>
      <c r="I198" s="101">
        <v>0</v>
      </c>
      <c r="R198" s="7"/>
      <c r="S198" s="6"/>
    </row>
    <row r="199" spans="2:19" ht="15.95" customHeight="1" x14ac:dyDescent="0.2">
      <c r="B199" s="98">
        <v>40884</v>
      </c>
      <c r="C199" s="99">
        <v>125.45511587999999</v>
      </c>
      <c r="D199" s="99">
        <v>93.800062390999997</v>
      </c>
      <c r="E199" s="99">
        <v>113.76862174</v>
      </c>
      <c r="F199" s="99">
        <v>108.91235124000001</v>
      </c>
      <c r="G199" s="51"/>
      <c r="H199" s="100">
        <v>93.800062390999997</v>
      </c>
      <c r="I199" s="101">
        <v>15680</v>
      </c>
      <c r="R199" s="7"/>
      <c r="S199" s="6"/>
    </row>
    <row r="200" spans="2:19" ht="15.95" customHeight="1" x14ac:dyDescent="0.2">
      <c r="B200" s="98">
        <v>40885</v>
      </c>
      <c r="C200" s="99">
        <v>125.45511587999999</v>
      </c>
      <c r="D200" s="99">
        <v>93.800062390999997</v>
      </c>
      <c r="E200" s="99">
        <v>114.52146860000001</v>
      </c>
      <c r="F200" s="99">
        <v>108.95687952</v>
      </c>
      <c r="G200" s="51"/>
      <c r="H200" s="100">
        <v>93.800062390999997</v>
      </c>
      <c r="I200" s="101">
        <v>38080</v>
      </c>
      <c r="R200" s="7"/>
      <c r="S200" s="6"/>
    </row>
    <row r="201" spans="2:19" ht="15.95" customHeight="1" x14ac:dyDescent="0.2">
      <c r="B201" s="98">
        <v>40886</v>
      </c>
      <c r="C201" s="99">
        <v>125.45511587999999</v>
      </c>
      <c r="D201" s="99">
        <v>93.800062390999997</v>
      </c>
      <c r="E201" s="99">
        <v>114.33599904</v>
      </c>
      <c r="F201" s="99">
        <v>109.00134797</v>
      </c>
      <c r="G201" s="51"/>
      <c r="H201" s="100">
        <v>93.800062390999997</v>
      </c>
      <c r="I201" s="101">
        <v>0</v>
      </c>
      <c r="R201" s="7"/>
      <c r="S201" s="6"/>
    </row>
    <row r="202" spans="2:19" ht="15.95" customHeight="1" x14ac:dyDescent="0.2">
      <c r="B202" s="98">
        <v>40889</v>
      </c>
      <c r="C202" s="99">
        <v>125.45511587999999</v>
      </c>
      <c r="D202" s="99">
        <v>93.800062390999997</v>
      </c>
      <c r="E202" s="99">
        <v>114.29312167</v>
      </c>
      <c r="F202" s="99">
        <v>109.04579532</v>
      </c>
      <c r="G202" s="51"/>
      <c r="H202" s="100">
        <v>93.800062390999997</v>
      </c>
      <c r="I202" s="101">
        <v>162400</v>
      </c>
      <c r="R202" s="7"/>
      <c r="S202" s="6"/>
    </row>
    <row r="203" spans="2:19" ht="15.95" customHeight="1" x14ac:dyDescent="0.2">
      <c r="B203" s="98">
        <v>40890</v>
      </c>
      <c r="C203" s="99">
        <v>125.56712937</v>
      </c>
      <c r="D203" s="99">
        <v>93.883812445999993</v>
      </c>
      <c r="E203" s="99">
        <v>114.72189537</v>
      </c>
      <c r="F203" s="99">
        <v>109.09029983000001</v>
      </c>
      <c r="G203" s="51"/>
      <c r="H203" s="100">
        <v>93.883812445999993</v>
      </c>
      <c r="I203" s="101">
        <v>284734</v>
      </c>
      <c r="R203" s="7"/>
      <c r="S203" s="6"/>
    </row>
    <row r="204" spans="2:19" ht="15.95" customHeight="1" x14ac:dyDescent="0.2">
      <c r="B204" s="98">
        <v>40891</v>
      </c>
      <c r="C204" s="99">
        <v>125.56712937</v>
      </c>
      <c r="D204" s="99">
        <v>93.883812445999993</v>
      </c>
      <c r="E204" s="99">
        <v>115.0349999</v>
      </c>
      <c r="F204" s="99">
        <v>109.13493972000001</v>
      </c>
      <c r="G204" s="51"/>
      <c r="H204" s="100">
        <v>93.883812445999993</v>
      </c>
      <c r="I204" s="101">
        <v>0</v>
      </c>
      <c r="R204" s="7"/>
      <c r="S204" s="6"/>
    </row>
    <row r="205" spans="2:19" ht="15.95" customHeight="1" x14ac:dyDescent="0.2">
      <c r="B205" s="98">
        <v>40892</v>
      </c>
      <c r="C205" s="99">
        <v>126.01518335999999</v>
      </c>
      <c r="D205" s="99">
        <v>94.218812669000002</v>
      </c>
      <c r="E205" s="99">
        <v>114.79169575</v>
      </c>
      <c r="F205" s="99">
        <v>109.17963713</v>
      </c>
      <c r="G205" s="51"/>
      <c r="H205" s="100">
        <v>94.218812669000002</v>
      </c>
      <c r="I205" s="101">
        <v>20250</v>
      </c>
      <c r="R205" s="7"/>
      <c r="S205" s="6"/>
    </row>
    <row r="206" spans="2:19" ht="15.95" customHeight="1" x14ac:dyDescent="0.2">
      <c r="B206" s="98">
        <v>40893</v>
      </c>
      <c r="C206" s="99">
        <v>124.89504839999999</v>
      </c>
      <c r="D206" s="99">
        <v>93.381312112000003</v>
      </c>
      <c r="E206" s="99">
        <v>115.31021278999999</v>
      </c>
      <c r="F206" s="99">
        <v>109.22439208</v>
      </c>
      <c r="G206" s="51"/>
      <c r="H206" s="100">
        <v>93.381312112000003</v>
      </c>
      <c r="I206" s="101">
        <v>11170</v>
      </c>
      <c r="R206" s="7"/>
      <c r="S206" s="6"/>
    </row>
    <row r="207" spans="2:19" ht="15.95" customHeight="1" x14ac:dyDescent="0.2">
      <c r="B207" s="98">
        <v>40896</v>
      </c>
      <c r="C207" s="99">
        <v>126.01518335999999</v>
      </c>
      <c r="D207" s="99">
        <v>94.218812669000002</v>
      </c>
      <c r="E207" s="99">
        <v>115.43585345</v>
      </c>
      <c r="F207" s="99">
        <v>109.26920418</v>
      </c>
      <c r="G207" s="51"/>
      <c r="H207" s="100">
        <v>94.218812669000002</v>
      </c>
      <c r="I207" s="101">
        <v>30375</v>
      </c>
      <c r="R207" s="7"/>
      <c r="S207" s="6"/>
    </row>
    <row r="208" spans="2:19" ht="15.95" customHeight="1" x14ac:dyDescent="0.2">
      <c r="B208" s="98">
        <v>40897</v>
      </c>
      <c r="C208" s="99">
        <v>126.57525084</v>
      </c>
      <c r="D208" s="99">
        <v>94.637562947999996</v>
      </c>
      <c r="E208" s="99">
        <v>115.2483896</v>
      </c>
      <c r="F208" s="99">
        <v>109.31407381</v>
      </c>
      <c r="G208" s="51"/>
      <c r="H208" s="100">
        <v>94.637562947999996</v>
      </c>
      <c r="I208" s="101">
        <v>9025</v>
      </c>
      <c r="R208" s="7"/>
      <c r="S208" s="6"/>
    </row>
    <row r="209" spans="2:19" ht="15.95" customHeight="1" x14ac:dyDescent="0.2">
      <c r="B209" s="98">
        <v>40898</v>
      </c>
      <c r="C209" s="99">
        <v>125.45511587999999</v>
      </c>
      <c r="D209" s="99">
        <v>93.800062390999997</v>
      </c>
      <c r="E209" s="99">
        <v>115.12274893</v>
      </c>
      <c r="F209" s="99">
        <v>109.35892272</v>
      </c>
      <c r="G209" s="51"/>
      <c r="H209" s="100">
        <v>93.800062390999997</v>
      </c>
      <c r="I209" s="101">
        <v>19150</v>
      </c>
      <c r="R209" s="7"/>
      <c r="S209" s="6"/>
    </row>
    <row r="210" spans="2:19" ht="15.95" customHeight="1" x14ac:dyDescent="0.2">
      <c r="B210" s="98">
        <v>40899</v>
      </c>
      <c r="C210" s="99">
        <v>126.35122385</v>
      </c>
      <c r="D210" s="99">
        <v>94.470062835999997</v>
      </c>
      <c r="E210" s="99">
        <v>114.78970145</v>
      </c>
      <c r="F210" s="99">
        <v>109.40375093</v>
      </c>
      <c r="G210" s="51"/>
      <c r="H210" s="100">
        <v>94.470062835999997</v>
      </c>
      <c r="I210" s="101">
        <v>19190</v>
      </c>
      <c r="R210" s="7"/>
      <c r="S210" s="6"/>
    </row>
    <row r="211" spans="2:19" ht="15.95" customHeight="1" x14ac:dyDescent="0.2">
      <c r="B211" s="98">
        <v>40900</v>
      </c>
      <c r="C211" s="99">
        <v>126.35122385</v>
      </c>
      <c r="D211" s="99">
        <v>94.470062835999997</v>
      </c>
      <c r="E211" s="99">
        <v>115.69610912</v>
      </c>
      <c r="F211" s="99">
        <v>109.44859753999999</v>
      </c>
      <c r="G211" s="51"/>
      <c r="H211" s="100">
        <v>94.470062835999997</v>
      </c>
      <c r="I211" s="101">
        <v>0</v>
      </c>
      <c r="R211" s="7"/>
      <c r="S211" s="6"/>
    </row>
    <row r="212" spans="2:19" ht="15.95" customHeight="1" x14ac:dyDescent="0.2">
      <c r="B212" s="98">
        <v>40903</v>
      </c>
      <c r="C212" s="99">
        <v>126.01518335999999</v>
      </c>
      <c r="D212" s="99">
        <v>94.218812669000002</v>
      </c>
      <c r="E212" s="99">
        <v>116.10892846</v>
      </c>
      <c r="F212" s="99">
        <v>109.49334482</v>
      </c>
      <c r="G212" s="51"/>
      <c r="H212" s="100">
        <v>94.218812669000002</v>
      </c>
      <c r="I212" s="101">
        <v>9000</v>
      </c>
      <c r="R212" s="7"/>
      <c r="S212" s="6"/>
    </row>
    <row r="213" spans="2:19" ht="15.95" customHeight="1" x14ac:dyDescent="0.2">
      <c r="B213" s="98">
        <v>40904</v>
      </c>
      <c r="C213" s="99">
        <v>131.05467056000001</v>
      </c>
      <c r="D213" s="99">
        <v>97.986727674999997</v>
      </c>
      <c r="E213" s="99">
        <v>116.78599206</v>
      </c>
      <c r="F213" s="99">
        <v>109.53814963000001</v>
      </c>
      <c r="G213" s="51"/>
      <c r="H213" s="100">
        <v>97.986727674999997</v>
      </c>
      <c r="I213" s="101">
        <v>28169.99</v>
      </c>
      <c r="R213" s="7"/>
      <c r="S213" s="6"/>
    </row>
    <row r="214" spans="2:19" ht="15.95" customHeight="1" x14ac:dyDescent="0.2">
      <c r="B214" s="98">
        <v>40905</v>
      </c>
      <c r="C214" s="99">
        <v>131.05467056000001</v>
      </c>
      <c r="D214" s="99">
        <v>97.986727674999997</v>
      </c>
      <c r="E214" s="99">
        <v>115.73798935000001</v>
      </c>
      <c r="F214" s="99">
        <v>109.58293372999999</v>
      </c>
      <c r="G214" s="51"/>
      <c r="H214" s="100">
        <v>97.986727674999997</v>
      </c>
      <c r="I214" s="101">
        <v>0</v>
      </c>
      <c r="R214" s="7"/>
      <c r="S214" s="6"/>
    </row>
    <row r="215" spans="2:19" ht="15.95" customHeight="1" x14ac:dyDescent="0.2">
      <c r="B215" s="98">
        <v>40906</v>
      </c>
      <c r="C215" s="99">
        <v>131.05467056000001</v>
      </c>
      <c r="D215" s="99">
        <v>97.986727674999997</v>
      </c>
      <c r="E215" s="99">
        <v>116.17673453</v>
      </c>
      <c r="F215" s="99">
        <v>109.62781448</v>
      </c>
      <c r="G215" s="51"/>
      <c r="H215" s="100">
        <v>97.986727674999997</v>
      </c>
      <c r="I215" s="101">
        <v>0</v>
      </c>
      <c r="R215" s="7"/>
      <c r="S215" s="6"/>
    </row>
    <row r="216" spans="2:19" ht="15.95" customHeight="1" x14ac:dyDescent="0.2">
      <c r="B216" s="98">
        <v>40907</v>
      </c>
      <c r="C216" s="99">
        <v>131.05467056000001</v>
      </c>
      <c r="D216" s="99">
        <v>97.986727674999997</v>
      </c>
      <c r="E216" s="99">
        <v>116.17673453</v>
      </c>
      <c r="F216" s="99">
        <v>109.67271364</v>
      </c>
      <c r="G216" s="51"/>
      <c r="H216" s="100">
        <v>97.986727674999997</v>
      </c>
      <c r="I216" s="101">
        <v>0</v>
      </c>
      <c r="R216" s="7"/>
      <c r="S216" s="6"/>
    </row>
    <row r="217" spans="2:19" ht="15.95" customHeight="1" x14ac:dyDescent="0.2">
      <c r="B217" s="98">
        <v>40910</v>
      </c>
      <c r="C217" s="99">
        <v>131.05467056000001</v>
      </c>
      <c r="D217" s="99">
        <v>97.986727674999997</v>
      </c>
      <c r="E217" s="99">
        <v>116.07801687</v>
      </c>
      <c r="F217" s="99">
        <v>109.71770983</v>
      </c>
      <c r="G217" s="51"/>
      <c r="H217" s="100">
        <v>97.986727674999997</v>
      </c>
      <c r="I217" s="101">
        <v>0</v>
      </c>
      <c r="R217" s="7"/>
      <c r="S217" s="6"/>
    </row>
    <row r="218" spans="2:19" ht="15.95" customHeight="1" x14ac:dyDescent="0.2">
      <c r="B218" s="98">
        <v>40911</v>
      </c>
      <c r="C218" s="99">
        <v>131.05467056000001</v>
      </c>
      <c r="D218" s="99">
        <v>97.986727674999997</v>
      </c>
      <c r="E218" s="99">
        <v>116.54069361000001</v>
      </c>
      <c r="F218" s="99">
        <v>109.76268530999999</v>
      </c>
      <c r="G218" s="51"/>
      <c r="H218" s="100">
        <v>97.986727674999997</v>
      </c>
      <c r="I218" s="101">
        <v>0</v>
      </c>
      <c r="R218" s="7"/>
      <c r="S218" s="6"/>
    </row>
    <row r="219" spans="2:19" ht="15.95" customHeight="1" x14ac:dyDescent="0.2">
      <c r="B219" s="98">
        <v>40912</v>
      </c>
      <c r="C219" s="99">
        <v>131.05467056000001</v>
      </c>
      <c r="D219" s="99">
        <v>97.986727674999997</v>
      </c>
      <c r="E219" s="99">
        <v>117.37430947</v>
      </c>
      <c r="F219" s="99">
        <v>109.8076792</v>
      </c>
      <c r="G219" s="51"/>
      <c r="H219" s="100">
        <v>97.986727674999997</v>
      </c>
      <c r="I219" s="101">
        <v>0</v>
      </c>
      <c r="R219" s="7"/>
      <c r="S219" s="6"/>
    </row>
    <row r="220" spans="2:19" ht="15.95" customHeight="1" x14ac:dyDescent="0.2">
      <c r="B220" s="98">
        <v>40913</v>
      </c>
      <c r="C220" s="99">
        <v>130.85275123</v>
      </c>
      <c r="D220" s="99">
        <v>97.150064619000005</v>
      </c>
      <c r="E220" s="99">
        <v>117.62858224999999</v>
      </c>
      <c r="F220" s="99">
        <v>109.85257338</v>
      </c>
      <c r="G220" s="51"/>
      <c r="H220" s="100">
        <v>97.150064619000005</v>
      </c>
      <c r="I220" s="101">
        <v>58000</v>
      </c>
      <c r="R220" s="7"/>
      <c r="S220" s="6"/>
    </row>
    <row r="221" spans="2:19" ht="15.95" customHeight="1" x14ac:dyDescent="0.2">
      <c r="B221" s="98">
        <v>40914</v>
      </c>
      <c r="C221" s="99">
        <v>130.85275123</v>
      </c>
      <c r="D221" s="99">
        <v>97.150064619000005</v>
      </c>
      <c r="E221" s="99">
        <v>117.58869632</v>
      </c>
      <c r="F221" s="99">
        <v>109.89752546</v>
      </c>
      <c r="G221" s="51"/>
      <c r="H221" s="100">
        <v>97.150064619000005</v>
      </c>
      <c r="I221" s="101">
        <v>0</v>
      </c>
      <c r="R221" s="7"/>
      <c r="S221" s="6"/>
    </row>
    <row r="222" spans="2:19" ht="15.95" customHeight="1" x14ac:dyDescent="0.2">
      <c r="B222" s="98">
        <v>40917</v>
      </c>
      <c r="C222" s="99">
        <v>130.85275123</v>
      </c>
      <c r="D222" s="99">
        <v>97.150064619000005</v>
      </c>
      <c r="E222" s="99">
        <v>117.86390922</v>
      </c>
      <c r="F222" s="99">
        <v>109.94233833</v>
      </c>
      <c r="G222" s="51"/>
      <c r="H222" s="100">
        <v>97.150064619000005</v>
      </c>
      <c r="I222" s="101">
        <v>0</v>
      </c>
      <c r="R222" s="7"/>
      <c r="S222" s="6"/>
    </row>
    <row r="223" spans="2:19" ht="15.95" customHeight="1" x14ac:dyDescent="0.2">
      <c r="B223" s="98">
        <v>40918</v>
      </c>
      <c r="C223" s="99">
        <v>130.85275123</v>
      </c>
      <c r="D223" s="99">
        <v>97.150064619000005</v>
      </c>
      <c r="E223" s="99">
        <v>117.94667251</v>
      </c>
      <c r="F223" s="99">
        <v>109.98720872</v>
      </c>
      <c r="G223" s="51"/>
      <c r="H223" s="100">
        <v>97.150064619000005</v>
      </c>
      <c r="I223" s="101">
        <v>19720</v>
      </c>
      <c r="R223" s="7"/>
      <c r="S223" s="6"/>
    </row>
    <row r="224" spans="2:19" ht="15.95" customHeight="1" x14ac:dyDescent="0.2">
      <c r="B224" s="98">
        <v>40919</v>
      </c>
      <c r="C224" s="99">
        <v>130.85275123</v>
      </c>
      <c r="D224" s="99">
        <v>97.150064619000005</v>
      </c>
      <c r="E224" s="99">
        <v>118.64467621999999</v>
      </c>
      <c r="F224" s="99">
        <v>110.03205801999999</v>
      </c>
      <c r="G224" s="51"/>
      <c r="H224" s="100">
        <v>97.150064619000005</v>
      </c>
      <c r="I224" s="101">
        <v>3480</v>
      </c>
      <c r="R224" s="7"/>
      <c r="S224" s="6"/>
    </row>
    <row r="225" spans="2:19" ht="15.95" customHeight="1" x14ac:dyDescent="0.2">
      <c r="B225" s="98">
        <v>40920</v>
      </c>
      <c r="C225" s="99">
        <v>130.85275123</v>
      </c>
      <c r="D225" s="99">
        <v>97.150064619000005</v>
      </c>
      <c r="E225" s="99">
        <v>118.74040244</v>
      </c>
      <c r="F225" s="99">
        <v>110.07688622000001</v>
      </c>
      <c r="G225" s="51"/>
      <c r="H225" s="100">
        <v>97.150064619000005</v>
      </c>
      <c r="I225" s="101">
        <v>321320</v>
      </c>
      <c r="R225" s="7"/>
      <c r="S225" s="6"/>
    </row>
    <row r="226" spans="2:19" ht="15.95" customHeight="1" x14ac:dyDescent="0.2">
      <c r="B226" s="98">
        <v>40921</v>
      </c>
      <c r="C226" s="99">
        <v>130.85275123</v>
      </c>
      <c r="D226" s="99">
        <v>97.150064619000005</v>
      </c>
      <c r="E226" s="99">
        <v>118.48313822</v>
      </c>
      <c r="F226" s="99">
        <v>110.12177234000001</v>
      </c>
      <c r="G226" s="51"/>
      <c r="H226" s="100">
        <v>97.150064619000005</v>
      </c>
      <c r="I226" s="101">
        <v>243600</v>
      </c>
      <c r="R226" s="7"/>
      <c r="S226" s="6"/>
    </row>
    <row r="227" spans="2:19" ht="15.95" customHeight="1" x14ac:dyDescent="0.2">
      <c r="B227" s="98">
        <v>40924</v>
      </c>
      <c r="C227" s="99">
        <v>130.28873075000001</v>
      </c>
      <c r="D227" s="99">
        <v>96.731314339999997</v>
      </c>
      <c r="E227" s="99">
        <v>118.58883591999999</v>
      </c>
      <c r="F227" s="99">
        <v>110.16667687</v>
      </c>
      <c r="G227" s="51"/>
      <c r="H227" s="100">
        <v>96.731314339999997</v>
      </c>
      <c r="I227" s="101">
        <v>6942</v>
      </c>
      <c r="R227" s="7"/>
      <c r="S227" s="6"/>
    </row>
    <row r="228" spans="2:19" ht="15.95" customHeight="1" x14ac:dyDescent="0.2">
      <c r="B228" s="98">
        <v>40925</v>
      </c>
      <c r="C228" s="99">
        <v>130.85275123</v>
      </c>
      <c r="D228" s="99">
        <v>97.150064619000005</v>
      </c>
      <c r="E228" s="99">
        <v>119.09439003999999</v>
      </c>
      <c r="F228" s="99">
        <v>110.21155992</v>
      </c>
      <c r="G228" s="51"/>
      <c r="H228" s="100">
        <v>97.150064619000005</v>
      </c>
      <c r="I228" s="101">
        <v>6960</v>
      </c>
      <c r="R228" s="7"/>
      <c r="S228" s="6"/>
    </row>
    <row r="229" spans="2:19" ht="15.95" customHeight="1" x14ac:dyDescent="0.2">
      <c r="B229" s="98">
        <v>40926</v>
      </c>
      <c r="C229" s="99">
        <v>129.72471027</v>
      </c>
      <c r="D229" s="99">
        <v>96.312564062000007</v>
      </c>
      <c r="E229" s="99">
        <v>118.99666952</v>
      </c>
      <c r="F229" s="99">
        <v>110.25642188</v>
      </c>
      <c r="G229" s="51"/>
      <c r="H229" s="100">
        <v>96.312564062000007</v>
      </c>
      <c r="I229" s="101">
        <v>32200</v>
      </c>
      <c r="R229" s="7"/>
      <c r="S229" s="6"/>
    </row>
    <row r="230" spans="2:19" ht="15.95" customHeight="1" x14ac:dyDescent="0.2">
      <c r="B230" s="98">
        <v>40927</v>
      </c>
      <c r="C230" s="99">
        <v>130.28873075000001</v>
      </c>
      <c r="D230" s="99">
        <v>96.731314339999997</v>
      </c>
      <c r="E230" s="99">
        <v>118.7354167</v>
      </c>
      <c r="F230" s="99">
        <v>110.29936232999999</v>
      </c>
      <c r="G230" s="51"/>
      <c r="H230" s="100">
        <v>96.731314339999997</v>
      </c>
      <c r="I230" s="101">
        <v>301425</v>
      </c>
      <c r="R230" s="7"/>
      <c r="S230" s="6"/>
    </row>
    <row r="231" spans="2:19" ht="15.95" customHeight="1" x14ac:dyDescent="0.2">
      <c r="B231" s="98">
        <v>40928</v>
      </c>
      <c r="C231" s="99">
        <v>135.36491507</v>
      </c>
      <c r="D231" s="99">
        <v>100.50006684</v>
      </c>
      <c r="E231" s="99">
        <v>118.15507648000001</v>
      </c>
      <c r="F231" s="99">
        <v>110.34235916</v>
      </c>
      <c r="G231" s="51"/>
      <c r="H231" s="100">
        <v>100.50006684</v>
      </c>
      <c r="I231" s="101">
        <v>42000</v>
      </c>
      <c r="R231" s="7"/>
      <c r="S231" s="6"/>
    </row>
    <row r="232" spans="2:19" ht="15.95" customHeight="1" x14ac:dyDescent="0.2">
      <c r="B232" s="98">
        <v>40931</v>
      </c>
      <c r="C232" s="99">
        <v>133.10883315000001</v>
      </c>
      <c r="D232" s="99">
        <v>98.825065733000002</v>
      </c>
      <c r="E232" s="99">
        <v>118.72245378</v>
      </c>
      <c r="F232" s="99">
        <v>110.38537248</v>
      </c>
      <c r="G232" s="51"/>
      <c r="H232" s="100">
        <v>98.825065733000002</v>
      </c>
      <c r="I232" s="101">
        <v>49880</v>
      </c>
      <c r="R232" s="7"/>
      <c r="S232" s="6"/>
    </row>
    <row r="233" spans="2:19" ht="15.95" customHeight="1" x14ac:dyDescent="0.2">
      <c r="B233" s="98">
        <v>40932</v>
      </c>
      <c r="C233" s="99">
        <v>133.10883315000001</v>
      </c>
      <c r="D233" s="99">
        <v>98.825065733000002</v>
      </c>
      <c r="E233" s="99">
        <v>118.96176934</v>
      </c>
      <c r="F233" s="99">
        <v>110.42844257</v>
      </c>
      <c r="G233" s="51"/>
      <c r="H233" s="100">
        <v>98.825065733000002</v>
      </c>
      <c r="I233" s="101">
        <v>5900</v>
      </c>
      <c r="R233" s="7"/>
      <c r="S233" s="6"/>
    </row>
    <row r="234" spans="2:19" ht="15.95" customHeight="1" x14ac:dyDescent="0.2">
      <c r="B234" s="98">
        <v>40933</v>
      </c>
      <c r="C234" s="99">
        <v>133.10883315000001</v>
      </c>
      <c r="D234" s="99">
        <v>98.825065733000002</v>
      </c>
      <c r="E234" s="99">
        <v>118.96176934</v>
      </c>
      <c r="F234" s="99">
        <v>110.47152914</v>
      </c>
      <c r="G234" s="51"/>
      <c r="H234" s="100">
        <v>98.825065733000002</v>
      </c>
      <c r="I234" s="101">
        <v>0</v>
      </c>
      <c r="R234" s="7"/>
      <c r="S234" s="6"/>
    </row>
    <row r="235" spans="2:19" ht="15.95" customHeight="1" x14ac:dyDescent="0.2">
      <c r="B235" s="98">
        <v>40934</v>
      </c>
      <c r="C235" s="99">
        <v>135.36491507</v>
      </c>
      <c r="D235" s="99">
        <v>100.50006684</v>
      </c>
      <c r="E235" s="99">
        <v>119.44438904</v>
      </c>
      <c r="F235" s="99">
        <v>110.51455321</v>
      </c>
      <c r="G235" s="51"/>
      <c r="H235" s="100">
        <v>100.50006684</v>
      </c>
      <c r="I235" s="101">
        <v>26400</v>
      </c>
      <c r="R235" s="7"/>
      <c r="S235" s="6"/>
    </row>
    <row r="236" spans="2:19" ht="15.95" customHeight="1" x14ac:dyDescent="0.2">
      <c r="B236" s="98">
        <v>40935</v>
      </c>
      <c r="C236" s="99">
        <v>135.36491507</v>
      </c>
      <c r="D236" s="99">
        <v>100.50006684</v>
      </c>
      <c r="E236" s="99">
        <v>119.42444608</v>
      </c>
      <c r="F236" s="99">
        <v>110.55755425</v>
      </c>
      <c r="G236" s="51"/>
      <c r="H236" s="100">
        <v>100.50006684</v>
      </c>
      <c r="I236" s="101">
        <v>6000</v>
      </c>
      <c r="R236" s="7"/>
      <c r="S236" s="6"/>
    </row>
    <row r="237" spans="2:19" ht="15.95" customHeight="1" x14ac:dyDescent="0.2">
      <c r="B237" s="98">
        <v>40938</v>
      </c>
      <c r="C237" s="99">
        <v>133.10883315000001</v>
      </c>
      <c r="D237" s="99">
        <v>98.825065733000002</v>
      </c>
      <c r="E237" s="99">
        <v>118.9817123</v>
      </c>
      <c r="F237" s="99">
        <v>110.60057218</v>
      </c>
      <c r="G237" s="51"/>
      <c r="H237" s="100">
        <v>98.825065733000002</v>
      </c>
      <c r="I237" s="101">
        <v>38940.5</v>
      </c>
      <c r="R237" s="7"/>
      <c r="S237" s="6"/>
    </row>
    <row r="238" spans="2:19" ht="15.95" customHeight="1" x14ac:dyDescent="0.2">
      <c r="B238" s="98">
        <v>40939</v>
      </c>
      <c r="C238" s="99">
        <v>134.23687411</v>
      </c>
      <c r="D238" s="99">
        <v>99.662566290000001</v>
      </c>
      <c r="E238" s="99">
        <v>119.70065612</v>
      </c>
      <c r="F238" s="99">
        <v>110.64364648</v>
      </c>
      <c r="G238" s="51"/>
      <c r="H238" s="100">
        <v>99.662566290000001</v>
      </c>
      <c r="I238" s="101">
        <v>42840</v>
      </c>
      <c r="R238" s="7"/>
      <c r="S238" s="6"/>
    </row>
    <row r="239" spans="2:19" ht="15.95" customHeight="1" x14ac:dyDescent="0.2">
      <c r="B239" s="98">
        <v>40940</v>
      </c>
      <c r="C239" s="99">
        <v>135.14541471000001</v>
      </c>
      <c r="D239" s="99">
        <v>99.662566290000001</v>
      </c>
      <c r="E239" s="99">
        <v>119.36860578</v>
      </c>
      <c r="F239" s="99">
        <v>110.68669778</v>
      </c>
      <c r="G239" s="51"/>
      <c r="H239" s="100">
        <v>99.662566290000001</v>
      </c>
      <c r="I239" s="101">
        <v>285160</v>
      </c>
      <c r="R239" s="7"/>
      <c r="S239" s="6"/>
    </row>
    <row r="240" spans="2:19" ht="15.95" customHeight="1" x14ac:dyDescent="0.2">
      <c r="B240" s="98">
        <v>40941</v>
      </c>
      <c r="C240" s="99">
        <v>135.71325259</v>
      </c>
      <c r="D240" s="99">
        <v>100.08131656</v>
      </c>
      <c r="E240" s="99">
        <v>120.13940131</v>
      </c>
      <c r="F240" s="99">
        <v>110.72976593999999</v>
      </c>
      <c r="G240" s="51"/>
      <c r="H240" s="100">
        <v>100.08131656</v>
      </c>
      <c r="I240" s="101">
        <v>262295</v>
      </c>
      <c r="R240" s="7"/>
      <c r="S240" s="6"/>
    </row>
    <row r="241" spans="2:19" ht="15.95" customHeight="1" x14ac:dyDescent="0.2">
      <c r="B241" s="98">
        <v>40942</v>
      </c>
      <c r="C241" s="99">
        <v>135.71325259</v>
      </c>
      <c r="D241" s="99">
        <v>100.08131656</v>
      </c>
      <c r="E241" s="99">
        <v>120.38669405</v>
      </c>
      <c r="F241" s="99">
        <v>110.77293038000001</v>
      </c>
      <c r="G241" s="51"/>
      <c r="H241" s="100">
        <v>100.08131656</v>
      </c>
      <c r="I241" s="101">
        <v>0</v>
      </c>
      <c r="R241" s="7"/>
      <c r="S241" s="6"/>
    </row>
    <row r="242" spans="2:19" ht="15.95" customHeight="1" x14ac:dyDescent="0.2">
      <c r="B242" s="98">
        <v>40945</v>
      </c>
      <c r="C242" s="99">
        <v>138.43773872</v>
      </c>
      <c r="D242" s="99">
        <v>102.0904804</v>
      </c>
      <c r="E242" s="99">
        <v>120.50036894</v>
      </c>
      <c r="F242" s="99">
        <v>110.81603191000001</v>
      </c>
      <c r="G242" s="51"/>
      <c r="H242" s="100">
        <v>102.0904804</v>
      </c>
      <c r="I242" s="101">
        <v>164596.20000000001</v>
      </c>
      <c r="R242" s="7"/>
      <c r="S242" s="6"/>
    </row>
    <row r="243" spans="2:19" ht="15.95" customHeight="1" x14ac:dyDescent="0.2">
      <c r="B243" s="98">
        <v>40946</v>
      </c>
      <c r="C243" s="99">
        <v>138.43773872</v>
      </c>
      <c r="D243" s="99">
        <v>102.0904804</v>
      </c>
      <c r="E243" s="99">
        <v>120.36276248999999</v>
      </c>
      <c r="F243" s="99">
        <v>110.85915033000001</v>
      </c>
      <c r="G243" s="51"/>
      <c r="H243" s="100">
        <v>102.0904804</v>
      </c>
      <c r="I243" s="101">
        <v>0</v>
      </c>
      <c r="R243" s="7"/>
      <c r="S243" s="6"/>
    </row>
    <row r="244" spans="2:19" ht="15.95" customHeight="1" x14ac:dyDescent="0.2">
      <c r="B244" s="98">
        <v>40947</v>
      </c>
      <c r="C244" s="99">
        <v>134.00973895999999</v>
      </c>
      <c r="D244" s="99">
        <v>98.825065733000002</v>
      </c>
      <c r="E244" s="99">
        <v>121.04481183</v>
      </c>
      <c r="F244" s="99">
        <v>110.90224572</v>
      </c>
      <c r="G244" s="51"/>
      <c r="H244" s="100">
        <v>98.825065733000002</v>
      </c>
      <c r="I244" s="101">
        <v>134523.07999999999</v>
      </c>
      <c r="R244" s="7"/>
      <c r="S244" s="6"/>
    </row>
    <row r="245" spans="2:19" ht="15.95" customHeight="1" x14ac:dyDescent="0.2">
      <c r="B245" s="98">
        <v>40948</v>
      </c>
      <c r="C245" s="99">
        <v>138.55244196999999</v>
      </c>
      <c r="D245" s="99">
        <v>102.17506796000001</v>
      </c>
      <c r="E245" s="99">
        <v>120.52529764000001</v>
      </c>
      <c r="F245" s="99">
        <v>110.9453975</v>
      </c>
      <c r="G245" s="51"/>
      <c r="H245" s="100">
        <v>102.17506796000001</v>
      </c>
      <c r="I245" s="101">
        <v>6100</v>
      </c>
      <c r="R245" s="7"/>
      <c r="S245" s="6"/>
    </row>
    <row r="246" spans="2:19" ht="15.95" customHeight="1" x14ac:dyDescent="0.2">
      <c r="B246" s="98">
        <v>40949</v>
      </c>
      <c r="C246" s="99">
        <v>138.55244196999999</v>
      </c>
      <c r="D246" s="99">
        <v>102.17506796000001</v>
      </c>
      <c r="E246" s="99">
        <v>120.55521209</v>
      </c>
      <c r="F246" s="99">
        <v>110.98856616</v>
      </c>
      <c r="G246" s="51"/>
      <c r="H246" s="100">
        <v>102.17506796000001</v>
      </c>
      <c r="I246" s="101">
        <v>179875</v>
      </c>
      <c r="R246" s="7"/>
      <c r="S246" s="6"/>
    </row>
    <row r="247" spans="2:19" ht="15.95" customHeight="1" x14ac:dyDescent="0.2">
      <c r="B247" s="98">
        <v>40952</v>
      </c>
      <c r="C247" s="99">
        <v>138.55244196999999</v>
      </c>
      <c r="D247" s="99">
        <v>102.17506796000001</v>
      </c>
      <c r="E247" s="99">
        <v>121.88939632</v>
      </c>
      <c r="F247" s="99">
        <v>111.03167191</v>
      </c>
      <c r="G247" s="51"/>
      <c r="H247" s="100">
        <v>102.17506796000001</v>
      </c>
      <c r="I247" s="101">
        <v>0</v>
      </c>
      <c r="R247" s="7"/>
      <c r="S247" s="6"/>
    </row>
    <row r="248" spans="2:19" ht="15.95" customHeight="1" x14ac:dyDescent="0.2">
      <c r="B248" s="98">
        <v>40953</v>
      </c>
      <c r="C248" s="99">
        <v>136.28109047000001</v>
      </c>
      <c r="D248" s="99">
        <v>100.50006684</v>
      </c>
      <c r="E248" s="99">
        <v>121.56532317</v>
      </c>
      <c r="F248" s="99">
        <v>111.07483404</v>
      </c>
      <c r="G248" s="51"/>
      <c r="H248" s="100">
        <v>100.50006684</v>
      </c>
      <c r="I248" s="101">
        <v>871879</v>
      </c>
      <c r="R248" s="7"/>
      <c r="S248" s="6"/>
    </row>
    <row r="249" spans="2:19" ht="15.95" customHeight="1" x14ac:dyDescent="0.2">
      <c r="B249" s="98">
        <v>40954</v>
      </c>
      <c r="C249" s="99">
        <v>132.42092858000001</v>
      </c>
      <c r="D249" s="99">
        <v>97.653402454000002</v>
      </c>
      <c r="E249" s="99">
        <v>121.83355603</v>
      </c>
      <c r="F249" s="99">
        <v>111.11801305</v>
      </c>
      <c r="G249" s="51"/>
      <c r="H249" s="100">
        <v>97.653402454000002</v>
      </c>
      <c r="I249" s="101">
        <v>262539.19</v>
      </c>
      <c r="R249" s="7"/>
      <c r="S249" s="6"/>
    </row>
    <row r="250" spans="2:19" ht="15.95" customHeight="1" x14ac:dyDescent="0.2">
      <c r="B250" s="98">
        <v>40955</v>
      </c>
      <c r="C250" s="99">
        <v>132.42092858000001</v>
      </c>
      <c r="D250" s="99">
        <v>97.653402454000002</v>
      </c>
      <c r="E250" s="99">
        <v>122.27230120999999</v>
      </c>
      <c r="F250" s="99">
        <v>111.16116905</v>
      </c>
      <c r="G250" s="51"/>
      <c r="H250" s="100">
        <v>97.653402454000002</v>
      </c>
      <c r="I250" s="101">
        <v>0</v>
      </c>
      <c r="R250" s="7"/>
      <c r="S250" s="6"/>
    </row>
    <row r="251" spans="2:19" ht="15.95" customHeight="1" x14ac:dyDescent="0.2">
      <c r="B251" s="98">
        <v>40956</v>
      </c>
      <c r="C251" s="99">
        <v>132.42092858000001</v>
      </c>
      <c r="D251" s="99">
        <v>97.653402454000002</v>
      </c>
      <c r="E251" s="99">
        <v>123.011188</v>
      </c>
      <c r="F251" s="99">
        <v>111.20450185999999</v>
      </c>
      <c r="G251" s="51"/>
      <c r="H251" s="100">
        <v>97.653402454000002</v>
      </c>
      <c r="I251" s="101">
        <v>0</v>
      </c>
      <c r="R251" s="7"/>
      <c r="S251" s="6"/>
    </row>
    <row r="252" spans="2:19" ht="15.95" customHeight="1" x14ac:dyDescent="0.2">
      <c r="B252" s="98">
        <v>40961</v>
      </c>
      <c r="C252" s="99">
        <v>137.98346842000001</v>
      </c>
      <c r="D252" s="99">
        <v>101.75548018000001</v>
      </c>
      <c r="E252" s="99">
        <v>123.75406337</v>
      </c>
      <c r="F252" s="99">
        <v>111.24773149000001</v>
      </c>
      <c r="G252" s="51"/>
      <c r="H252" s="100">
        <v>101.75548018000001</v>
      </c>
      <c r="I252" s="101">
        <v>12149.9</v>
      </c>
      <c r="R252" s="7"/>
      <c r="S252" s="6"/>
    </row>
    <row r="253" spans="2:19" ht="15.95" customHeight="1" x14ac:dyDescent="0.2">
      <c r="B253" s="98">
        <v>40962</v>
      </c>
      <c r="C253" s="99">
        <v>137.98460410000001</v>
      </c>
      <c r="D253" s="99">
        <v>101.75631768</v>
      </c>
      <c r="E253" s="99">
        <v>123.76204056</v>
      </c>
      <c r="F253" s="99">
        <v>111.29097762000001</v>
      </c>
      <c r="G253" s="51"/>
      <c r="H253" s="100">
        <v>101.75631768</v>
      </c>
      <c r="I253" s="101">
        <v>149444.91</v>
      </c>
      <c r="R253" s="7"/>
      <c r="S253" s="6"/>
    </row>
    <row r="254" spans="2:19" ht="15.95" customHeight="1" x14ac:dyDescent="0.2">
      <c r="B254" s="98">
        <v>40963</v>
      </c>
      <c r="C254" s="99">
        <v>138.55244196999999</v>
      </c>
      <c r="D254" s="99">
        <v>102.17506796000001</v>
      </c>
      <c r="E254" s="99">
        <v>123.79095786000001</v>
      </c>
      <c r="F254" s="99">
        <v>111.33432078</v>
      </c>
      <c r="G254" s="51"/>
      <c r="H254" s="100">
        <v>102.17506796000001</v>
      </c>
      <c r="I254" s="101">
        <v>103700</v>
      </c>
      <c r="R254" s="7"/>
      <c r="S254" s="6"/>
    </row>
    <row r="255" spans="2:19" ht="15.95" customHeight="1" x14ac:dyDescent="0.2">
      <c r="B255" s="98">
        <v>40966</v>
      </c>
      <c r="C255" s="99">
        <v>139.68811772999999</v>
      </c>
      <c r="D255" s="99">
        <v>103.01256850999999</v>
      </c>
      <c r="E255" s="99">
        <v>124.10406238</v>
      </c>
      <c r="F255" s="99">
        <v>111.37768081999999</v>
      </c>
      <c r="G255" s="51"/>
      <c r="H255" s="100">
        <v>103.01256850999999</v>
      </c>
      <c r="I255" s="101">
        <v>140212</v>
      </c>
      <c r="R255" s="7"/>
      <c r="S255" s="6"/>
    </row>
    <row r="256" spans="2:19" ht="15.95" customHeight="1" x14ac:dyDescent="0.2">
      <c r="B256" s="98">
        <v>40967</v>
      </c>
      <c r="C256" s="99">
        <v>139.68811772999999</v>
      </c>
      <c r="D256" s="99">
        <v>103.01256850999999</v>
      </c>
      <c r="E256" s="99">
        <v>124.67841971999999</v>
      </c>
      <c r="F256" s="99">
        <v>111.42093769</v>
      </c>
      <c r="G256" s="51"/>
      <c r="H256" s="100">
        <v>103.01256850999999</v>
      </c>
      <c r="I256" s="101">
        <v>0</v>
      </c>
      <c r="R256" s="7"/>
      <c r="S256" s="6"/>
    </row>
    <row r="257" spans="2:19" ht="15.95" customHeight="1" x14ac:dyDescent="0.2">
      <c r="B257" s="98">
        <v>40968</v>
      </c>
      <c r="C257" s="99">
        <v>139.68811772999999</v>
      </c>
      <c r="D257" s="99">
        <v>103.01256850999999</v>
      </c>
      <c r="E257" s="99">
        <v>125.26474283</v>
      </c>
      <c r="F257" s="99">
        <v>111.46417116000001</v>
      </c>
      <c r="G257" s="51"/>
      <c r="H257" s="100">
        <v>103.01256850999999</v>
      </c>
      <c r="I257" s="101">
        <v>31983.03</v>
      </c>
      <c r="R257" s="7"/>
      <c r="S257" s="6"/>
    </row>
    <row r="258" spans="2:19" ht="15.95" customHeight="1" x14ac:dyDescent="0.2">
      <c r="B258" s="98">
        <v>40969</v>
      </c>
      <c r="C258" s="99">
        <v>139.68811772999999</v>
      </c>
      <c r="D258" s="99">
        <v>103.01256850999999</v>
      </c>
      <c r="E258" s="99">
        <v>125.16004227000001</v>
      </c>
      <c r="F258" s="99">
        <v>111.50742150000001</v>
      </c>
      <c r="G258" s="51"/>
      <c r="H258" s="100">
        <v>103.01256850999999</v>
      </c>
      <c r="I258" s="101">
        <v>0</v>
      </c>
      <c r="R258" s="7"/>
      <c r="S258" s="6"/>
    </row>
    <row r="259" spans="2:19" ht="15.95" customHeight="1" x14ac:dyDescent="0.2">
      <c r="B259" s="98">
        <v>40970</v>
      </c>
      <c r="C259" s="99">
        <v>138.88794028999999</v>
      </c>
      <c r="D259" s="99">
        <v>101.75631768</v>
      </c>
      <c r="E259" s="99">
        <v>125.24479986999999</v>
      </c>
      <c r="F259" s="99">
        <v>111.55064846000001</v>
      </c>
      <c r="G259" s="51"/>
      <c r="H259" s="100">
        <v>101.75631768</v>
      </c>
      <c r="I259" s="101">
        <v>127725.3</v>
      </c>
      <c r="R259" s="7"/>
      <c r="S259" s="6"/>
    </row>
    <row r="260" spans="2:19" ht="15.95" customHeight="1" x14ac:dyDescent="0.2">
      <c r="B260" s="98">
        <v>40973</v>
      </c>
      <c r="C260" s="99">
        <v>139.4594956</v>
      </c>
      <c r="D260" s="99">
        <v>102.17506796000001</v>
      </c>
      <c r="E260" s="99">
        <v>125.31659454</v>
      </c>
      <c r="F260" s="99">
        <v>111.5938919</v>
      </c>
      <c r="G260" s="51"/>
      <c r="H260" s="100">
        <v>102.17506796000001</v>
      </c>
      <c r="I260" s="101">
        <v>59780</v>
      </c>
      <c r="R260" s="7"/>
      <c r="S260" s="6"/>
    </row>
    <row r="261" spans="2:19" ht="15.95" customHeight="1" x14ac:dyDescent="0.2">
      <c r="B261" s="98">
        <v>40974</v>
      </c>
      <c r="C261" s="99">
        <v>141.74571684</v>
      </c>
      <c r="D261" s="99">
        <v>103.85006907</v>
      </c>
      <c r="E261" s="99">
        <v>125.13611072</v>
      </c>
      <c r="F261" s="99">
        <v>111.63711195</v>
      </c>
      <c r="G261" s="51"/>
      <c r="H261" s="100">
        <v>103.85006907</v>
      </c>
      <c r="I261" s="101">
        <v>12400</v>
      </c>
      <c r="R261" s="7"/>
      <c r="S261" s="6"/>
    </row>
    <row r="262" spans="2:19" ht="15.95" customHeight="1" x14ac:dyDescent="0.2">
      <c r="B262" s="98">
        <v>40975</v>
      </c>
      <c r="C262" s="99">
        <v>141.74571684</v>
      </c>
      <c r="D262" s="99">
        <v>103.85006907</v>
      </c>
      <c r="E262" s="99">
        <v>126.03154976</v>
      </c>
      <c r="F262" s="99">
        <v>111.68022806</v>
      </c>
      <c r="G262" s="51"/>
      <c r="H262" s="100">
        <v>103.85006907</v>
      </c>
      <c r="I262" s="101">
        <v>23560</v>
      </c>
      <c r="R262" s="7"/>
      <c r="S262" s="6"/>
    </row>
    <row r="263" spans="2:19" ht="15.95" customHeight="1" x14ac:dyDescent="0.2">
      <c r="B263" s="98">
        <v>40976</v>
      </c>
      <c r="C263" s="99">
        <v>147.46126993999999</v>
      </c>
      <c r="D263" s="99">
        <v>108.03757186</v>
      </c>
      <c r="E263" s="99">
        <v>126.76146221</v>
      </c>
      <c r="F263" s="99">
        <v>111.72057697</v>
      </c>
      <c r="G263" s="51"/>
      <c r="H263" s="100">
        <v>108.03757186</v>
      </c>
      <c r="I263" s="101">
        <v>2580</v>
      </c>
      <c r="R263" s="7"/>
      <c r="S263" s="6"/>
    </row>
    <row r="264" spans="2:19" ht="15.95" customHeight="1" x14ac:dyDescent="0.2">
      <c r="B264" s="98">
        <v>40977</v>
      </c>
      <c r="C264" s="99">
        <v>147.46126993999999</v>
      </c>
      <c r="D264" s="99">
        <v>108.03757186</v>
      </c>
      <c r="E264" s="99">
        <v>127.03468081</v>
      </c>
      <c r="F264" s="99">
        <v>111.76085953</v>
      </c>
      <c r="G264" s="51"/>
      <c r="H264" s="100">
        <v>108.03757186</v>
      </c>
      <c r="I264" s="101">
        <v>16530</v>
      </c>
      <c r="R264" s="7"/>
      <c r="S264" s="6"/>
    </row>
    <row r="265" spans="2:19" ht="15.95" customHeight="1" x14ac:dyDescent="0.2">
      <c r="B265" s="98">
        <v>40980</v>
      </c>
      <c r="C265" s="99">
        <v>147.46126993999999</v>
      </c>
      <c r="D265" s="99">
        <v>108.03757186</v>
      </c>
      <c r="E265" s="99">
        <v>128.09963504000001</v>
      </c>
      <c r="F265" s="99">
        <v>111.8010347</v>
      </c>
      <c r="G265" s="51"/>
      <c r="H265" s="100">
        <v>108.03757186</v>
      </c>
      <c r="I265" s="101">
        <v>16770</v>
      </c>
      <c r="R265" s="7"/>
      <c r="S265" s="6"/>
    </row>
    <row r="266" spans="2:19" ht="15.95" customHeight="1" x14ac:dyDescent="0.2">
      <c r="B266" s="98">
        <v>40981</v>
      </c>
      <c r="C266" s="99">
        <v>147.46126993999999</v>
      </c>
      <c r="D266" s="99">
        <v>108.03757186</v>
      </c>
      <c r="E266" s="99">
        <v>129.25233831</v>
      </c>
      <c r="F266" s="99">
        <v>111.84114352</v>
      </c>
      <c r="G266" s="51"/>
      <c r="H266" s="100">
        <v>108.03757186</v>
      </c>
      <c r="I266" s="101">
        <v>91540</v>
      </c>
      <c r="R266" s="7"/>
      <c r="S266" s="6"/>
    </row>
    <row r="267" spans="2:19" ht="15.95" customHeight="1" x14ac:dyDescent="0.2">
      <c r="B267" s="98">
        <v>40982</v>
      </c>
      <c r="C267" s="99">
        <v>147.46126993999999</v>
      </c>
      <c r="D267" s="99">
        <v>108.03757186</v>
      </c>
      <c r="E267" s="99">
        <v>129.39592765</v>
      </c>
      <c r="F267" s="99">
        <v>111.88122588</v>
      </c>
      <c r="G267" s="51"/>
      <c r="H267" s="100">
        <v>108.03757186</v>
      </c>
      <c r="I267" s="101">
        <v>193500</v>
      </c>
      <c r="R267" s="7"/>
      <c r="S267" s="6"/>
    </row>
    <row r="268" spans="2:19" ht="15.95" customHeight="1" x14ac:dyDescent="0.2">
      <c r="B268" s="98">
        <v>40983</v>
      </c>
      <c r="C268" s="99">
        <v>145.17504869999999</v>
      </c>
      <c r="D268" s="99">
        <v>106.36257074</v>
      </c>
      <c r="E268" s="99">
        <v>129.89948747</v>
      </c>
      <c r="F268" s="99">
        <v>111.92132281000001</v>
      </c>
      <c r="G268" s="51"/>
      <c r="H268" s="100">
        <v>106.36257074</v>
      </c>
      <c r="I268" s="101">
        <v>130870</v>
      </c>
      <c r="R268" s="7"/>
      <c r="S268" s="6"/>
    </row>
    <row r="269" spans="2:19" ht="15.95" customHeight="1" x14ac:dyDescent="0.2">
      <c r="B269" s="98">
        <v>40984</v>
      </c>
      <c r="C269" s="99">
        <v>145.17504869999999</v>
      </c>
      <c r="D269" s="99">
        <v>106.36257074</v>
      </c>
      <c r="E269" s="99">
        <v>129.89948747</v>
      </c>
      <c r="F269" s="99">
        <v>111.96159655</v>
      </c>
      <c r="G269" s="51"/>
      <c r="H269" s="100">
        <v>106.36257074</v>
      </c>
      <c r="I269" s="101">
        <v>54633</v>
      </c>
      <c r="R269" s="7"/>
      <c r="S269" s="6"/>
    </row>
    <row r="270" spans="2:19" ht="15.95" customHeight="1" x14ac:dyDescent="0.2">
      <c r="B270" s="98">
        <v>40987</v>
      </c>
      <c r="C270" s="99">
        <v>144.03193808</v>
      </c>
      <c r="D270" s="99">
        <v>105.52507018</v>
      </c>
      <c r="E270" s="99">
        <v>130.32028399000001</v>
      </c>
      <c r="F270" s="99">
        <v>112.00184421</v>
      </c>
      <c r="G270" s="51"/>
      <c r="H270" s="100">
        <v>105.52507018</v>
      </c>
      <c r="I270" s="101">
        <v>71820</v>
      </c>
      <c r="R270" s="7"/>
      <c r="S270" s="6"/>
    </row>
    <row r="271" spans="2:19" ht="15.95" customHeight="1" x14ac:dyDescent="0.2">
      <c r="B271" s="98">
        <v>40988</v>
      </c>
      <c r="C271" s="99">
        <v>142.88882745999999</v>
      </c>
      <c r="D271" s="99">
        <v>104.68756963</v>
      </c>
      <c r="E271" s="99">
        <v>131.14293122000001</v>
      </c>
      <c r="F271" s="99">
        <v>112.04210605999999</v>
      </c>
      <c r="G271" s="51"/>
      <c r="H271" s="100">
        <v>104.68756963</v>
      </c>
      <c r="I271" s="101">
        <v>20326</v>
      </c>
      <c r="R271" s="7"/>
      <c r="S271" s="6"/>
    </row>
    <row r="272" spans="2:19" ht="15.95" customHeight="1" x14ac:dyDescent="0.2">
      <c r="B272" s="98">
        <v>40989</v>
      </c>
      <c r="C272" s="99">
        <v>142.88882745999999</v>
      </c>
      <c r="D272" s="99">
        <v>104.68756963</v>
      </c>
      <c r="E272" s="99">
        <v>131.74620585</v>
      </c>
      <c r="F272" s="99">
        <v>112.08238249</v>
      </c>
      <c r="G272" s="51"/>
      <c r="H272" s="100">
        <v>104.68756963</v>
      </c>
      <c r="I272" s="101">
        <v>203930</v>
      </c>
      <c r="R272" s="7"/>
      <c r="S272" s="6"/>
    </row>
    <row r="273" spans="2:19" ht="15.95" customHeight="1" x14ac:dyDescent="0.2">
      <c r="B273" s="98">
        <v>40990</v>
      </c>
      <c r="C273" s="99">
        <v>139.4594956</v>
      </c>
      <c r="D273" s="99">
        <v>102.17506796000001</v>
      </c>
      <c r="E273" s="99">
        <v>131.21971162</v>
      </c>
      <c r="F273" s="99">
        <v>112.12267349</v>
      </c>
      <c r="G273" s="51"/>
      <c r="H273" s="100">
        <v>102.17506796000001</v>
      </c>
      <c r="I273" s="101">
        <v>122315</v>
      </c>
      <c r="R273" s="7"/>
      <c r="S273" s="6"/>
    </row>
    <row r="274" spans="2:19" ht="15.95" customHeight="1" x14ac:dyDescent="0.2">
      <c r="B274" s="98">
        <v>40991</v>
      </c>
      <c r="C274" s="99">
        <v>139.4594956</v>
      </c>
      <c r="D274" s="99">
        <v>102.17506796000001</v>
      </c>
      <c r="E274" s="99">
        <v>131.55973915000001</v>
      </c>
      <c r="F274" s="99">
        <v>112.16314168</v>
      </c>
      <c r="G274" s="51"/>
      <c r="H274" s="100">
        <v>102.17506796000001</v>
      </c>
      <c r="I274" s="101">
        <v>0</v>
      </c>
      <c r="R274" s="7"/>
      <c r="S274" s="6"/>
    </row>
    <row r="275" spans="2:19" ht="15.95" customHeight="1" x14ac:dyDescent="0.2">
      <c r="B275" s="98">
        <v>40994</v>
      </c>
      <c r="C275" s="99">
        <v>137.17327435999999</v>
      </c>
      <c r="D275" s="99">
        <v>100.50006684</v>
      </c>
      <c r="E275" s="99">
        <v>130.5316794</v>
      </c>
      <c r="F275" s="99">
        <v>112.20350248</v>
      </c>
      <c r="G275" s="51"/>
      <c r="H275" s="100">
        <v>100.50006684</v>
      </c>
      <c r="I275" s="101">
        <v>199260</v>
      </c>
      <c r="R275" s="7"/>
      <c r="S275" s="6"/>
    </row>
    <row r="276" spans="2:19" ht="15.95" customHeight="1" x14ac:dyDescent="0.2">
      <c r="B276" s="98">
        <v>40995</v>
      </c>
      <c r="C276" s="99">
        <v>137.17327435999999</v>
      </c>
      <c r="D276" s="99">
        <v>100.50006684</v>
      </c>
      <c r="E276" s="99">
        <v>130.67626587999999</v>
      </c>
      <c r="F276" s="99">
        <v>112.24387747</v>
      </c>
      <c r="G276" s="51"/>
      <c r="H276" s="100">
        <v>100.50006684</v>
      </c>
      <c r="I276" s="101">
        <v>708000</v>
      </c>
      <c r="R276" s="7"/>
      <c r="S276" s="6"/>
    </row>
    <row r="277" spans="2:19" ht="15.95" customHeight="1" x14ac:dyDescent="0.2">
      <c r="B277" s="98">
        <v>40996</v>
      </c>
      <c r="C277" s="99">
        <v>137.17327435999999</v>
      </c>
      <c r="D277" s="99">
        <v>100.50006684</v>
      </c>
      <c r="E277" s="99">
        <v>130.53566799000001</v>
      </c>
      <c r="F277" s="99">
        <v>112.28422639</v>
      </c>
      <c r="G277" s="51"/>
      <c r="H277" s="100">
        <v>100.50006684</v>
      </c>
      <c r="I277" s="101">
        <v>844400</v>
      </c>
      <c r="R277" s="7"/>
      <c r="S277" s="6"/>
    </row>
    <row r="278" spans="2:19" ht="15.95" customHeight="1" x14ac:dyDescent="0.2">
      <c r="B278" s="98">
        <v>40997</v>
      </c>
      <c r="C278" s="99">
        <v>142.88882745999999</v>
      </c>
      <c r="D278" s="99">
        <v>104.68756963</v>
      </c>
      <c r="E278" s="99">
        <v>131.40916977000001</v>
      </c>
      <c r="F278" s="99">
        <v>112.32458987</v>
      </c>
      <c r="G278" s="51"/>
      <c r="H278" s="100">
        <v>104.68756963</v>
      </c>
      <c r="I278" s="101">
        <v>2500</v>
      </c>
      <c r="R278" s="7"/>
      <c r="S278" s="6"/>
    </row>
    <row r="279" spans="2:19" ht="15.95" customHeight="1" x14ac:dyDescent="0.2">
      <c r="B279" s="98">
        <v>40998</v>
      </c>
      <c r="C279" s="99">
        <v>142.88882745999999</v>
      </c>
      <c r="D279" s="99">
        <v>104.68756963</v>
      </c>
      <c r="E279" s="99">
        <v>130.35717847000001</v>
      </c>
      <c r="F279" s="99">
        <v>112.36513094</v>
      </c>
      <c r="G279" s="51"/>
      <c r="H279" s="100">
        <v>104.68756963</v>
      </c>
      <c r="I279" s="101">
        <v>97500</v>
      </c>
      <c r="R279" s="7"/>
      <c r="S279" s="6"/>
    </row>
    <row r="280" spans="2:19" ht="15.95" customHeight="1" x14ac:dyDescent="0.2">
      <c r="B280" s="98">
        <v>41001</v>
      </c>
      <c r="C280" s="99">
        <v>142.88882745999999</v>
      </c>
      <c r="D280" s="99">
        <v>104.68756963</v>
      </c>
      <c r="E280" s="99">
        <v>130.93452725</v>
      </c>
      <c r="F280" s="99">
        <v>112.40560488</v>
      </c>
      <c r="G280" s="51"/>
      <c r="H280" s="100">
        <v>104.68756963</v>
      </c>
      <c r="I280" s="101">
        <v>0</v>
      </c>
      <c r="R280" s="7"/>
      <c r="S280" s="6"/>
    </row>
    <row r="281" spans="2:19" ht="15.95" customHeight="1" x14ac:dyDescent="0.2">
      <c r="B281" s="98">
        <v>41002</v>
      </c>
      <c r="C281" s="99">
        <v>142.65873273</v>
      </c>
      <c r="D281" s="99">
        <v>103.85006907</v>
      </c>
      <c r="E281" s="99">
        <v>131.54677622</v>
      </c>
      <c r="F281" s="99">
        <v>112.4460934</v>
      </c>
      <c r="G281" s="51"/>
      <c r="H281" s="100">
        <v>103.85006907</v>
      </c>
      <c r="I281" s="101">
        <v>66720</v>
      </c>
      <c r="R281" s="7"/>
      <c r="S281" s="6"/>
    </row>
    <row r="282" spans="2:19" ht="15.95" customHeight="1" x14ac:dyDescent="0.2">
      <c r="B282" s="98">
        <v>41003</v>
      </c>
      <c r="C282" s="99">
        <v>142.08349591000001</v>
      </c>
      <c r="D282" s="99">
        <v>103.43131879000001</v>
      </c>
      <c r="E282" s="99">
        <v>131.35033802999999</v>
      </c>
      <c r="F282" s="99">
        <v>112.48671883999999</v>
      </c>
      <c r="G282" s="51"/>
      <c r="H282" s="100">
        <v>103.43131879000001</v>
      </c>
      <c r="I282" s="101">
        <v>33345</v>
      </c>
      <c r="R282" s="7"/>
      <c r="S282" s="6"/>
    </row>
    <row r="283" spans="2:19" ht="15.95" customHeight="1" x14ac:dyDescent="0.2">
      <c r="B283" s="98">
        <v>41004</v>
      </c>
      <c r="C283" s="99">
        <v>142.19854326999999</v>
      </c>
      <c r="D283" s="99">
        <v>103.51506885000001</v>
      </c>
      <c r="E283" s="99">
        <v>131.45304429000001</v>
      </c>
      <c r="F283" s="99">
        <v>112.5273182</v>
      </c>
      <c r="G283" s="51"/>
      <c r="H283" s="100">
        <v>103.51506885000001</v>
      </c>
      <c r="I283" s="101">
        <v>12362</v>
      </c>
      <c r="R283" s="7"/>
      <c r="S283" s="6"/>
    </row>
    <row r="284" spans="2:19" ht="15.95" customHeight="1" x14ac:dyDescent="0.2">
      <c r="B284" s="98">
        <v>41008</v>
      </c>
      <c r="C284" s="99">
        <v>147.26062734000001</v>
      </c>
      <c r="D284" s="99">
        <v>107.2000713</v>
      </c>
      <c r="E284" s="99">
        <v>131.68936840999999</v>
      </c>
      <c r="F284" s="99">
        <v>112.56785083</v>
      </c>
      <c r="G284" s="51"/>
      <c r="H284" s="100">
        <v>107.2000713</v>
      </c>
      <c r="I284" s="101">
        <v>45820</v>
      </c>
      <c r="R284" s="7"/>
      <c r="S284" s="6"/>
    </row>
    <row r="285" spans="2:19" ht="15.95" customHeight="1" x14ac:dyDescent="0.2">
      <c r="B285" s="98">
        <v>41009</v>
      </c>
      <c r="C285" s="99">
        <v>147.26062734000001</v>
      </c>
      <c r="D285" s="99">
        <v>107.2000713</v>
      </c>
      <c r="E285" s="99">
        <v>131.00632192</v>
      </c>
      <c r="F285" s="99">
        <v>112.60847934</v>
      </c>
      <c r="G285" s="51"/>
      <c r="H285" s="100">
        <v>107.2000713</v>
      </c>
      <c r="I285" s="101">
        <v>0</v>
      </c>
      <c r="R285" s="7"/>
      <c r="S285" s="6"/>
    </row>
    <row r="286" spans="2:19" ht="15.95" customHeight="1" x14ac:dyDescent="0.2">
      <c r="B286" s="98">
        <v>41010</v>
      </c>
      <c r="C286" s="99">
        <v>143.80920638000001</v>
      </c>
      <c r="D286" s="99">
        <v>104.68756963</v>
      </c>
      <c r="E286" s="99">
        <v>130.90760424999999</v>
      </c>
      <c r="F286" s="99">
        <v>112.64900007</v>
      </c>
      <c r="G286" s="51"/>
      <c r="H286" s="100">
        <v>104.68756963</v>
      </c>
      <c r="I286" s="101">
        <v>108750.03</v>
      </c>
      <c r="R286" s="7"/>
      <c r="S286" s="6"/>
    </row>
    <row r="287" spans="2:19" ht="15.95" customHeight="1" x14ac:dyDescent="0.2">
      <c r="B287" s="98">
        <v>41011</v>
      </c>
      <c r="C287" s="99">
        <v>143.80920638000001</v>
      </c>
      <c r="D287" s="99">
        <v>104.68756963</v>
      </c>
      <c r="E287" s="99">
        <v>131.79506610999999</v>
      </c>
      <c r="F287" s="99">
        <v>112.68949473000001</v>
      </c>
      <c r="G287" s="51"/>
      <c r="H287" s="100">
        <v>104.68756963</v>
      </c>
      <c r="I287" s="101">
        <v>0</v>
      </c>
      <c r="R287" s="7"/>
      <c r="S287" s="6"/>
    </row>
    <row r="288" spans="2:19" ht="15.95" customHeight="1" x14ac:dyDescent="0.2">
      <c r="B288" s="98">
        <v>41012</v>
      </c>
      <c r="C288" s="99">
        <v>144.38444321</v>
      </c>
      <c r="D288" s="99">
        <v>105.10631991</v>
      </c>
      <c r="E288" s="99">
        <v>131.42312985000001</v>
      </c>
      <c r="F288" s="99">
        <v>112.73000396</v>
      </c>
      <c r="G288" s="51"/>
      <c r="H288" s="100">
        <v>105.10631991</v>
      </c>
      <c r="I288" s="101">
        <v>125500</v>
      </c>
      <c r="R288" s="7"/>
      <c r="S288" s="6"/>
    </row>
    <row r="289" spans="2:19" ht="15.95" customHeight="1" x14ac:dyDescent="0.2">
      <c r="B289" s="98">
        <v>41015</v>
      </c>
      <c r="C289" s="99">
        <v>147.26062734000001</v>
      </c>
      <c r="D289" s="99">
        <v>107.2000713</v>
      </c>
      <c r="E289" s="99">
        <v>131.16785992000001</v>
      </c>
      <c r="F289" s="99">
        <v>112.77048634000001</v>
      </c>
      <c r="G289" s="51"/>
      <c r="H289" s="100">
        <v>107.2000713</v>
      </c>
      <c r="I289" s="101">
        <v>2560</v>
      </c>
      <c r="R289" s="7"/>
      <c r="S289" s="6"/>
    </row>
    <row r="290" spans="2:19" ht="15.95" customHeight="1" x14ac:dyDescent="0.2">
      <c r="B290" s="98">
        <v>41016</v>
      </c>
      <c r="C290" s="99">
        <v>146.68539050999999</v>
      </c>
      <c r="D290" s="99">
        <v>106.78132101999999</v>
      </c>
      <c r="E290" s="99">
        <v>131.57569351999999</v>
      </c>
      <c r="F290" s="99">
        <v>112.81094263999999</v>
      </c>
      <c r="G290" s="51"/>
      <c r="H290" s="100">
        <v>106.78132101999999</v>
      </c>
      <c r="I290" s="101">
        <v>109642</v>
      </c>
      <c r="R290" s="7"/>
      <c r="S290" s="6"/>
    </row>
    <row r="291" spans="2:19" ht="15.95" customHeight="1" x14ac:dyDescent="0.2">
      <c r="B291" s="98">
        <v>41017</v>
      </c>
      <c r="C291" s="99">
        <v>147.26062734000001</v>
      </c>
      <c r="D291" s="99">
        <v>107.2000713</v>
      </c>
      <c r="E291" s="99">
        <v>131.53780189</v>
      </c>
      <c r="F291" s="99">
        <v>112.85145494</v>
      </c>
      <c r="G291" s="51"/>
      <c r="H291" s="100">
        <v>107.2000713</v>
      </c>
      <c r="I291" s="101">
        <v>3840</v>
      </c>
      <c r="R291" s="7"/>
      <c r="S291" s="6"/>
    </row>
    <row r="292" spans="2:19" ht="15.95" customHeight="1" x14ac:dyDescent="0.2">
      <c r="B292" s="98">
        <v>41018</v>
      </c>
      <c r="C292" s="99">
        <v>147.26062734000001</v>
      </c>
      <c r="D292" s="99">
        <v>107.2000713</v>
      </c>
      <c r="E292" s="99">
        <v>131.81700337000001</v>
      </c>
      <c r="F292" s="99">
        <v>112.88890164999999</v>
      </c>
      <c r="G292" s="51"/>
      <c r="H292" s="100">
        <v>107.2000713</v>
      </c>
      <c r="I292" s="101">
        <v>0</v>
      </c>
      <c r="R292" s="7"/>
      <c r="S292" s="6"/>
    </row>
    <row r="293" spans="2:19" ht="15.95" customHeight="1" x14ac:dyDescent="0.2">
      <c r="B293" s="98">
        <v>41019</v>
      </c>
      <c r="C293" s="99">
        <v>143.80920638000001</v>
      </c>
      <c r="D293" s="99">
        <v>104.68756963</v>
      </c>
      <c r="E293" s="99">
        <v>131.41315836999999</v>
      </c>
      <c r="F293" s="99">
        <v>112.92640206</v>
      </c>
      <c r="G293" s="51"/>
      <c r="H293" s="100">
        <v>104.68756963</v>
      </c>
      <c r="I293" s="101">
        <v>127500.02</v>
      </c>
      <c r="R293" s="7"/>
      <c r="S293" s="6"/>
    </row>
    <row r="294" spans="2:19" ht="15.95" customHeight="1" x14ac:dyDescent="0.2">
      <c r="B294" s="98">
        <v>41022</v>
      </c>
      <c r="C294" s="99">
        <v>144.95968002999999</v>
      </c>
      <c r="D294" s="99">
        <v>105.52507018</v>
      </c>
      <c r="E294" s="99">
        <v>131.55076481</v>
      </c>
      <c r="F294" s="99">
        <v>112.96407966</v>
      </c>
      <c r="G294" s="51"/>
      <c r="H294" s="100">
        <v>105.52507018</v>
      </c>
      <c r="I294" s="101">
        <v>478819.98</v>
      </c>
      <c r="R294" s="7"/>
      <c r="S294" s="6"/>
    </row>
    <row r="295" spans="2:19" ht="15.95" customHeight="1" x14ac:dyDescent="0.2">
      <c r="B295" s="98">
        <v>41023</v>
      </c>
      <c r="C295" s="99">
        <v>146.11015369</v>
      </c>
      <c r="D295" s="99">
        <v>106.36257074</v>
      </c>
      <c r="E295" s="99">
        <v>130.87370121000001</v>
      </c>
      <c r="F295" s="99">
        <v>113.00156357</v>
      </c>
      <c r="G295" s="51"/>
      <c r="H295" s="100">
        <v>106.36257074</v>
      </c>
      <c r="I295" s="101">
        <v>16480</v>
      </c>
      <c r="R295" s="7"/>
      <c r="S295" s="6"/>
    </row>
    <row r="296" spans="2:19" ht="15.95" customHeight="1" x14ac:dyDescent="0.2">
      <c r="B296" s="98">
        <v>41024</v>
      </c>
      <c r="C296" s="99">
        <v>146.68539050999999</v>
      </c>
      <c r="D296" s="99">
        <v>106.78132101999999</v>
      </c>
      <c r="E296" s="99">
        <v>131.68537981</v>
      </c>
      <c r="F296" s="99">
        <v>113.03906015</v>
      </c>
      <c r="G296" s="51"/>
      <c r="H296" s="100">
        <v>106.78132101999999</v>
      </c>
      <c r="I296" s="101">
        <v>1275</v>
      </c>
      <c r="R296" s="7"/>
      <c r="S296" s="6"/>
    </row>
    <row r="297" spans="2:19" ht="15.95" customHeight="1" x14ac:dyDescent="0.2">
      <c r="B297" s="98">
        <v>41025</v>
      </c>
      <c r="C297" s="99">
        <v>147.25947686000001</v>
      </c>
      <c r="D297" s="99">
        <v>107.1992338</v>
      </c>
      <c r="E297" s="99">
        <v>131.49093592</v>
      </c>
      <c r="F297" s="99">
        <v>113.07656899</v>
      </c>
      <c r="G297" s="51"/>
      <c r="H297" s="100">
        <v>107.1992338</v>
      </c>
      <c r="I297" s="101">
        <v>14071.93</v>
      </c>
      <c r="R297" s="7"/>
      <c r="S297" s="6"/>
    </row>
    <row r="298" spans="2:19" ht="15.95" customHeight="1" x14ac:dyDescent="0.2">
      <c r="B298" s="98">
        <v>41026</v>
      </c>
      <c r="C298" s="99">
        <v>147.25947686000001</v>
      </c>
      <c r="D298" s="99">
        <v>107.1992338</v>
      </c>
      <c r="E298" s="99">
        <v>132.18096245000001</v>
      </c>
      <c r="F298" s="99">
        <v>113.11413152999999</v>
      </c>
      <c r="G298" s="51"/>
      <c r="H298" s="100">
        <v>107.1992338</v>
      </c>
      <c r="I298" s="101">
        <v>12799.9</v>
      </c>
      <c r="R298" s="7"/>
      <c r="S298" s="6"/>
    </row>
    <row r="299" spans="2:19" ht="15.95" customHeight="1" x14ac:dyDescent="0.2">
      <c r="B299" s="98">
        <v>41029</v>
      </c>
      <c r="C299" s="99">
        <v>147.25947686000001</v>
      </c>
      <c r="D299" s="99">
        <v>107.1992338</v>
      </c>
      <c r="E299" s="99">
        <v>132.22683126000001</v>
      </c>
      <c r="F299" s="99">
        <v>113.15158284</v>
      </c>
      <c r="G299" s="51"/>
      <c r="H299" s="100">
        <v>107.1992338</v>
      </c>
      <c r="I299" s="101">
        <v>0</v>
      </c>
      <c r="R299" s="7"/>
      <c r="S299" s="6"/>
    </row>
    <row r="300" spans="2:19" ht="15.95" customHeight="1" x14ac:dyDescent="0.2">
      <c r="B300" s="98">
        <v>41031</v>
      </c>
      <c r="C300" s="99">
        <v>147.02909269</v>
      </c>
      <c r="D300" s="99">
        <v>106.36257074</v>
      </c>
      <c r="E300" s="99">
        <v>132.31258600000001</v>
      </c>
      <c r="F300" s="99">
        <v>113.18929457999999</v>
      </c>
      <c r="G300" s="51"/>
      <c r="H300" s="100">
        <v>106.36257074</v>
      </c>
      <c r="I300" s="101">
        <v>17810</v>
      </c>
      <c r="R300" s="7"/>
      <c r="S300" s="6"/>
    </row>
    <row r="301" spans="2:19" ht="15.95" customHeight="1" x14ac:dyDescent="0.2">
      <c r="B301" s="98">
        <v>41032</v>
      </c>
      <c r="C301" s="99">
        <v>145.87138329999999</v>
      </c>
      <c r="D301" s="99">
        <v>105.52507018</v>
      </c>
      <c r="E301" s="99">
        <v>132.89990627</v>
      </c>
      <c r="F301" s="99">
        <v>113.22701859</v>
      </c>
      <c r="G301" s="51"/>
      <c r="H301" s="100">
        <v>105.52507018</v>
      </c>
      <c r="I301" s="101">
        <v>39120</v>
      </c>
      <c r="R301" s="7"/>
      <c r="S301" s="6"/>
    </row>
    <row r="302" spans="2:19" ht="15.95" customHeight="1" x14ac:dyDescent="0.2">
      <c r="B302" s="98">
        <v>41033</v>
      </c>
      <c r="C302" s="99">
        <v>145.87138329999999</v>
      </c>
      <c r="D302" s="99">
        <v>105.52507018</v>
      </c>
      <c r="E302" s="99">
        <v>132.73737112000001</v>
      </c>
      <c r="F302" s="99">
        <v>113.26454853</v>
      </c>
      <c r="G302" s="51"/>
      <c r="H302" s="100">
        <v>105.52507018</v>
      </c>
      <c r="I302" s="101">
        <v>0</v>
      </c>
      <c r="R302" s="7"/>
      <c r="S302" s="6"/>
    </row>
    <row r="303" spans="2:19" ht="15.95" customHeight="1" x14ac:dyDescent="0.2">
      <c r="B303" s="98">
        <v>41036</v>
      </c>
      <c r="C303" s="99">
        <v>144.71367391000001</v>
      </c>
      <c r="D303" s="99">
        <v>104.68756963</v>
      </c>
      <c r="E303" s="99">
        <v>133.03551841999999</v>
      </c>
      <c r="F303" s="99">
        <v>113.30209112</v>
      </c>
      <c r="G303" s="51"/>
      <c r="H303" s="100">
        <v>104.68756963</v>
      </c>
      <c r="I303" s="101">
        <v>90200</v>
      </c>
      <c r="R303" s="7"/>
      <c r="S303" s="6"/>
    </row>
    <row r="304" spans="2:19" ht="15.95" customHeight="1" x14ac:dyDescent="0.2">
      <c r="B304" s="98">
        <v>41037</v>
      </c>
      <c r="C304" s="99">
        <v>144.71367391000001</v>
      </c>
      <c r="D304" s="99">
        <v>104.68756963</v>
      </c>
      <c r="E304" s="99">
        <v>133.53110104999999</v>
      </c>
      <c r="F304" s="99">
        <v>113.33956315</v>
      </c>
      <c r="G304" s="51"/>
      <c r="H304" s="100">
        <v>104.68756963</v>
      </c>
      <c r="I304" s="101">
        <v>191250</v>
      </c>
      <c r="R304" s="7"/>
      <c r="S304" s="6"/>
    </row>
    <row r="305" spans="2:19" ht="15.95" customHeight="1" x14ac:dyDescent="0.2">
      <c r="B305" s="98">
        <v>41038</v>
      </c>
      <c r="C305" s="99">
        <v>147.60794738999999</v>
      </c>
      <c r="D305" s="99">
        <v>106.78132101999999</v>
      </c>
      <c r="E305" s="99">
        <v>133.63580160999999</v>
      </c>
      <c r="F305" s="99">
        <v>113.37704783</v>
      </c>
      <c r="G305" s="51"/>
      <c r="H305" s="100">
        <v>106.78132101999999</v>
      </c>
      <c r="I305" s="101">
        <v>53550</v>
      </c>
      <c r="R305" s="7"/>
      <c r="S305" s="6"/>
    </row>
    <row r="306" spans="2:19" ht="15.95" customHeight="1" x14ac:dyDescent="0.2">
      <c r="B306" s="98">
        <v>41039</v>
      </c>
      <c r="C306" s="99">
        <v>147.60794738999999</v>
      </c>
      <c r="D306" s="99">
        <v>106.78132101999999</v>
      </c>
      <c r="E306" s="99">
        <v>133.54306682999999</v>
      </c>
      <c r="F306" s="99">
        <v>113.41450336</v>
      </c>
      <c r="G306" s="51"/>
      <c r="H306" s="100">
        <v>106.78132101999999</v>
      </c>
      <c r="I306" s="101">
        <v>0</v>
      </c>
      <c r="R306" s="7"/>
      <c r="S306" s="6"/>
    </row>
    <row r="307" spans="2:19" ht="15.95" customHeight="1" x14ac:dyDescent="0.2">
      <c r="B307" s="98">
        <v>41040</v>
      </c>
      <c r="C307" s="99">
        <v>147.60794738999999</v>
      </c>
      <c r="D307" s="99">
        <v>106.78132101999999</v>
      </c>
      <c r="E307" s="99">
        <v>133.69064476</v>
      </c>
      <c r="F307" s="99">
        <v>113.45197116999999</v>
      </c>
      <c r="G307" s="51"/>
      <c r="H307" s="100">
        <v>106.78132101999999</v>
      </c>
      <c r="I307" s="101">
        <v>99600</v>
      </c>
      <c r="R307" s="7"/>
      <c r="S307" s="6"/>
    </row>
    <row r="308" spans="2:19" ht="15.95" customHeight="1" x14ac:dyDescent="0.2">
      <c r="B308" s="98">
        <v>41043</v>
      </c>
      <c r="C308" s="99">
        <v>145.87138329999999</v>
      </c>
      <c r="D308" s="99">
        <v>105.52507018</v>
      </c>
      <c r="E308" s="99">
        <v>133.44135772000001</v>
      </c>
      <c r="F308" s="99">
        <v>113.48924414</v>
      </c>
      <c r="G308" s="51"/>
      <c r="H308" s="100">
        <v>105.52507018</v>
      </c>
      <c r="I308" s="101">
        <v>152475</v>
      </c>
      <c r="R308" s="7"/>
      <c r="S308" s="6"/>
    </row>
    <row r="309" spans="2:19" ht="15.95" customHeight="1" x14ac:dyDescent="0.2">
      <c r="B309" s="98">
        <v>41044</v>
      </c>
      <c r="C309" s="99">
        <v>146.45023800000001</v>
      </c>
      <c r="D309" s="99">
        <v>105.94382046</v>
      </c>
      <c r="E309" s="99">
        <v>134.16429013000001</v>
      </c>
      <c r="F309" s="99">
        <v>113.52690256</v>
      </c>
      <c r="G309" s="51"/>
      <c r="H309" s="100">
        <v>105.94382046</v>
      </c>
      <c r="I309" s="101">
        <v>243670</v>
      </c>
      <c r="R309" s="7"/>
      <c r="S309" s="6"/>
    </row>
    <row r="310" spans="2:19" ht="15.95" customHeight="1" x14ac:dyDescent="0.2">
      <c r="B310" s="98">
        <v>41045</v>
      </c>
      <c r="C310" s="99">
        <v>146.45023800000001</v>
      </c>
      <c r="D310" s="99">
        <v>105.94382046</v>
      </c>
      <c r="E310" s="99">
        <v>133.70460482999999</v>
      </c>
      <c r="F310" s="99">
        <v>113.56461505999999</v>
      </c>
      <c r="G310" s="51"/>
      <c r="H310" s="100">
        <v>105.94382046</v>
      </c>
      <c r="I310" s="101">
        <v>15180</v>
      </c>
      <c r="R310" s="7"/>
      <c r="S310" s="6"/>
    </row>
    <row r="311" spans="2:19" ht="15.95" customHeight="1" x14ac:dyDescent="0.2">
      <c r="B311" s="98">
        <v>41046</v>
      </c>
      <c r="C311" s="99">
        <v>147.02909269</v>
      </c>
      <c r="D311" s="99">
        <v>106.36257074</v>
      </c>
      <c r="E311" s="99">
        <v>133.46728357000001</v>
      </c>
      <c r="F311" s="99">
        <v>113.60238126</v>
      </c>
      <c r="G311" s="51"/>
      <c r="H311" s="100">
        <v>106.36257074</v>
      </c>
      <c r="I311" s="101">
        <v>1270</v>
      </c>
      <c r="R311" s="7"/>
      <c r="S311" s="6"/>
    </row>
    <row r="312" spans="2:19" ht="15.95" customHeight="1" x14ac:dyDescent="0.2">
      <c r="B312" s="98">
        <v>41047</v>
      </c>
      <c r="C312" s="99">
        <v>147.02909269</v>
      </c>
      <c r="D312" s="99">
        <v>106.36257074</v>
      </c>
      <c r="E312" s="99">
        <v>133.36258301000001</v>
      </c>
      <c r="F312" s="99">
        <v>113.64024295</v>
      </c>
      <c r="G312" s="51"/>
      <c r="H312" s="100">
        <v>106.36257074</v>
      </c>
      <c r="I312" s="101">
        <v>55880</v>
      </c>
      <c r="R312" s="7"/>
      <c r="S312" s="6"/>
    </row>
    <row r="313" spans="2:19" ht="15.95" customHeight="1" x14ac:dyDescent="0.2">
      <c r="B313" s="98">
        <v>41050</v>
      </c>
      <c r="C313" s="99">
        <v>147.02909269</v>
      </c>
      <c r="D313" s="99">
        <v>106.36257074</v>
      </c>
      <c r="E313" s="99">
        <v>133.61785294000001</v>
      </c>
      <c r="F313" s="99">
        <v>113.67799304</v>
      </c>
      <c r="G313" s="51"/>
      <c r="H313" s="100">
        <v>106.36257074</v>
      </c>
      <c r="I313" s="101">
        <v>8890</v>
      </c>
      <c r="R313" s="7"/>
      <c r="S313" s="6"/>
    </row>
    <row r="314" spans="2:19" ht="15.95" customHeight="1" x14ac:dyDescent="0.2">
      <c r="B314" s="98">
        <v>41051</v>
      </c>
      <c r="C314" s="99">
        <v>145.87138329999999</v>
      </c>
      <c r="D314" s="99">
        <v>105.52507018</v>
      </c>
      <c r="E314" s="99">
        <v>133.02454979000001</v>
      </c>
      <c r="F314" s="99">
        <v>113.71592147</v>
      </c>
      <c r="G314" s="51"/>
      <c r="H314" s="100">
        <v>105.52507018</v>
      </c>
      <c r="I314" s="101">
        <v>571380</v>
      </c>
      <c r="R314" s="7"/>
      <c r="S314" s="6"/>
    </row>
    <row r="315" spans="2:19" ht="15.95" customHeight="1" x14ac:dyDescent="0.2">
      <c r="B315" s="98">
        <v>41052</v>
      </c>
      <c r="C315" s="99">
        <v>145.87138329999999</v>
      </c>
      <c r="D315" s="99">
        <v>105.52507018</v>
      </c>
      <c r="E315" s="99">
        <v>133.19506211999999</v>
      </c>
      <c r="F315" s="99">
        <v>113.75390398</v>
      </c>
      <c r="G315" s="51"/>
      <c r="H315" s="100">
        <v>105.52507018</v>
      </c>
      <c r="I315" s="101">
        <v>49180</v>
      </c>
      <c r="R315" s="7"/>
      <c r="S315" s="6"/>
    </row>
    <row r="316" spans="2:19" ht="15.95" customHeight="1" x14ac:dyDescent="0.2">
      <c r="B316" s="98">
        <v>41053</v>
      </c>
      <c r="C316" s="99">
        <v>145.87138329999999</v>
      </c>
      <c r="D316" s="99">
        <v>105.52507018</v>
      </c>
      <c r="E316" s="99">
        <v>133.39050316000001</v>
      </c>
      <c r="F316" s="99">
        <v>113.79189915000001</v>
      </c>
      <c r="G316" s="51"/>
      <c r="H316" s="100">
        <v>105.52507018</v>
      </c>
      <c r="I316" s="101">
        <v>214140</v>
      </c>
      <c r="R316" s="7"/>
      <c r="S316" s="6"/>
    </row>
    <row r="317" spans="2:19" ht="15.95" customHeight="1" x14ac:dyDescent="0.2">
      <c r="B317" s="98">
        <v>41054</v>
      </c>
      <c r="C317" s="99">
        <v>145.63984142000001</v>
      </c>
      <c r="D317" s="99">
        <v>105.35757006999999</v>
      </c>
      <c r="E317" s="99">
        <v>133.55403545999999</v>
      </c>
      <c r="F317" s="99">
        <v>113.82994877</v>
      </c>
      <c r="G317" s="51"/>
      <c r="H317" s="100">
        <v>105.35757006999999</v>
      </c>
      <c r="I317" s="101">
        <v>31470</v>
      </c>
      <c r="R317" s="7"/>
      <c r="S317" s="6"/>
    </row>
    <row r="318" spans="2:19" ht="15.95" customHeight="1" x14ac:dyDescent="0.2">
      <c r="B318" s="98">
        <v>41057</v>
      </c>
      <c r="C318" s="99">
        <v>142.97710982000001</v>
      </c>
      <c r="D318" s="99">
        <v>103.43131879000001</v>
      </c>
      <c r="E318" s="99">
        <v>133.28380831000001</v>
      </c>
      <c r="F318" s="99">
        <v>113.86796964</v>
      </c>
      <c r="G318" s="51"/>
      <c r="H318" s="100">
        <v>103.43131879000001</v>
      </c>
      <c r="I318" s="101">
        <v>52759</v>
      </c>
      <c r="R318" s="7"/>
      <c r="S318" s="6"/>
    </row>
    <row r="319" spans="2:19" ht="15.95" customHeight="1" x14ac:dyDescent="0.2">
      <c r="B319" s="98">
        <v>41058</v>
      </c>
      <c r="C319" s="99">
        <v>145.87138329999999</v>
      </c>
      <c r="D319" s="99">
        <v>105.52507018</v>
      </c>
      <c r="E319" s="99">
        <v>134.91813414000001</v>
      </c>
      <c r="F319" s="99">
        <v>113.90604458</v>
      </c>
      <c r="G319" s="51"/>
      <c r="H319" s="100">
        <v>105.52507018</v>
      </c>
      <c r="I319" s="101">
        <v>494200</v>
      </c>
      <c r="R319" s="7"/>
      <c r="S319" s="6"/>
    </row>
    <row r="320" spans="2:19" ht="15.95" customHeight="1" x14ac:dyDescent="0.2">
      <c r="B320" s="98">
        <v>41059</v>
      </c>
      <c r="C320" s="99">
        <v>145.87138329999999</v>
      </c>
      <c r="D320" s="99">
        <v>105.52507018</v>
      </c>
      <c r="E320" s="99">
        <v>134.89719403000001</v>
      </c>
      <c r="F320" s="99">
        <v>113.9442154</v>
      </c>
      <c r="G320" s="51"/>
      <c r="H320" s="100">
        <v>105.52507018</v>
      </c>
      <c r="I320" s="101">
        <v>199080</v>
      </c>
    </row>
    <row r="321" spans="2:9" ht="15.95" customHeight="1" x14ac:dyDescent="0.2">
      <c r="B321" s="98">
        <v>41060</v>
      </c>
      <c r="C321" s="99">
        <v>146.45023800000001</v>
      </c>
      <c r="D321" s="99">
        <v>105.94382046</v>
      </c>
      <c r="E321" s="99">
        <v>136.75488103999999</v>
      </c>
      <c r="F321" s="99">
        <v>113.98039914</v>
      </c>
      <c r="G321" s="51"/>
      <c r="H321" s="100">
        <v>105.94382046</v>
      </c>
      <c r="I321" s="101">
        <v>3795</v>
      </c>
    </row>
    <row r="322" spans="2:9" ht="15.95" customHeight="1" x14ac:dyDescent="0.2">
      <c r="B322" s="98">
        <v>41061</v>
      </c>
      <c r="C322" s="99">
        <v>147.96483871000001</v>
      </c>
      <c r="D322" s="99">
        <v>106.36257074</v>
      </c>
      <c r="E322" s="99">
        <v>138.28749776000001</v>
      </c>
      <c r="F322" s="99">
        <v>114.01663618000001</v>
      </c>
      <c r="G322" s="51"/>
      <c r="H322" s="100">
        <v>106.36257074</v>
      </c>
      <c r="I322" s="101">
        <v>44320.1</v>
      </c>
    </row>
    <row r="323" spans="2:9" ht="15.95" customHeight="1" x14ac:dyDescent="0.2">
      <c r="B323" s="98">
        <v>41064</v>
      </c>
      <c r="C323" s="99">
        <v>151.45890603999999</v>
      </c>
      <c r="D323" s="99">
        <v>108.87423491</v>
      </c>
      <c r="E323" s="99">
        <v>139.78621143999999</v>
      </c>
      <c r="F323" s="99">
        <v>114.05292654</v>
      </c>
      <c r="G323" s="51"/>
      <c r="H323" s="100">
        <v>108.87423491</v>
      </c>
      <c r="I323" s="101">
        <v>32499.83</v>
      </c>
    </row>
    <row r="324" spans="2:9" ht="15.95" customHeight="1" x14ac:dyDescent="0.2">
      <c r="B324" s="98">
        <v>41065</v>
      </c>
      <c r="C324" s="99">
        <v>149.12991618000001</v>
      </c>
      <c r="D324" s="99">
        <v>107.2000713</v>
      </c>
      <c r="E324" s="99">
        <v>139.64860499</v>
      </c>
      <c r="F324" s="99">
        <v>114.08927021</v>
      </c>
      <c r="G324" s="51"/>
      <c r="H324" s="100">
        <v>107.2000713</v>
      </c>
      <c r="I324" s="101">
        <v>144809.96</v>
      </c>
    </row>
    <row r="325" spans="2:9" ht="15.95" customHeight="1" x14ac:dyDescent="0.2">
      <c r="B325" s="98">
        <v>41066</v>
      </c>
      <c r="C325" s="99">
        <v>150.29499365000001</v>
      </c>
      <c r="D325" s="99">
        <v>108.03757186</v>
      </c>
      <c r="E325" s="99">
        <v>139.50900425</v>
      </c>
      <c r="F325" s="99">
        <v>114.12545855</v>
      </c>
      <c r="G325" s="51"/>
      <c r="H325" s="100">
        <v>108.03757186</v>
      </c>
      <c r="I325" s="101">
        <v>205290.01</v>
      </c>
    </row>
    <row r="326" spans="2:9" ht="15.95" customHeight="1" x14ac:dyDescent="0.2">
      <c r="B326" s="98">
        <v>41068</v>
      </c>
      <c r="C326" s="99">
        <v>151.46007112000001</v>
      </c>
      <c r="D326" s="99">
        <v>108.87507241</v>
      </c>
      <c r="E326" s="99">
        <v>139.71641106000001</v>
      </c>
      <c r="F326" s="99">
        <v>114.16182560999999</v>
      </c>
      <c r="G326" s="51"/>
      <c r="H326" s="100">
        <v>108.87507241</v>
      </c>
      <c r="I326" s="101">
        <v>111799.41</v>
      </c>
    </row>
    <row r="327" spans="2:9" ht="15.95" customHeight="1" x14ac:dyDescent="0.2">
      <c r="B327" s="98">
        <v>41071</v>
      </c>
      <c r="C327" s="99">
        <v>150.87753239</v>
      </c>
      <c r="D327" s="99">
        <v>108.45632213</v>
      </c>
      <c r="E327" s="99">
        <v>140.63877310999999</v>
      </c>
      <c r="F327" s="99">
        <v>114.19803696</v>
      </c>
      <c r="G327" s="51"/>
      <c r="H327" s="100">
        <v>108.45632213</v>
      </c>
      <c r="I327" s="101">
        <v>150125</v>
      </c>
    </row>
    <row r="328" spans="2:9" ht="15.95" customHeight="1" x14ac:dyDescent="0.2">
      <c r="B328" s="98">
        <v>41072</v>
      </c>
      <c r="C328" s="99">
        <v>151.46007112000001</v>
      </c>
      <c r="D328" s="99">
        <v>108.87507241</v>
      </c>
      <c r="E328" s="99">
        <v>140.65771892000001</v>
      </c>
      <c r="F328" s="99">
        <v>114.23434343</v>
      </c>
      <c r="G328" s="51"/>
      <c r="H328" s="100">
        <v>108.87507241</v>
      </c>
      <c r="I328" s="101">
        <v>110155</v>
      </c>
    </row>
    <row r="329" spans="2:9" ht="15.95" customHeight="1" x14ac:dyDescent="0.2">
      <c r="B329" s="98">
        <v>41073</v>
      </c>
      <c r="C329" s="99">
        <v>151.46007112000001</v>
      </c>
      <c r="D329" s="99">
        <v>108.87507241</v>
      </c>
      <c r="E329" s="99">
        <v>140.94589474</v>
      </c>
      <c r="F329" s="99">
        <v>114.2707032</v>
      </c>
      <c r="G329" s="51"/>
      <c r="H329" s="100">
        <v>108.87507241</v>
      </c>
      <c r="I329" s="101">
        <v>57180</v>
      </c>
    </row>
    <row r="330" spans="2:9" ht="15.95" customHeight="1" x14ac:dyDescent="0.2">
      <c r="B330" s="98">
        <v>41074</v>
      </c>
      <c r="C330" s="99">
        <v>150.87753239</v>
      </c>
      <c r="D330" s="99">
        <v>108.45632213</v>
      </c>
      <c r="E330" s="99">
        <v>141.20116467</v>
      </c>
      <c r="F330" s="99">
        <v>114.30703268000001</v>
      </c>
      <c r="G330" s="51"/>
      <c r="H330" s="100">
        <v>108.45632213</v>
      </c>
      <c r="I330" s="101">
        <v>49314</v>
      </c>
    </row>
    <row r="331" spans="2:9" ht="15.95" customHeight="1" x14ac:dyDescent="0.2">
      <c r="B331" s="98">
        <v>41075</v>
      </c>
      <c r="C331" s="99">
        <v>151.46007112000001</v>
      </c>
      <c r="D331" s="99">
        <v>108.87507241</v>
      </c>
      <c r="E331" s="99">
        <v>141.34076540999999</v>
      </c>
      <c r="F331" s="99">
        <v>114.34329006</v>
      </c>
      <c r="G331" s="51"/>
      <c r="H331" s="100">
        <v>108.87507241</v>
      </c>
      <c r="I331" s="101">
        <v>18200</v>
      </c>
    </row>
    <row r="332" spans="2:9" ht="15.95" customHeight="1" x14ac:dyDescent="0.2">
      <c r="B332" s="98">
        <v>41078</v>
      </c>
      <c r="C332" s="99">
        <v>151.46007112000001</v>
      </c>
      <c r="D332" s="99">
        <v>108.87507241</v>
      </c>
      <c r="E332" s="99">
        <v>141.82936801</v>
      </c>
      <c r="F332" s="99">
        <v>114.37968435000001</v>
      </c>
      <c r="G332" s="51"/>
      <c r="H332" s="100">
        <v>108.87507241</v>
      </c>
      <c r="I332" s="101">
        <v>192960</v>
      </c>
    </row>
    <row r="333" spans="2:9" ht="15.95" customHeight="1" x14ac:dyDescent="0.2">
      <c r="B333" s="98">
        <v>41079</v>
      </c>
      <c r="C333" s="99">
        <v>151.46007112000001</v>
      </c>
      <c r="D333" s="99">
        <v>108.87507241</v>
      </c>
      <c r="E333" s="99">
        <v>141.50330056000001</v>
      </c>
      <c r="F333" s="99">
        <v>114.41596474000001</v>
      </c>
      <c r="G333" s="51"/>
      <c r="H333" s="100">
        <v>108.87507241</v>
      </c>
      <c r="I333" s="101">
        <v>2600</v>
      </c>
    </row>
    <row r="334" spans="2:9" ht="15.95" customHeight="1" x14ac:dyDescent="0.2">
      <c r="B334" s="98">
        <v>41080</v>
      </c>
      <c r="C334" s="99">
        <v>151.46007112000001</v>
      </c>
      <c r="D334" s="99">
        <v>108.87507241</v>
      </c>
      <c r="E334" s="99">
        <v>141.72965318999999</v>
      </c>
      <c r="F334" s="99">
        <v>114.45246604</v>
      </c>
      <c r="G334" s="51"/>
      <c r="H334" s="100">
        <v>108.87507241</v>
      </c>
      <c r="I334" s="101">
        <v>5200</v>
      </c>
    </row>
    <row r="335" spans="2:9" ht="15.95" customHeight="1" x14ac:dyDescent="0.2">
      <c r="B335" s="98">
        <v>41081</v>
      </c>
      <c r="C335" s="99">
        <v>151.46007112000001</v>
      </c>
      <c r="D335" s="99">
        <v>108.87507241</v>
      </c>
      <c r="E335" s="99">
        <v>141.45842888999999</v>
      </c>
      <c r="F335" s="99">
        <v>114.48902103</v>
      </c>
      <c r="G335" s="51"/>
      <c r="H335" s="100">
        <v>108.87507241</v>
      </c>
      <c r="I335" s="101">
        <v>15600</v>
      </c>
    </row>
    <row r="336" spans="2:9" ht="15.95" customHeight="1" x14ac:dyDescent="0.2">
      <c r="B336" s="98">
        <v>41082</v>
      </c>
      <c r="C336" s="99">
        <v>151.46007112000001</v>
      </c>
      <c r="D336" s="99">
        <v>108.87507241</v>
      </c>
      <c r="E336" s="99">
        <v>142.05970923000001</v>
      </c>
      <c r="F336" s="99">
        <v>114.52550393</v>
      </c>
      <c r="G336" s="51"/>
      <c r="H336" s="100">
        <v>108.87507241</v>
      </c>
      <c r="I336" s="101">
        <v>1300</v>
      </c>
    </row>
    <row r="337" spans="2:9" ht="15.95" customHeight="1" x14ac:dyDescent="0.2">
      <c r="B337" s="98">
        <v>41085</v>
      </c>
      <c r="C337" s="99">
        <v>150.87753239</v>
      </c>
      <c r="D337" s="99">
        <v>108.45632213</v>
      </c>
      <c r="E337" s="99">
        <v>141.52025208000001</v>
      </c>
      <c r="F337" s="99">
        <v>114.56208232</v>
      </c>
      <c r="G337" s="51"/>
      <c r="H337" s="100">
        <v>108.45632213</v>
      </c>
      <c r="I337" s="101">
        <v>24635</v>
      </c>
    </row>
    <row r="338" spans="2:9" ht="15.95" customHeight="1" x14ac:dyDescent="0.2">
      <c r="B338" s="98">
        <v>41086</v>
      </c>
      <c r="C338" s="99">
        <v>151.46007112000001</v>
      </c>
      <c r="D338" s="99">
        <v>108.87507241</v>
      </c>
      <c r="E338" s="99">
        <v>142.10557804999999</v>
      </c>
      <c r="F338" s="99">
        <v>114.59854642000001</v>
      </c>
      <c r="G338" s="51"/>
      <c r="H338" s="100">
        <v>108.87507241</v>
      </c>
      <c r="I338" s="101">
        <v>55900</v>
      </c>
    </row>
    <row r="339" spans="2:9" ht="15.95" customHeight="1" x14ac:dyDescent="0.2">
      <c r="B339" s="98">
        <v>41087</v>
      </c>
      <c r="C339" s="99">
        <v>151.46007112000001</v>
      </c>
      <c r="D339" s="99">
        <v>108.87507241</v>
      </c>
      <c r="E339" s="99">
        <v>141.40956863</v>
      </c>
      <c r="F339" s="99">
        <v>114.63510601</v>
      </c>
      <c r="G339" s="51"/>
      <c r="H339" s="100">
        <v>108.87507241</v>
      </c>
      <c r="I339" s="101">
        <v>10405</v>
      </c>
    </row>
    <row r="340" spans="2:9" ht="15.95" customHeight="1" x14ac:dyDescent="0.2">
      <c r="B340" s="98">
        <v>41088</v>
      </c>
      <c r="C340" s="99">
        <v>151.46007112000001</v>
      </c>
      <c r="D340" s="99">
        <v>108.87507241</v>
      </c>
      <c r="E340" s="99">
        <v>141.35572263</v>
      </c>
      <c r="F340" s="99">
        <v>114.67163531</v>
      </c>
      <c r="G340" s="51"/>
      <c r="H340" s="100">
        <v>108.87507241</v>
      </c>
      <c r="I340" s="101">
        <v>0</v>
      </c>
    </row>
    <row r="341" spans="2:9" ht="15.95" customHeight="1" x14ac:dyDescent="0.2">
      <c r="B341" s="98">
        <v>41089</v>
      </c>
      <c r="C341" s="99">
        <v>151.46007112000001</v>
      </c>
      <c r="D341" s="99">
        <v>108.87507241</v>
      </c>
      <c r="E341" s="99">
        <v>142.09062082</v>
      </c>
      <c r="F341" s="99">
        <v>114.70826011</v>
      </c>
      <c r="G341" s="51"/>
      <c r="H341" s="100">
        <v>108.87507241</v>
      </c>
      <c r="I341" s="101">
        <v>0</v>
      </c>
    </row>
    <row r="342" spans="2:9" ht="15.95" customHeight="1" x14ac:dyDescent="0.2">
      <c r="B342" s="98">
        <v>41092</v>
      </c>
      <c r="C342" s="99">
        <v>152.39790438</v>
      </c>
      <c r="D342" s="99">
        <v>108.87507241</v>
      </c>
      <c r="E342" s="99">
        <v>143.06184313</v>
      </c>
      <c r="F342" s="99">
        <v>114.74481281</v>
      </c>
      <c r="G342" s="51"/>
      <c r="H342" s="100">
        <v>108.87507241</v>
      </c>
      <c r="I342" s="101">
        <v>13000</v>
      </c>
    </row>
    <row r="343" spans="2:9" ht="15.95" customHeight="1" x14ac:dyDescent="0.2">
      <c r="B343" s="98">
        <v>41093</v>
      </c>
      <c r="C343" s="99">
        <v>152.39790438</v>
      </c>
      <c r="D343" s="99">
        <v>108.87507241</v>
      </c>
      <c r="E343" s="99">
        <v>143.94731068999999</v>
      </c>
      <c r="F343" s="99">
        <v>114.78137701</v>
      </c>
      <c r="G343" s="51"/>
      <c r="H343" s="100">
        <v>108.87507241</v>
      </c>
      <c r="I343" s="101">
        <v>0</v>
      </c>
    </row>
    <row r="344" spans="2:9" ht="15.95" customHeight="1" x14ac:dyDescent="0.2">
      <c r="B344" s="98">
        <v>41094</v>
      </c>
      <c r="C344" s="99">
        <v>158.25936224</v>
      </c>
      <c r="D344" s="99">
        <v>113.0625752</v>
      </c>
      <c r="E344" s="99">
        <v>144.50272221</v>
      </c>
      <c r="F344" s="99">
        <v>114.8179949</v>
      </c>
      <c r="G344" s="51"/>
      <c r="H344" s="100">
        <v>113.0625752</v>
      </c>
      <c r="I344" s="101">
        <v>72629.960000000006</v>
      </c>
    </row>
    <row r="345" spans="2:9" ht="15.95" customHeight="1" x14ac:dyDescent="0.2">
      <c r="B345" s="98">
        <v>41095</v>
      </c>
      <c r="C345" s="99">
        <v>154.15634173999999</v>
      </c>
      <c r="D345" s="99">
        <v>110.13132324999999</v>
      </c>
      <c r="E345" s="99">
        <v>144.8876214</v>
      </c>
      <c r="F345" s="99">
        <v>114.85458250000001</v>
      </c>
      <c r="G345" s="51"/>
      <c r="H345" s="100">
        <v>110.13132324999999</v>
      </c>
      <c r="I345" s="101">
        <v>38135</v>
      </c>
    </row>
    <row r="346" spans="2:9" ht="15.95" customHeight="1" x14ac:dyDescent="0.2">
      <c r="B346" s="98">
        <v>41096</v>
      </c>
      <c r="C346" s="99">
        <v>157.08707067</v>
      </c>
      <c r="D346" s="99">
        <v>112.22507464</v>
      </c>
      <c r="E346" s="99">
        <v>144.08491713999999</v>
      </c>
      <c r="F346" s="99">
        <v>114.89109761</v>
      </c>
      <c r="G346" s="51"/>
      <c r="H346" s="100">
        <v>112.22507464</v>
      </c>
      <c r="I346" s="101">
        <v>21439.9</v>
      </c>
    </row>
    <row r="347" spans="2:9" ht="15.95" customHeight="1" x14ac:dyDescent="0.2">
      <c r="B347" s="98">
        <v>41099</v>
      </c>
      <c r="C347" s="99">
        <v>157.08707067</v>
      </c>
      <c r="D347" s="99">
        <v>112.22507464</v>
      </c>
      <c r="E347" s="99">
        <v>144.08491713999999</v>
      </c>
      <c r="F347" s="99">
        <v>114.9277086</v>
      </c>
      <c r="G347" s="51"/>
      <c r="H347" s="100">
        <v>112.22507464</v>
      </c>
      <c r="I347" s="101">
        <v>0</v>
      </c>
    </row>
    <row r="348" spans="2:9" ht="15.95" customHeight="1" x14ac:dyDescent="0.2">
      <c r="B348" s="98">
        <v>41100</v>
      </c>
      <c r="C348" s="99">
        <v>156.73538318999999</v>
      </c>
      <c r="D348" s="99">
        <v>111.97382447</v>
      </c>
      <c r="E348" s="99">
        <v>145.64944259000001</v>
      </c>
      <c r="F348" s="99">
        <v>114.96416273</v>
      </c>
      <c r="G348" s="51"/>
      <c r="H348" s="100">
        <v>111.97382447</v>
      </c>
      <c r="I348" s="101">
        <v>21398</v>
      </c>
    </row>
    <row r="349" spans="2:9" ht="15.95" customHeight="1" x14ac:dyDescent="0.2">
      <c r="B349" s="98">
        <v>41101</v>
      </c>
      <c r="C349" s="99">
        <v>157.08707067</v>
      </c>
      <c r="D349" s="99">
        <v>112.22507464</v>
      </c>
      <c r="E349" s="99">
        <v>146.33448337999999</v>
      </c>
      <c r="F349" s="99">
        <v>115.00054398</v>
      </c>
      <c r="G349" s="51"/>
      <c r="H349" s="100">
        <v>112.22507464</v>
      </c>
      <c r="I349" s="101">
        <v>2680</v>
      </c>
    </row>
    <row r="350" spans="2:9" ht="15.95" customHeight="1" x14ac:dyDescent="0.2">
      <c r="B350" s="98">
        <v>41102</v>
      </c>
      <c r="C350" s="99">
        <v>157.08707067</v>
      </c>
      <c r="D350" s="99">
        <v>112.22507464</v>
      </c>
      <c r="E350" s="99">
        <v>146.16995392999999</v>
      </c>
      <c r="F350" s="99">
        <v>115.03503633</v>
      </c>
      <c r="G350" s="51"/>
      <c r="H350" s="100">
        <v>112.22507464</v>
      </c>
      <c r="I350" s="101">
        <v>5360</v>
      </c>
    </row>
    <row r="351" spans="2:9" ht="15.95" customHeight="1" x14ac:dyDescent="0.2">
      <c r="B351" s="98">
        <v>41103</v>
      </c>
      <c r="C351" s="99">
        <v>157.08707067</v>
      </c>
      <c r="D351" s="99">
        <v>112.22507464</v>
      </c>
      <c r="E351" s="99">
        <v>146.50798716</v>
      </c>
      <c r="F351" s="99">
        <v>115.06945428</v>
      </c>
      <c r="G351" s="51"/>
      <c r="H351" s="100">
        <v>112.22507464</v>
      </c>
      <c r="I351" s="101">
        <v>16080</v>
      </c>
    </row>
    <row r="352" spans="2:9" ht="15.95" customHeight="1" x14ac:dyDescent="0.2">
      <c r="B352" s="98">
        <v>41106</v>
      </c>
      <c r="C352" s="99">
        <v>158.25936224</v>
      </c>
      <c r="D352" s="99">
        <v>113.0625752</v>
      </c>
      <c r="E352" s="99">
        <v>146.90485211999999</v>
      </c>
      <c r="F352" s="99">
        <v>115.10396695</v>
      </c>
      <c r="G352" s="51"/>
      <c r="H352" s="100">
        <v>113.0625752</v>
      </c>
      <c r="I352" s="101">
        <v>175160</v>
      </c>
    </row>
    <row r="353" spans="2:9" ht="15.95" customHeight="1" x14ac:dyDescent="0.2">
      <c r="B353" s="98">
        <v>41107</v>
      </c>
      <c r="C353" s="99">
        <v>158.25936224</v>
      </c>
      <c r="D353" s="99">
        <v>113.0625752</v>
      </c>
      <c r="E353" s="99">
        <v>146.52992441999999</v>
      </c>
      <c r="F353" s="99">
        <v>115.13836304</v>
      </c>
      <c r="G353" s="51"/>
      <c r="H353" s="100">
        <v>113.0625752</v>
      </c>
      <c r="I353" s="101">
        <v>397070</v>
      </c>
    </row>
    <row r="354" spans="2:9" ht="15.95" customHeight="1" x14ac:dyDescent="0.2">
      <c r="B354" s="98">
        <v>41108</v>
      </c>
      <c r="C354" s="99">
        <v>158.25936224</v>
      </c>
      <c r="D354" s="99">
        <v>113.0625752</v>
      </c>
      <c r="E354" s="99">
        <v>146.88690346000001</v>
      </c>
      <c r="F354" s="99">
        <v>115.17268472000001</v>
      </c>
      <c r="G354" s="51"/>
      <c r="H354" s="100">
        <v>113.0625752</v>
      </c>
      <c r="I354" s="101">
        <v>161906.12</v>
      </c>
    </row>
    <row r="355" spans="2:9" ht="15.95" customHeight="1" x14ac:dyDescent="0.2">
      <c r="B355" s="98">
        <v>41109</v>
      </c>
      <c r="C355" s="99">
        <v>158.25936224</v>
      </c>
      <c r="D355" s="99">
        <v>113.0625752</v>
      </c>
      <c r="E355" s="99">
        <v>147.33462298000001</v>
      </c>
      <c r="F355" s="99">
        <v>115.2071437</v>
      </c>
      <c r="G355" s="51"/>
      <c r="H355" s="100">
        <v>113.0625752</v>
      </c>
      <c r="I355" s="101">
        <v>0</v>
      </c>
    </row>
    <row r="356" spans="2:9" ht="15.95" customHeight="1" x14ac:dyDescent="0.2">
      <c r="B356" s="98">
        <v>41110</v>
      </c>
      <c r="C356" s="99">
        <v>158.25936224</v>
      </c>
      <c r="D356" s="99">
        <v>113.0625752</v>
      </c>
      <c r="E356" s="99">
        <v>147.74145942999999</v>
      </c>
      <c r="F356" s="99">
        <v>115.24165561</v>
      </c>
      <c r="G356" s="51"/>
      <c r="H356" s="100">
        <v>113.0625752</v>
      </c>
      <c r="I356" s="101">
        <v>0</v>
      </c>
    </row>
    <row r="357" spans="2:9" ht="15.95" customHeight="1" x14ac:dyDescent="0.2">
      <c r="B357" s="98">
        <v>41113</v>
      </c>
      <c r="C357" s="99">
        <v>157.08707067</v>
      </c>
      <c r="D357" s="99">
        <v>112.22507464</v>
      </c>
      <c r="E357" s="99">
        <v>149.77265022</v>
      </c>
      <c r="F357" s="99">
        <v>115.27617788000001</v>
      </c>
      <c r="G357" s="51"/>
      <c r="H357" s="100">
        <v>112.22507464</v>
      </c>
      <c r="I357" s="101">
        <v>34525</v>
      </c>
    </row>
    <row r="358" spans="2:9" ht="15.95" customHeight="1" x14ac:dyDescent="0.2">
      <c r="B358" s="98">
        <v>41114</v>
      </c>
      <c r="C358" s="99">
        <v>155.91477909</v>
      </c>
      <c r="D358" s="99">
        <v>111.38757407999999</v>
      </c>
      <c r="E358" s="99">
        <v>149.67592685</v>
      </c>
      <c r="F358" s="99">
        <v>115.31062536</v>
      </c>
      <c r="G358" s="51"/>
      <c r="H358" s="100">
        <v>111.38757407999999</v>
      </c>
      <c r="I358" s="101">
        <v>172900</v>
      </c>
    </row>
    <row r="359" spans="2:9" ht="15.95" customHeight="1" x14ac:dyDescent="0.2">
      <c r="B359" s="98">
        <v>41115</v>
      </c>
      <c r="C359" s="99">
        <v>157.67321645000001</v>
      </c>
      <c r="D359" s="99">
        <v>112.64382492</v>
      </c>
      <c r="E359" s="99">
        <v>150.34501326</v>
      </c>
      <c r="F359" s="99">
        <v>115.34516795</v>
      </c>
      <c r="G359" s="51"/>
      <c r="H359" s="100">
        <v>112.64382492</v>
      </c>
      <c r="I359" s="101">
        <v>156865</v>
      </c>
    </row>
    <row r="360" spans="2:9" ht="15.95" customHeight="1" x14ac:dyDescent="0.2">
      <c r="B360" s="98">
        <v>41116</v>
      </c>
      <c r="C360" s="99">
        <v>157.67321645000001</v>
      </c>
      <c r="D360" s="99">
        <v>112.64382492</v>
      </c>
      <c r="E360" s="99">
        <v>150.17350378</v>
      </c>
      <c r="F360" s="99">
        <v>115.37959356</v>
      </c>
      <c r="G360" s="51"/>
      <c r="H360" s="100">
        <v>112.64382492</v>
      </c>
      <c r="I360" s="101">
        <v>17485</v>
      </c>
    </row>
    <row r="361" spans="2:9" ht="15.95" customHeight="1" x14ac:dyDescent="0.2">
      <c r="B361" s="98">
        <v>41117</v>
      </c>
      <c r="C361" s="99">
        <v>157.67321645000001</v>
      </c>
      <c r="D361" s="99">
        <v>112.64382492</v>
      </c>
      <c r="E361" s="99">
        <v>149.96111121999999</v>
      </c>
      <c r="F361" s="99">
        <v>115.41394439</v>
      </c>
      <c r="G361" s="51"/>
      <c r="H361" s="100">
        <v>112.64382492</v>
      </c>
      <c r="I361" s="101">
        <v>51090</v>
      </c>
    </row>
    <row r="362" spans="2:9" ht="15.95" customHeight="1" x14ac:dyDescent="0.2">
      <c r="B362" s="98">
        <v>41120</v>
      </c>
      <c r="C362" s="99">
        <v>155.32863330999999</v>
      </c>
      <c r="D362" s="99">
        <v>110.96882381</v>
      </c>
      <c r="E362" s="99">
        <v>150.42478510999999</v>
      </c>
      <c r="F362" s="99">
        <v>115.44847548</v>
      </c>
      <c r="G362" s="51"/>
      <c r="H362" s="100">
        <v>110.96882381</v>
      </c>
      <c r="I362" s="101">
        <v>487723</v>
      </c>
    </row>
    <row r="363" spans="2:9" ht="15.95" customHeight="1" x14ac:dyDescent="0.2">
      <c r="B363" s="98">
        <v>41121</v>
      </c>
      <c r="C363" s="99">
        <v>155.32863330999999</v>
      </c>
      <c r="D363" s="99">
        <v>110.96882381</v>
      </c>
      <c r="E363" s="99">
        <v>150.76381549000001</v>
      </c>
      <c r="F363" s="99">
        <v>115.48301692</v>
      </c>
      <c r="G363" s="51"/>
      <c r="H363" s="100">
        <v>110.96882381</v>
      </c>
      <c r="I363" s="101">
        <v>54275</v>
      </c>
    </row>
    <row r="364" spans="2:9" ht="15.95" customHeight="1" x14ac:dyDescent="0.2">
      <c r="B364" s="98">
        <v>41122</v>
      </c>
      <c r="C364" s="99">
        <v>155.68245707</v>
      </c>
      <c r="D364" s="99">
        <v>110.55007353000001</v>
      </c>
      <c r="E364" s="99">
        <v>150.29515584999999</v>
      </c>
      <c r="F364" s="99">
        <v>115.51756872</v>
      </c>
      <c r="G364" s="51"/>
      <c r="H364" s="100">
        <v>110.55007353000001</v>
      </c>
      <c r="I364" s="101">
        <v>27750</v>
      </c>
    </row>
    <row r="365" spans="2:9" ht="15.95" customHeight="1" x14ac:dyDescent="0.2">
      <c r="B365" s="98">
        <v>41123</v>
      </c>
      <c r="C365" s="99">
        <v>155.68245707</v>
      </c>
      <c r="D365" s="99">
        <v>110.55007353000001</v>
      </c>
      <c r="E365" s="99">
        <v>150.86253316</v>
      </c>
      <c r="F365" s="99">
        <v>115.55208829999999</v>
      </c>
      <c r="G365" s="51"/>
      <c r="H365" s="100">
        <v>110.55007353000001</v>
      </c>
      <c r="I365" s="101">
        <v>229410</v>
      </c>
    </row>
    <row r="366" spans="2:9" ht="15.95" customHeight="1" x14ac:dyDescent="0.2">
      <c r="B366" s="98">
        <v>41124</v>
      </c>
      <c r="C366" s="99">
        <v>155.21069205000001</v>
      </c>
      <c r="D366" s="99">
        <v>110.2150733</v>
      </c>
      <c r="E366" s="99">
        <v>150.76979838</v>
      </c>
      <c r="F366" s="99">
        <v>115.58666081</v>
      </c>
      <c r="G366" s="51"/>
      <c r="H366" s="100">
        <v>110.2150733</v>
      </c>
      <c r="I366" s="101">
        <v>416412.4</v>
      </c>
    </row>
    <row r="367" spans="2:9" ht="15.95" customHeight="1" x14ac:dyDescent="0.2">
      <c r="B367" s="98">
        <v>41127</v>
      </c>
      <c r="C367" s="99">
        <v>155.09157138</v>
      </c>
      <c r="D367" s="99">
        <v>110.13048575000001</v>
      </c>
      <c r="E367" s="99">
        <v>150.75583829999999</v>
      </c>
      <c r="F367" s="99">
        <v>115.62120109999999</v>
      </c>
      <c r="G367" s="51"/>
      <c r="H367" s="100">
        <v>110.13048575000001</v>
      </c>
      <c r="I367" s="101">
        <v>190589.32</v>
      </c>
    </row>
    <row r="368" spans="2:9" ht="15.95" customHeight="1" x14ac:dyDescent="0.2">
      <c r="B368" s="98">
        <v>41128</v>
      </c>
      <c r="C368" s="99">
        <v>153.32481138</v>
      </c>
      <c r="D368" s="99">
        <v>108.87590991</v>
      </c>
      <c r="E368" s="99">
        <v>150.78176414999999</v>
      </c>
      <c r="F368" s="99">
        <v>115.65575174999999</v>
      </c>
      <c r="G368" s="51"/>
      <c r="H368" s="100">
        <v>108.87590991</v>
      </c>
      <c r="I368" s="101">
        <v>58875.1</v>
      </c>
    </row>
    <row r="369" spans="2:9" ht="15.95" customHeight="1" x14ac:dyDescent="0.2">
      <c r="B369" s="98">
        <v>41129</v>
      </c>
      <c r="C369" s="99">
        <v>155.07977725999999</v>
      </c>
      <c r="D369" s="99">
        <v>110.12211074</v>
      </c>
      <c r="E369" s="99">
        <v>149.04074347</v>
      </c>
      <c r="F369" s="99">
        <v>115.69031276</v>
      </c>
      <c r="G369" s="51"/>
      <c r="H369" s="100">
        <v>110.12211074</v>
      </c>
      <c r="I369" s="101">
        <v>65744.5</v>
      </c>
    </row>
    <row r="370" spans="2:9" ht="15.95" customHeight="1" x14ac:dyDescent="0.2">
      <c r="B370" s="98">
        <v>41130</v>
      </c>
      <c r="C370" s="99">
        <v>154.50304452</v>
      </c>
      <c r="D370" s="99">
        <v>109.71257297</v>
      </c>
      <c r="E370" s="99">
        <v>150.30413019</v>
      </c>
      <c r="F370" s="99">
        <v>115.72488411</v>
      </c>
      <c r="G370" s="51"/>
      <c r="H370" s="100">
        <v>109.71257297</v>
      </c>
      <c r="I370" s="101">
        <v>22304.21</v>
      </c>
    </row>
    <row r="371" spans="2:9" ht="15.95" customHeight="1" x14ac:dyDescent="0.2">
      <c r="B371" s="98">
        <v>41131</v>
      </c>
      <c r="C371" s="99">
        <v>155.08095667000001</v>
      </c>
      <c r="D371" s="99">
        <v>110.12294824</v>
      </c>
      <c r="E371" s="99">
        <v>150.02592584999999</v>
      </c>
      <c r="F371" s="99">
        <v>115.75946583</v>
      </c>
      <c r="G371" s="51"/>
      <c r="H371" s="100">
        <v>110.12294824</v>
      </c>
      <c r="I371" s="101">
        <v>62968.2</v>
      </c>
    </row>
    <row r="372" spans="2:9" ht="15.95" customHeight="1" x14ac:dyDescent="0.2">
      <c r="B372" s="98">
        <v>41134</v>
      </c>
      <c r="C372" s="99">
        <v>154.97480954</v>
      </c>
      <c r="D372" s="99">
        <v>110.04757318999999</v>
      </c>
      <c r="E372" s="99">
        <v>149.60014358999999</v>
      </c>
      <c r="F372" s="99">
        <v>115.79397237000001</v>
      </c>
      <c r="G372" s="51"/>
      <c r="H372" s="100">
        <v>110.04757318999999</v>
      </c>
      <c r="I372" s="101">
        <v>264286.96000000002</v>
      </c>
    </row>
    <row r="373" spans="2:9" ht="15.95" customHeight="1" x14ac:dyDescent="0.2">
      <c r="B373" s="98">
        <v>41135</v>
      </c>
      <c r="C373" s="99">
        <v>154.50304452</v>
      </c>
      <c r="D373" s="99">
        <v>109.71257297</v>
      </c>
      <c r="E373" s="99">
        <v>150.35299044999999</v>
      </c>
      <c r="F373" s="99">
        <v>115.82861737</v>
      </c>
      <c r="G373" s="51"/>
      <c r="H373" s="100">
        <v>109.71257297</v>
      </c>
      <c r="I373" s="101">
        <v>177980.03</v>
      </c>
    </row>
    <row r="374" spans="2:9" ht="15.95" customHeight="1" x14ac:dyDescent="0.2">
      <c r="B374" s="98">
        <v>41136</v>
      </c>
      <c r="C374" s="99">
        <v>155.09157138</v>
      </c>
      <c r="D374" s="99">
        <v>110.13048575000001</v>
      </c>
      <c r="E374" s="99">
        <v>151.31124983000001</v>
      </c>
      <c r="F374" s="99">
        <v>115.86327272</v>
      </c>
      <c r="G374" s="51"/>
      <c r="H374" s="100">
        <v>110.13048575000001</v>
      </c>
      <c r="I374" s="101">
        <v>64264.85</v>
      </c>
    </row>
    <row r="375" spans="2:9" ht="15.95" customHeight="1" x14ac:dyDescent="0.2">
      <c r="B375" s="98">
        <v>41137</v>
      </c>
      <c r="C375" s="99">
        <v>153.44157322000001</v>
      </c>
      <c r="D375" s="99">
        <v>108.95882247</v>
      </c>
      <c r="E375" s="99">
        <v>151.00313105000001</v>
      </c>
      <c r="F375" s="99">
        <v>115.89789586000001</v>
      </c>
      <c r="G375" s="51"/>
      <c r="H375" s="100">
        <v>108.95882247</v>
      </c>
      <c r="I375" s="101">
        <v>19515</v>
      </c>
    </row>
    <row r="376" spans="2:9" ht="15.95" customHeight="1" x14ac:dyDescent="0.2">
      <c r="B376" s="98">
        <v>41138</v>
      </c>
      <c r="C376" s="99">
        <v>153.32363197000001</v>
      </c>
      <c r="D376" s="99">
        <v>108.87507241</v>
      </c>
      <c r="E376" s="99">
        <v>151.32720420000001</v>
      </c>
      <c r="F376" s="99">
        <v>115.93261449000001</v>
      </c>
      <c r="G376" s="51"/>
      <c r="H376" s="100">
        <v>108.87507241</v>
      </c>
      <c r="I376" s="101">
        <v>124019.97</v>
      </c>
    </row>
    <row r="377" spans="2:9" ht="15.95" customHeight="1" x14ac:dyDescent="0.2">
      <c r="B377" s="98">
        <v>41141</v>
      </c>
      <c r="C377" s="99">
        <v>154.38392385</v>
      </c>
      <c r="D377" s="99">
        <v>109.62798540999999</v>
      </c>
      <c r="E377" s="99">
        <v>150.93033922999999</v>
      </c>
      <c r="F377" s="99">
        <v>115.96738606</v>
      </c>
      <c r="G377" s="51"/>
      <c r="H377" s="100">
        <v>109.62798540999999</v>
      </c>
      <c r="I377" s="101">
        <v>13058.93</v>
      </c>
    </row>
    <row r="378" spans="2:9" ht="15.95" customHeight="1" x14ac:dyDescent="0.2">
      <c r="B378" s="98">
        <v>41142</v>
      </c>
      <c r="C378" s="99">
        <v>154.38392385</v>
      </c>
      <c r="D378" s="99">
        <v>109.62798540999999</v>
      </c>
      <c r="E378" s="99">
        <v>150.32307599999999</v>
      </c>
      <c r="F378" s="99">
        <v>116.00204026</v>
      </c>
      <c r="G378" s="51"/>
      <c r="H378" s="100">
        <v>109.62798540999999</v>
      </c>
      <c r="I378" s="101">
        <v>0</v>
      </c>
    </row>
    <row r="379" spans="2:9" ht="15.95" customHeight="1" x14ac:dyDescent="0.2">
      <c r="B379" s="98">
        <v>41143</v>
      </c>
      <c r="C379" s="99">
        <v>154.38510327</v>
      </c>
      <c r="D379" s="99">
        <v>109.62882291</v>
      </c>
      <c r="E379" s="99">
        <v>150.31310452</v>
      </c>
      <c r="F379" s="99">
        <v>116.03666186</v>
      </c>
      <c r="G379" s="51"/>
      <c r="H379" s="100">
        <v>109.62882291</v>
      </c>
      <c r="I379" s="101">
        <v>247256.5</v>
      </c>
    </row>
    <row r="380" spans="2:9" ht="15.95" customHeight="1" x14ac:dyDescent="0.2">
      <c r="B380" s="98">
        <v>41144</v>
      </c>
      <c r="C380" s="99">
        <v>154.38510327</v>
      </c>
      <c r="D380" s="99">
        <v>109.62882291</v>
      </c>
      <c r="E380" s="99">
        <v>149.93319106999999</v>
      </c>
      <c r="F380" s="99">
        <v>116.07129381999999</v>
      </c>
      <c r="G380" s="51"/>
      <c r="H380" s="100">
        <v>109.62882291</v>
      </c>
      <c r="I380" s="101">
        <v>0</v>
      </c>
    </row>
    <row r="381" spans="2:9" ht="15.95" customHeight="1" x14ac:dyDescent="0.2">
      <c r="B381" s="98">
        <v>41145</v>
      </c>
      <c r="C381" s="99">
        <v>153.08774946</v>
      </c>
      <c r="D381" s="99">
        <v>108.7075723</v>
      </c>
      <c r="E381" s="99">
        <v>149.5941607</v>
      </c>
      <c r="F381" s="99">
        <v>116.10597908</v>
      </c>
      <c r="G381" s="51"/>
      <c r="H381" s="100">
        <v>108.7075723</v>
      </c>
      <c r="I381" s="101">
        <v>323499</v>
      </c>
    </row>
    <row r="382" spans="2:9" ht="15.95" customHeight="1" x14ac:dyDescent="0.2">
      <c r="B382" s="98">
        <v>41148</v>
      </c>
      <c r="C382" s="99">
        <v>152.96980819999999</v>
      </c>
      <c r="D382" s="99">
        <v>108.62382225</v>
      </c>
      <c r="E382" s="99">
        <v>148.90812277000001</v>
      </c>
      <c r="F382" s="99">
        <v>116.14071728</v>
      </c>
      <c r="G382" s="51"/>
      <c r="H382" s="100">
        <v>108.62382225</v>
      </c>
      <c r="I382" s="101">
        <v>784380</v>
      </c>
    </row>
    <row r="383" spans="2:9" ht="15.95" customHeight="1" x14ac:dyDescent="0.2">
      <c r="B383" s="98">
        <v>41149</v>
      </c>
      <c r="C383" s="99">
        <v>152.96980819999999</v>
      </c>
      <c r="D383" s="99">
        <v>108.62382225</v>
      </c>
      <c r="E383" s="99">
        <v>151.56851405</v>
      </c>
      <c r="F383" s="99">
        <v>116.17546582999999</v>
      </c>
      <c r="G383" s="51"/>
      <c r="H383" s="100">
        <v>108.62382225</v>
      </c>
      <c r="I383" s="101">
        <v>2594</v>
      </c>
    </row>
    <row r="384" spans="2:9" ht="15.95" customHeight="1" x14ac:dyDescent="0.2">
      <c r="B384" s="98">
        <v>41150</v>
      </c>
      <c r="C384" s="99">
        <v>153.32363197000001</v>
      </c>
      <c r="D384" s="99">
        <v>108.87507241</v>
      </c>
      <c r="E384" s="99">
        <v>152.37221546000001</v>
      </c>
      <c r="F384" s="99">
        <v>116.21018217</v>
      </c>
      <c r="G384" s="51"/>
      <c r="H384" s="100">
        <v>108.87507241</v>
      </c>
      <c r="I384" s="101">
        <v>93596</v>
      </c>
    </row>
    <row r="385" spans="2:9" ht="15.95" customHeight="1" x14ac:dyDescent="0.2">
      <c r="B385" s="98">
        <v>41151</v>
      </c>
      <c r="C385" s="99">
        <v>153.32363197000001</v>
      </c>
      <c r="D385" s="99">
        <v>108.87507241</v>
      </c>
      <c r="E385" s="99">
        <v>149.56624055</v>
      </c>
      <c r="F385" s="99">
        <v>116.24302264000001</v>
      </c>
      <c r="G385" s="51"/>
      <c r="H385" s="100">
        <v>108.87507241</v>
      </c>
      <c r="I385" s="101">
        <v>226200</v>
      </c>
    </row>
    <row r="386" spans="2:9" ht="15.95" customHeight="1" x14ac:dyDescent="0.2">
      <c r="B386" s="98">
        <v>41152</v>
      </c>
      <c r="C386" s="99">
        <v>153.20569071</v>
      </c>
      <c r="D386" s="99">
        <v>108.79132236</v>
      </c>
      <c r="E386" s="99">
        <v>150.12165207999999</v>
      </c>
      <c r="F386" s="99">
        <v>116.27587231</v>
      </c>
      <c r="G386" s="51"/>
      <c r="H386" s="100">
        <v>108.79132236</v>
      </c>
      <c r="I386" s="101">
        <v>40269</v>
      </c>
    </row>
    <row r="387" spans="2:9" ht="15.95" customHeight="1" x14ac:dyDescent="0.2">
      <c r="B387" s="98">
        <v>41155</v>
      </c>
      <c r="C387" s="99">
        <v>154.27373968000001</v>
      </c>
      <c r="D387" s="99">
        <v>108.87507241</v>
      </c>
      <c r="E387" s="99">
        <v>151.06794568000001</v>
      </c>
      <c r="F387" s="99">
        <v>116.30886006</v>
      </c>
      <c r="G387" s="51"/>
      <c r="H387" s="100">
        <v>108.87507241</v>
      </c>
      <c r="I387" s="101">
        <v>29700</v>
      </c>
    </row>
    <row r="388" spans="2:9" ht="15.95" customHeight="1" x14ac:dyDescent="0.2">
      <c r="B388" s="98">
        <v>41156</v>
      </c>
      <c r="C388" s="99">
        <v>153.08701859999999</v>
      </c>
      <c r="D388" s="99">
        <v>108.03757186</v>
      </c>
      <c r="E388" s="99">
        <v>151.26737531000001</v>
      </c>
      <c r="F388" s="99">
        <v>116.34177148000001</v>
      </c>
      <c r="G388" s="51"/>
      <c r="H388" s="100">
        <v>108.03757186</v>
      </c>
      <c r="I388" s="101">
        <v>24510</v>
      </c>
    </row>
    <row r="389" spans="2:9" ht="15.95" customHeight="1" x14ac:dyDescent="0.2">
      <c r="B389" s="98">
        <v>41157</v>
      </c>
      <c r="C389" s="99">
        <v>152.96715978</v>
      </c>
      <c r="D389" s="99">
        <v>107.9529843</v>
      </c>
      <c r="E389" s="99">
        <v>150.96823086000001</v>
      </c>
      <c r="F389" s="99">
        <v>116.37469211</v>
      </c>
      <c r="G389" s="51"/>
      <c r="H389" s="100">
        <v>107.9529843</v>
      </c>
      <c r="I389" s="101">
        <v>760412.97</v>
      </c>
    </row>
    <row r="390" spans="2:9" ht="15.95" customHeight="1" x14ac:dyDescent="0.2">
      <c r="B390" s="98">
        <v>41158</v>
      </c>
      <c r="C390" s="99">
        <v>151.90029752999999</v>
      </c>
      <c r="D390" s="99">
        <v>107.2000713</v>
      </c>
      <c r="E390" s="99">
        <v>151.16766049</v>
      </c>
      <c r="F390" s="99">
        <v>116.40762195000001</v>
      </c>
      <c r="G390" s="51"/>
      <c r="H390" s="100">
        <v>107.2000713</v>
      </c>
      <c r="I390" s="101">
        <v>469243.5</v>
      </c>
    </row>
    <row r="391" spans="2:9" ht="15.95" customHeight="1" x14ac:dyDescent="0.2">
      <c r="B391" s="98">
        <v>41162</v>
      </c>
      <c r="C391" s="99">
        <v>154.03639545999999</v>
      </c>
      <c r="D391" s="99">
        <v>108.7075723</v>
      </c>
      <c r="E391" s="99">
        <v>151.66623457</v>
      </c>
      <c r="F391" s="99">
        <v>116.44051803000001</v>
      </c>
      <c r="G391" s="51"/>
      <c r="H391" s="100">
        <v>108.7075723</v>
      </c>
      <c r="I391" s="101">
        <v>2597</v>
      </c>
    </row>
    <row r="392" spans="2:9" ht="15.95" customHeight="1" x14ac:dyDescent="0.2">
      <c r="B392" s="98">
        <v>41163</v>
      </c>
      <c r="C392" s="99">
        <v>154.27373968000001</v>
      </c>
      <c r="D392" s="99">
        <v>108.87507241</v>
      </c>
      <c r="E392" s="99">
        <v>152.06509383</v>
      </c>
      <c r="F392" s="99">
        <v>116.47338035999999</v>
      </c>
      <c r="G392" s="51"/>
      <c r="H392" s="100">
        <v>108.87507241</v>
      </c>
      <c r="I392" s="101">
        <v>315503.02</v>
      </c>
    </row>
    <row r="393" spans="2:9" ht="15.95" customHeight="1" x14ac:dyDescent="0.2">
      <c r="B393" s="98">
        <v>41164</v>
      </c>
      <c r="C393" s="99">
        <v>154.27373968000001</v>
      </c>
      <c r="D393" s="99">
        <v>108.87507241</v>
      </c>
      <c r="E393" s="99">
        <v>152.26452345999999</v>
      </c>
      <c r="F393" s="99">
        <v>116.50620893999999</v>
      </c>
      <c r="G393" s="51"/>
      <c r="H393" s="100">
        <v>108.87507241</v>
      </c>
      <c r="I393" s="101">
        <v>0</v>
      </c>
    </row>
    <row r="394" spans="2:9" ht="15.95" customHeight="1" x14ac:dyDescent="0.2">
      <c r="B394" s="98">
        <v>41165</v>
      </c>
      <c r="C394" s="99">
        <v>154.15506757</v>
      </c>
      <c r="D394" s="99">
        <v>108.79132236</v>
      </c>
      <c r="E394" s="99">
        <v>152.96252716999999</v>
      </c>
      <c r="F394" s="99">
        <v>116.53904673</v>
      </c>
      <c r="G394" s="51"/>
      <c r="H394" s="100">
        <v>108.79132236</v>
      </c>
      <c r="I394" s="101">
        <v>157578</v>
      </c>
    </row>
    <row r="395" spans="2:9" ht="15.95" customHeight="1" x14ac:dyDescent="0.2">
      <c r="B395" s="98">
        <v>41166</v>
      </c>
      <c r="C395" s="99">
        <v>154.27373968000001</v>
      </c>
      <c r="D395" s="99">
        <v>108.87507241</v>
      </c>
      <c r="E395" s="99">
        <v>152.76309753999999</v>
      </c>
      <c r="F395" s="99">
        <v>116.57185076</v>
      </c>
      <c r="G395" s="51"/>
      <c r="H395" s="100">
        <v>108.87507241</v>
      </c>
      <c r="I395" s="101">
        <v>363980</v>
      </c>
    </row>
    <row r="396" spans="2:9" ht="15.95" customHeight="1" x14ac:dyDescent="0.2">
      <c r="B396" s="98">
        <v>41169</v>
      </c>
      <c r="C396" s="99">
        <v>153.08701859999999</v>
      </c>
      <c r="D396" s="99">
        <v>108.03757186</v>
      </c>
      <c r="E396" s="99">
        <v>152.86281235999999</v>
      </c>
      <c r="F396" s="99">
        <v>116.60462105000001</v>
      </c>
      <c r="G396" s="51"/>
      <c r="H396" s="100">
        <v>108.03757186</v>
      </c>
      <c r="I396" s="101">
        <v>268820</v>
      </c>
    </row>
    <row r="397" spans="2:9" ht="15.95" customHeight="1" x14ac:dyDescent="0.2">
      <c r="B397" s="98">
        <v>41170</v>
      </c>
      <c r="C397" s="99">
        <v>154.03639545999999</v>
      </c>
      <c r="D397" s="99">
        <v>108.7075723</v>
      </c>
      <c r="E397" s="99">
        <v>153.26167161999999</v>
      </c>
      <c r="F397" s="99">
        <v>116.6373572</v>
      </c>
      <c r="G397" s="51"/>
      <c r="H397" s="100">
        <v>108.7075723</v>
      </c>
      <c r="I397" s="101">
        <v>135076</v>
      </c>
    </row>
    <row r="398" spans="2:9" ht="15.95" customHeight="1" x14ac:dyDescent="0.2">
      <c r="B398" s="98">
        <v>41171</v>
      </c>
      <c r="C398" s="99">
        <v>153.68037914000001</v>
      </c>
      <c r="D398" s="99">
        <v>108.45632213</v>
      </c>
      <c r="E398" s="99">
        <v>152.96252716999999</v>
      </c>
      <c r="F398" s="99">
        <v>116.67010255</v>
      </c>
      <c r="G398" s="51"/>
      <c r="H398" s="100">
        <v>108.45632213</v>
      </c>
      <c r="I398" s="101">
        <v>159285</v>
      </c>
    </row>
    <row r="399" spans="2:9" ht="15.95" customHeight="1" x14ac:dyDescent="0.2">
      <c r="B399" s="98">
        <v>41172</v>
      </c>
      <c r="C399" s="99">
        <v>153.68037914000001</v>
      </c>
      <c r="D399" s="99">
        <v>108.45632213</v>
      </c>
      <c r="E399" s="99">
        <v>153.26167161999999</v>
      </c>
      <c r="F399" s="99">
        <v>116.7029434</v>
      </c>
      <c r="G399" s="51"/>
      <c r="H399" s="100">
        <v>108.45632213</v>
      </c>
      <c r="I399" s="101">
        <v>0</v>
      </c>
    </row>
    <row r="400" spans="2:9" ht="15.95" customHeight="1" x14ac:dyDescent="0.2">
      <c r="B400" s="98">
        <v>41173</v>
      </c>
      <c r="C400" s="99">
        <v>153.68037914000001</v>
      </c>
      <c r="D400" s="99">
        <v>108.45632213</v>
      </c>
      <c r="E400" s="99">
        <v>153.06224198999999</v>
      </c>
      <c r="F400" s="99">
        <v>116.73579346</v>
      </c>
      <c r="G400" s="51"/>
      <c r="H400" s="100">
        <v>108.45632213</v>
      </c>
      <c r="I400" s="101">
        <v>15540</v>
      </c>
    </row>
    <row r="401" spans="2:9" ht="15.95" customHeight="1" x14ac:dyDescent="0.2">
      <c r="B401" s="98">
        <v>41176</v>
      </c>
      <c r="C401" s="99">
        <v>153.20569071</v>
      </c>
      <c r="D401" s="99">
        <v>108.12132191000001</v>
      </c>
      <c r="E401" s="99">
        <v>152.96252716999999</v>
      </c>
      <c r="F401" s="99">
        <v>116.76865273</v>
      </c>
      <c r="G401" s="51"/>
      <c r="H401" s="100">
        <v>108.12132191000001</v>
      </c>
      <c r="I401" s="101">
        <v>105786</v>
      </c>
    </row>
    <row r="402" spans="2:9" ht="15.95" customHeight="1" x14ac:dyDescent="0.2">
      <c r="B402" s="98">
        <v>41177</v>
      </c>
      <c r="C402" s="99">
        <v>154.27373968000001</v>
      </c>
      <c r="D402" s="99">
        <v>108.87507241</v>
      </c>
      <c r="E402" s="99">
        <v>152.76309753999999</v>
      </c>
      <c r="F402" s="99">
        <v>116.80165083</v>
      </c>
      <c r="G402" s="51"/>
      <c r="H402" s="100">
        <v>108.87507241</v>
      </c>
      <c r="I402" s="101">
        <v>178650</v>
      </c>
    </row>
    <row r="403" spans="2:9" ht="15.95" customHeight="1" x14ac:dyDescent="0.2">
      <c r="B403" s="98">
        <v>41178</v>
      </c>
      <c r="C403" s="99">
        <v>151.90029752999999</v>
      </c>
      <c r="D403" s="99">
        <v>107.2000713</v>
      </c>
      <c r="E403" s="99">
        <v>152.96252716999999</v>
      </c>
      <c r="F403" s="99">
        <v>116.83461518</v>
      </c>
      <c r="G403" s="51"/>
      <c r="H403" s="100">
        <v>107.2000713</v>
      </c>
      <c r="I403" s="101">
        <v>586165</v>
      </c>
    </row>
    <row r="404" spans="2:9" ht="15.95" customHeight="1" x14ac:dyDescent="0.2">
      <c r="B404" s="98">
        <v>41179</v>
      </c>
      <c r="C404" s="99">
        <v>151.90029752999999</v>
      </c>
      <c r="D404" s="99">
        <v>107.2000713</v>
      </c>
      <c r="E404" s="99">
        <v>152.46395308999999</v>
      </c>
      <c r="F404" s="99">
        <v>116.86754578</v>
      </c>
      <c r="G404" s="51"/>
      <c r="H404" s="100">
        <v>107.2000713</v>
      </c>
      <c r="I404" s="101">
        <v>64000</v>
      </c>
    </row>
    <row r="405" spans="2:9" ht="15.95" customHeight="1" x14ac:dyDescent="0.2">
      <c r="B405" s="98">
        <v>41180</v>
      </c>
      <c r="C405" s="99">
        <v>153.08701859999999</v>
      </c>
      <c r="D405" s="99">
        <v>108.03757186</v>
      </c>
      <c r="E405" s="99">
        <v>152.76309753999999</v>
      </c>
      <c r="F405" s="99">
        <v>116.90048559</v>
      </c>
      <c r="G405" s="51"/>
      <c r="H405" s="100">
        <v>108.03757186</v>
      </c>
      <c r="I405" s="101">
        <v>6450</v>
      </c>
    </row>
    <row r="406" spans="2:9" ht="15.95" customHeight="1" x14ac:dyDescent="0.2">
      <c r="B406" s="98">
        <v>41183</v>
      </c>
      <c r="C406" s="99">
        <v>149.38522642000001</v>
      </c>
      <c r="D406" s="99">
        <v>104.77131968</v>
      </c>
      <c r="E406" s="99">
        <v>151.56651975</v>
      </c>
      <c r="F406" s="99">
        <v>116.9334346</v>
      </c>
      <c r="G406" s="51"/>
      <c r="H406" s="100">
        <v>104.77131968</v>
      </c>
      <c r="I406" s="101">
        <v>12582</v>
      </c>
    </row>
    <row r="407" spans="2:9" ht="15.95" customHeight="1" x14ac:dyDescent="0.2">
      <c r="B407" s="98">
        <v>41184</v>
      </c>
      <c r="C407" s="99">
        <v>149.26581376999999</v>
      </c>
      <c r="D407" s="99">
        <v>104.68756963</v>
      </c>
      <c r="E407" s="99">
        <v>151.8656642</v>
      </c>
      <c r="F407" s="99">
        <v>116.96634947</v>
      </c>
      <c r="G407" s="51"/>
      <c r="H407" s="100">
        <v>104.68756963</v>
      </c>
      <c r="I407" s="101">
        <v>72510</v>
      </c>
    </row>
    <row r="408" spans="2:9" ht="15.95" customHeight="1" x14ac:dyDescent="0.2">
      <c r="B408" s="98">
        <v>41185</v>
      </c>
      <c r="C408" s="99">
        <v>150.45994028000001</v>
      </c>
      <c r="D408" s="99">
        <v>105.52507018</v>
      </c>
      <c r="E408" s="99">
        <v>150.86851604</v>
      </c>
      <c r="F408" s="99">
        <v>116.99931689</v>
      </c>
      <c r="G408" s="51"/>
      <c r="H408" s="100">
        <v>105.52507018</v>
      </c>
      <c r="I408" s="101">
        <v>301545</v>
      </c>
    </row>
    <row r="409" spans="2:9" ht="15.95" customHeight="1" x14ac:dyDescent="0.2">
      <c r="B409" s="98">
        <v>41186</v>
      </c>
      <c r="C409" s="99">
        <v>151.65406679</v>
      </c>
      <c r="D409" s="99">
        <v>106.36257074</v>
      </c>
      <c r="E409" s="99">
        <v>151.8656642</v>
      </c>
      <c r="F409" s="99">
        <v>117.0322939</v>
      </c>
      <c r="G409" s="51"/>
      <c r="H409" s="100">
        <v>106.36257074</v>
      </c>
      <c r="I409" s="101">
        <v>129498</v>
      </c>
    </row>
    <row r="410" spans="2:9" ht="15.95" customHeight="1" x14ac:dyDescent="0.2">
      <c r="B410" s="98">
        <v>41187</v>
      </c>
      <c r="C410" s="99">
        <v>148.07168726</v>
      </c>
      <c r="D410" s="99">
        <v>103.85006907</v>
      </c>
      <c r="E410" s="99">
        <v>151.46680494</v>
      </c>
      <c r="F410" s="99">
        <v>117.06528012</v>
      </c>
      <c r="G410" s="51"/>
      <c r="H410" s="100">
        <v>103.85006907</v>
      </c>
      <c r="I410" s="101">
        <v>15180</v>
      </c>
    </row>
    <row r="411" spans="2:9" ht="15.95" customHeight="1" x14ac:dyDescent="0.2">
      <c r="B411" s="98">
        <v>41190</v>
      </c>
      <c r="C411" s="99">
        <v>151.65406679</v>
      </c>
      <c r="D411" s="99">
        <v>106.36257074</v>
      </c>
      <c r="E411" s="99">
        <v>152.16480865</v>
      </c>
      <c r="F411" s="99">
        <v>117.09827553</v>
      </c>
      <c r="G411" s="51"/>
      <c r="H411" s="100">
        <v>106.36257074</v>
      </c>
      <c r="I411" s="101">
        <v>227330</v>
      </c>
    </row>
    <row r="412" spans="2:9" ht="15.95" customHeight="1" x14ac:dyDescent="0.2">
      <c r="B412" s="98">
        <v>41191</v>
      </c>
      <c r="C412" s="99">
        <v>151.65406679</v>
      </c>
      <c r="D412" s="99">
        <v>106.36257074</v>
      </c>
      <c r="E412" s="99">
        <v>152.56366790999999</v>
      </c>
      <c r="F412" s="99">
        <v>117.13123682</v>
      </c>
      <c r="G412" s="51"/>
      <c r="H412" s="100">
        <v>106.36257074</v>
      </c>
      <c r="I412" s="101">
        <v>0</v>
      </c>
    </row>
    <row r="413" spans="2:9" ht="15.95" customHeight="1" x14ac:dyDescent="0.2">
      <c r="B413" s="98">
        <v>41192</v>
      </c>
      <c r="C413" s="99">
        <v>153.44525655999999</v>
      </c>
      <c r="D413" s="99">
        <v>107.61882158</v>
      </c>
      <c r="E413" s="99">
        <v>152.26452345999999</v>
      </c>
      <c r="F413" s="99">
        <v>117.16412101</v>
      </c>
      <c r="G413" s="51"/>
      <c r="H413" s="100">
        <v>107.61882158</v>
      </c>
      <c r="I413" s="101">
        <v>35980</v>
      </c>
    </row>
    <row r="414" spans="2:9" ht="15.95" customHeight="1" x14ac:dyDescent="0.2">
      <c r="B414" s="98">
        <v>41193</v>
      </c>
      <c r="C414" s="99">
        <v>155.23644632</v>
      </c>
      <c r="D414" s="99">
        <v>108.87507241</v>
      </c>
      <c r="E414" s="99">
        <v>153.16195680000001</v>
      </c>
      <c r="F414" s="99">
        <v>117.19575604000001</v>
      </c>
      <c r="G414" s="51"/>
      <c r="H414" s="100">
        <v>108.87507241</v>
      </c>
      <c r="I414" s="101">
        <v>129500</v>
      </c>
    </row>
    <row r="415" spans="2:9" ht="15.95" customHeight="1" x14ac:dyDescent="0.2">
      <c r="B415" s="98">
        <v>41197</v>
      </c>
      <c r="C415" s="99">
        <v>155.23644632</v>
      </c>
      <c r="D415" s="99">
        <v>108.87507241</v>
      </c>
      <c r="E415" s="99">
        <v>152.56366790999999</v>
      </c>
      <c r="F415" s="99">
        <v>117.2273995</v>
      </c>
      <c r="G415" s="51"/>
      <c r="H415" s="100">
        <v>108.87507241</v>
      </c>
      <c r="I415" s="101">
        <v>0</v>
      </c>
    </row>
    <row r="416" spans="2:9" ht="15.95" customHeight="1" x14ac:dyDescent="0.2">
      <c r="B416" s="98">
        <v>41198</v>
      </c>
      <c r="C416" s="99">
        <v>155.23644632</v>
      </c>
      <c r="D416" s="99">
        <v>108.87507241</v>
      </c>
      <c r="E416" s="99">
        <v>152.46395308999999</v>
      </c>
      <c r="F416" s="99">
        <v>117.25909512</v>
      </c>
      <c r="G416" s="51"/>
      <c r="H416" s="100">
        <v>108.87507241</v>
      </c>
      <c r="I416" s="101">
        <v>0</v>
      </c>
    </row>
    <row r="417" spans="2:9" ht="15.95" customHeight="1" x14ac:dyDescent="0.2">
      <c r="B417" s="98">
        <v>41199</v>
      </c>
      <c r="C417" s="99">
        <v>155.23644632</v>
      </c>
      <c r="D417" s="99">
        <v>108.87507241</v>
      </c>
      <c r="E417" s="99">
        <v>152.36423828</v>
      </c>
      <c r="F417" s="99">
        <v>117.2908429</v>
      </c>
      <c r="G417" s="51"/>
      <c r="H417" s="100">
        <v>108.87507241</v>
      </c>
      <c r="I417" s="101">
        <v>314522</v>
      </c>
    </row>
    <row r="418" spans="2:9" ht="15.95" customHeight="1" x14ac:dyDescent="0.2">
      <c r="B418" s="98">
        <v>41200</v>
      </c>
      <c r="C418" s="99">
        <v>155.23644632</v>
      </c>
      <c r="D418" s="99">
        <v>108.87507241</v>
      </c>
      <c r="E418" s="99">
        <v>152.16480865</v>
      </c>
      <c r="F418" s="99">
        <v>117.32268618000001</v>
      </c>
      <c r="G418" s="51"/>
      <c r="H418" s="100">
        <v>108.87507241</v>
      </c>
      <c r="I418" s="101">
        <v>26000</v>
      </c>
    </row>
    <row r="419" spans="2:9" ht="15.95" customHeight="1" x14ac:dyDescent="0.2">
      <c r="B419" s="98">
        <v>41201</v>
      </c>
      <c r="C419" s="99">
        <v>155.23644632</v>
      </c>
      <c r="D419" s="99">
        <v>108.87507241</v>
      </c>
      <c r="E419" s="99">
        <v>152.16480865</v>
      </c>
      <c r="F419" s="99">
        <v>117.3545379</v>
      </c>
      <c r="G419" s="51"/>
      <c r="H419" s="100">
        <v>108.87507241</v>
      </c>
      <c r="I419" s="101">
        <v>5200</v>
      </c>
    </row>
    <row r="420" spans="2:9" ht="15.95" customHeight="1" x14ac:dyDescent="0.2">
      <c r="B420" s="98">
        <v>41204</v>
      </c>
      <c r="C420" s="99">
        <v>155.23644632</v>
      </c>
      <c r="D420" s="99">
        <v>108.87507241</v>
      </c>
      <c r="E420" s="99">
        <v>151.66623457</v>
      </c>
      <c r="F420" s="99">
        <v>117.38657257</v>
      </c>
      <c r="G420" s="51"/>
      <c r="H420" s="100">
        <v>108.87507241</v>
      </c>
      <c r="I420" s="101">
        <v>0</v>
      </c>
    </row>
    <row r="421" spans="2:9" ht="15.95" customHeight="1" x14ac:dyDescent="0.2">
      <c r="B421" s="98">
        <v>41205</v>
      </c>
      <c r="C421" s="99">
        <v>155.11703367000001</v>
      </c>
      <c r="D421" s="99">
        <v>108.79132236</v>
      </c>
      <c r="E421" s="99">
        <v>151.36709012</v>
      </c>
      <c r="F421" s="99">
        <v>117.41861566999999</v>
      </c>
      <c r="G421" s="51"/>
      <c r="H421" s="100">
        <v>108.79132236</v>
      </c>
      <c r="I421" s="101">
        <v>7794</v>
      </c>
    </row>
    <row r="422" spans="2:9" ht="15.95" customHeight="1" x14ac:dyDescent="0.2">
      <c r="B422" s="98">
        <v>41206</v>
      </c>
      <c r="C422" s="99">
        <v>154.63938307000001</v>
      </c>
      <c r="D422" s="99">
        <v>108.45632213</v>
      </c>
      <c r="E422" s="99">
        <v>151.16766049</v>
      </c>
      <c r="F422" s="99">
        <v>117.45071132</v>
      </c>
      <c r="G422" s="51"/>
      <c r="H422" s="100">
        <v>108.45632213</v>
      </c>
      <c r="I422" s="101">
        <v>2590</v>
      </c>
    </row>
    <row r="423" spans="2:9" ht="15.95" customHeight="1" x14ac:dyDescent="0.2">
      <c r="B423" s="98">
        <v>41207</v>
      </c>
      <c r="C423" s="99">
        <v>154.63938307000001</v>
      </c>
      <c r="D423" s="99">
        <v>108.45632213</v>
      </c>
      <c r="E423" s="99">
        <v>150.27022715000001</v>
      </c>
      <c r="F423" s="99">
        <v>117.48272833999999</v>
      </c>
      <c r="G423" s="51"/>
      <c r="H423" s="100">
        <v>108.45632213</v>
      </c>
      <c r="I423" s="101">
        <v>0</v>
      </c>
    </row>
    <row r="424" spans="2:9" ht="15.95" customHeight="1" x14ac:dyDescent="0.2">
      <c r="B424" s="98">
        <v>41208</v>
      </c>
      <c r="C424" s="99">
        <v>149.98228968000001</v>
      </c>
      <c r="D424" s="99">
        <v>105.19006996</v>
      </c>
      <c r="E424" s="99">
        <v>149.97108270000001</v>
      </c>
      <c r="F424" s="99">
        <v>117.51466713000001</v>
      </c>
      <c r="G424" s="51"/>
      <c r="H424" s="100">
        <v>105.19006996</v>
      </c>
      <c r="I424" s="101">
        <v>35494</v>
      </c>
    </row>
    <row r="425" spans="2:9" ht="15.95" customHeight="1" x14ac:dyDescent="0.2">
      <c r="B425" s="98">
        <v>41211</v>
      </c>
      <c r="C425" s="99">
        <v>149.98228968000001</v>
      </c>
      <c r="D425" s="99">
        <v>105.19006996</v>
      </c>
      <c r="E425" s="99">
        <v>149.87136788999999</v>
      </c>
      <c r="F425" s="99">
        <v>117.54657100999999</v>
      </c>
      <c r="G425" s="51"/>
      <c r="H425" s="100">
        <v>105.19006996</v>
      </c>
      <c r="I425" s="101">
        <v>0</v>
      </c>
    </row>
    <row r="426" spans="2:9" ht="15.95" customHeight="1" x14ac:dyDescent="0.2">
      <c r="B426" s="98">
        <v>41212</v>
      </c>
      <c r="C426" s="99">
        <v>149.98228968000001</v>
      </c>
      <c r="D426" s="99">
        <v>105.19006996</v>
      </c>
      <c r="E426" s="99">
        <v>149.27307898999999</v>
      </c>
      <c r="F426" s="99">
        <v>117.57843999000001</v>
      </c>
      <c r="G426" s="51"/>
      <c r="H426" s="100">
        <v>105.19006996</v>
      </c>
      <c r="I426" s="101">
        <v>0</v>
      </c>
    </row>
    <row r="427" spans="2:9" ht="15.95" customHeight="1" x14ac:dyDescent="0.2">
      <c r="B427" s="98">
        <v>41213</v>
      </c>
      <c r="C427" s="99">
        <v>151.65406679</v>
      </c>
      <c r="D427" s="99">
        <v>106.36257074</v>
      </c>
      <c r="E427" s="99">
        <v>149.57222343999999</v>
      </c>
      <c r="F427" s="99">
        <v>117.61040484999999</v>
      </c>
      <c r="G427" s="51"/>
      <c r="H427" s="100">
        <v>106.36257074</v>
      </c>
      <c r="I427" s="101">
        <v>82077</v>
      </c>
    </row>
    <row r="428" spans="2:9" ht="15.95" customHeight="1" x14ac:dyDescent="0.2">
      <c r="B428" s="98">
        <v>41214</v>
      </c>
      <c r="C428" s="99">
        <v>156.10034292</v>
      </c>
      <c r="D428" s="99">
        <v>108.79132236</v>
      </c>
      <c r="E428" s="99">
        <v>149.57222343999999</v>
      </c>
      <c r="F428" s="99">
        <v>117.64246559</v>
      </c>
      <c r="G428" s="51"/>
      <c r="H428" s="100">
        <v>108.79132236</v>
      </c>
      <c r="I428" s="101">
        <v>29487</v>
      </c>
    </row>
    <row r="429" spans="2:9" ht="15.95" customHeight="1" x14ac:dyDescent="0.2">
      <c r="B429" s="98">
        <v>41218</v>
      </c>
      <c r="C429" s="99">
        <v>150.21203129</v>
      </c>
      <c r="D429" s="99">
        <v>104.68756963</v>
      </c>
      <c r="E429" s="99">
        <v>147.77735676</v>
      </c>
      <c r="F429" s="99">
        <v>117.6745785</v>
      </c>
      <c r="G429" s="51"/>
      <c r="H429" s="100">
        <v>104.68756963</v>
      </c>
      <c r="I429" s="101">
        <v>341500</v>
      </c>
    </row>
    <row r="430" spans="2:9" ht="15.95" customHeight="1" x14ac:dyDescent="0.2">
      <c r="B430" s="98">
        <v>41219</v>
      </c>
      <c r="C430" s="99">
        <v>150.21203129</v>
      </c>
      <c r="D430" s="99">
        <v>104.68756963</v>
      </c>
      <c r="E430" s="99">
        <v>147.67764194</v>
      </c>
      <c r="F430" s="99">
        <v>117.70670023</v>
      </c>
      <c r="G430" s="51"/>
      <c r="H430" s="100">
        <v>104.68756963</v>
      </c>
      <c r="I430" s="101">
        <v>47580</v>
      </c>
    </row>
    <row r="431" spans="2:9" ht="15.95" customHeight="1" x14ac:dyDescent="0.2">
      <c r="B431" s="98">
        <v>41220</v>
      </c>
      <c r="C431" s="99">
        <v>150.21203129</v>
      </c>
      <c r="D431" s="99">
        <v>104.68756963</v>
      </c>
      <c r="E431" s="99">
        <v>148.77450492</v>
      </c>
      <c r="F431" s="99">
        <v>117.73887449999999</v>
      </c>
      <c r="G431" s="51"/>
      <c r="H431" s="100">
        <v>104.68756963</v>
      </c>
      <c r="I431" s="101">
        <v>112500</v>
      </c>
    </row>
    <row r="432" spans="2:9" ht="15.95" customHeight="1" x14ac:dyDescent="0.2">
      <c r="B432" s="98">
        <v>41221</v>
      </c>
      <c r="C432" s="99">
        <v>150.21203129</v>
      </c>
      <c r="D432" s="99">
        <v>104.68756963</v>
      </c>
      <c r="E432" s="99">
        <v>147.87707158000001</v>
      </c>
      <c r="F432" s="99">
        <v>117.77088309</v>
      </c>
      <c r="G432" s="51"/>
      <c r="H432" s="100">
        <v>104.68756963</v>
      </c>
      <c r="I432" s="101">
        <v>25000</v>
      </c>
    </row>
    <row r="433" spans="2:9" ht="15.95" customHeight="1" x14ac:dyDescent="0.2">
      <c r="B433" s="98">
        <v>41222</v>
      </c>
      <c r="C433" s="99">
        <v>150.21203129</v>
      </c>
      <c r="D433" s="99">
        <v>104.68756963</v>
      </c>
      <c r="E433" s="99">
        <v>147.57792713000001</v>
      </c>
      <c r="F433" s="99">
        <v>117.80290011</v>
      </c>
      <c r="G433" s="51"/>
      <c r="H433" s="100">
        <v>104.68756963</v>
      </c>
      <c r="I433" s="101">
        <v>0</v>
      </c>
    </row>
    <row r="434" spans="2:9" ht="15.95" customHeight="1" x14ac:dyDescent="0.2">
      <c r="B434" s="98">
        <v>41225</v>
      </c>
      <c r="C434" s="99">
        <v>144.20355004000001</v>
      </c>
      <c r="D434" s="99">
        <v>100.50006684</v>
      </c>
      <c r="E434" s="99">
        <v>147.27878268000001</v>
      </c>
      <c r="F434" s="99">
        <v>117.83483851</v>
      </c>
      <c r="G434" s="51"/>
      <c r="H434" s="100">
        <v>100.50006684</v>
      </c>
      <c r="I434" s="101">
        <v>62400</v>
      </c>
    </row>
    <row r="435" spans="2:9" ht="15.95" customHeight="1" x14ac:dyDescent="0.2">
      <c r="B435" s="98">
        <v>41226</v>
      </c>
      <c r="C435" s="99">
        <v>144.20355004000001</v>
      </c>
      <c r="D435" s="99">
        <v>100.50006684</v>
      </c>
      <c r="E435" s="99">
        <v>147.27878268000001</v>
      </c>
      <c r="F435" s="99">
        <v>117.86674201</v>
      </c>
      <c r="G435" s="51"/>
      <c r="H435" s="100">
        <v>100.50006684</v>
      </c>
      <c r="I435" s="101">
        <v>9600.4</v>
      </c>
    </row>
    <row r="436" spans="2:9" ht="15.95" customHeight="1" x14ac:dyDescent="0.2">
      <c r="B436" s="98">
        <v>41227</v>
      </c>
      <c r="C436" s="99">
        <v>144.20355004000001</v>
      </c>
      <c r="D436" s="99">
        <v>100.50006684</v>
      </c>
      <c r="E436" s="99">
        <v>147.17906787000001</v>
      </c>
      <c r="F436" s="99">
        <v>117.89865433</v>
      </c>
      <c r="G436" s="51"/>
      <c r="H436" s="100">
        <v>100.50006684</v>
      </c>
      <c r="I436" s="101">
        <v>60007</v>
      </c>
    </row>
    <row r="437" spans="2:9" ht="15.95" customHeight="1" x14ac:dyDescent="0.2">
      <c r="B437" s="98">
        <v>41229</v>
      </c>
      <c r="C437" s="99">
        <v>144.20355004000001</v>
      </c>
      <c r="D437" s="99">
        <v>100.50006684</v>
      </c>
      <c r="E437" s="99">
        <v>147.27878268000001</v>
      </c>
      <c r="F437" s="99">
        <v>117.93053136</v>
      </c>
      <c r="G437" s="51"/>
      <c r="H437" s="100">
        <v>100.50006684</v>
      </c>
      <c r="I437" s="101">
        <v>680400</v>
      </c>
    </row>
    <row r="438" spans="2:9" ht="15.95" customHeight="1" x14ac:dyDescent="0.2">
      <c r="B438" s="98">
        <v>41232</v>
      </c>
      <c r="C438" s="99">
        <v>144.20355004000001</v>
      </c>
      <c r="D438" s="99">
        <v>100.50006684</v>
      </c>
      <c r="E438" s="99">
        <v>147.37849750000001</v>
      </c>
      <c r="F438" s="99">
        <v>117.96232977</v>
      </c>
      <c r="G438" s="51"/>
      <c r="H438" s="100">
        <v>100.50006684</v>
      </c>
      <c r="I438" s="101">
        <v>0</v>
      </c>
    </row>
    <row r="439" spans="2:9" ht="15.95" customHeight="1" x14ac:dyDescent="0.2">
      <c r="B439" s="98">
        <v>41234</v>
      </c>
      <c r="C439" s="99">
        <v>144.20355004000001</v>
      </c>
      <c r="D439" s="99">
        <v>100.50006684</v>
      </c>
      <c r="E439" s="99">
        <v>147.17906787000001</v>
      </c>
      <c r="F439" s="99">
        <v>118.02568956</v>
      </c>
      <c r="G439" s="51"/>
      <c r="H439" s="100">
        <v>100.50006684</v>
      </c>
      <c r="I439" s="101">
        <v>1168836.7</v>
      </c>
    </row>
    <row r="440" spans="2:9" ht="15.95" customHeight="1" x14ac:dyDescent="0.2">
      <c r="B440" s="98">
        <v>41235</v>
      </c>
      <c r="C440" s="99">
        <v>144.20355004000001</v>
      </c>
      <c r="D440" s="99">
        <v>100.50006684</v>
      </c>
      <c r="E440" s="99">
        <v>147.57792713000001</v>
      </c>
      <c r="F440" s="99">
        <v>118.057776</v>
      </c>
      <c r="G440" s="51"/>
      <c r="H440" s="100">
        <v>100.50006684</v>
      </c>
      <c r="I440" s="101">
        <v>537615</v>
      </c>
    </row>
    <row r="441" spans="2:9" ht="15.95" customHeight="1" x14ac:dyDescent="0.2">
      <c r="B441" s="98">
        <v>41236</v>
      </c>
      <c r="C441" s="99">
        <v>150.21203129</v>
      </c>
      <c r="D441" s="99">
        <v>104.68756963</v>
      </c>
      <c r="E441" s="99">
        <v>147.57792713000001</v>
      </c>
      <c r="F441" s="99">
        <v>118.09000244000001</v>
      </c>
      <c r="G441" s="51"/>
      <c r="H441" s="100">
        <v>104.68756963</v>
      </c>
      <c r="I441" s="101">
        <v>6250</v>
      </c>
    </row>
    <row r="442" spans="2:9" ht="15.95" customHeight="1" x14ac:dyDescent="0.2">
      <c r="B442" s="98">
        <v>41239</v>
      </c>
      <c r="C442" s="99">
        <v>144.20355004000001</v>
      </c>
      <c r="D442" s="99">
        <v>100.50006684</v>
      </c>
      <c r="E442" s="99">
        <v>146.38134934000001</v>
      </c>
      <c r="F442" s="99">
        <v>118.12228141</v>
      </c>
      <c r="G442" s="51"/>
      <c r="H442" s="100">
        <v>100.50006684</v>
      </c>
      <c r="I442" s="101">
        <v>120000</v>
      </c>
    </row>
    <row r="443" spans="2:9" ht="15.95" customHeight="1" x14ac:dyDescent="0.2">
      <c r="B443" s="98">
        <v>41240</v>
      </c>
      <c r="C443" s="99">
        <v>144.20355004000001</v>
      </c>
      <c r="D443" s="99">
        <v>100.50006684</v>
      </c>
      <c r="E443" s="99">
        <v>147.67764194</v>
      </c>
      <c r="F443" s="99">
        <v>118.15452549</v>
      </c>
      <c r="G443" s="51"/>
      <c r="H443" s="100">
        <v>100.50006684</v>
      </c>
      <c r="I443" s="101">
        <v>998480.1</v>
      </c>
    </row>
    <row r="444" spans="2:9" ht="15.95" customHeight="1" x14ac:dyDescent="0.2">
      <c r="B444" s="98">
        <v>41241</v>
      </c>
      <c r="C444" s="99">
        <v>145.40524629000001</v>
      </c>
      <c r="D444" s="99">
        <v>101.3375674</v>
      </c>
      <c r="E444" s="99">
        <v>148.87421972999999</v>
      </c>
      <c r="F444" s="99">
        <v>118.18673466</v>
      </c>
      <c r="G444" s="51"/>
      <c r="H444" s="100">
        <v>101.3375674</v>
      </c>
      <c r="I444" s="101">
        <v>229900</v>
      </c>
    </row>
    <row r="445" spans="2:9" ht="15.95" customHeight="1" x14ac:dyDescent="0.2">
      <c r="B445" s="98">
        <v>41242</v>
      </c>
      <c r="C445" s="99">
        <v>147.20779067000001</v>
      </c>
      <c r="D445" s="99">
        <v>102.59381824</v>
      </c>
      <c r="E445" s="99">
        <v>149.97108270000001</v>
      </c>
      <c r="F445" s="99">
        <v>118.21877738000001</v>
      </c>
      <c r="G445" s="51"/>
      <c r="H445" s="100">
        <v>102.59381824</v>
      </c>
      <c r="I445" s="101">
        <v>4900</v>
      </c>
    </row>
    <row r="446" spans="2:9" ht="15.95" customHeight="1" x14ac:dyDescent="0.2">
      <c r="B446" s="98">
        <v>41243</v>
      </c>
      <c r="C446" s="99">
        <v>154.41796816999999</v>
      </c>
      <c r="D446" s="99">
        <v>107.61882158</v>
      </c>
      <c r="E446" s="99">
        <v>150.17051233000001</v>
      </c>
      <c r="F446" s="99">
        <v>118.25078482000001</v>
      </c>
      <c r="G446" s="51"/>
      <c r="H446" s="100">
        <v>107.61882158</v>
      </c>
      <c r="I446" s="101">
        <v>142151</v>
      </c>
    </row>
    <row r="447" spans="2:9" ht="15.95" customHeight="1" x14ac:dyDescent="0.2">
      <c r="B447" s="98">
        <v>41246</v>
      </c>
      <c r="C447" s="99">
        <v>155.38534776</v>
      </c>
      <c r="D447" s="99">
        <v>107.61882158</v>
      </c>
      <c r="E447" s="99">
        <v>151.36709012</v>
      </c>
      <c r="F447" s="99">
        <v>118.28284480000001</v>
      </c>
      <c r="G447" s="51"/>
      <c r="H447" s="100">
        <v>107.61882158</v>
      </c>
      <c r="I447" s="101">
        <v>52085</v>
      </c>
    </row>
    <row r="448" spans="2:9" ht="15.95" customHeight="1" x14ac:dyDescent="0.2">
      <c r="B448" s="98">
        <v>41247</v>
      </c>
      <c r="C448" s="99">
        <v>154.78073552000001</v>
      </c>
      <c r="D448" s="99">
        <v>107.2000713</v>
      </c>
      <c r="E448" s="99">
        <v>152.26452345999999</v>
      </c>
      <c r="F448" s="99">
        <v>118.3149136</v>
      </c>
      <c r="G448" s="51"/>
      <c r="H448" s="100">
        <v>107.2000713</v>
      </c>
      <c r="I448" s="101">
        <v>877392.5</v>
      </c>
    </row>
    <row r="449" spans="2:9" ht="15.95" customHeight="1" x14ac:dyDescent="0.2">
      <c r="B449" s="98">
        <v>41248</v>
      </c>
      <c r="C449" s="99">
        <v>154.78073552000001</v>
      </c>
      <c r="D449" s="99">
        <v>107.2000713</v>
      </c>
      <c r="E449" s="99">
        <v>152.06509383</v>
      </c>
      <c r="F449" s="99">
        <v>118.34694711</v>
      </c>
      <c r="G449" s="51"/>
      <c r="H449" s="100">
        <v>107.2000713</v>
      </c>
      <c r="I449" s="101">
        <v>194560</v>
      </c>
    </row>
    <row r="450" spans="2:9" ht="15.95" customHeight="1" x14ac:dyDescent="0.2">
      <c r="B450" s="98">
        <v>41249</v>
      </c>
      <c r="C450" s="99">
        <v>153.57151102</v>
      </c>
      <c r="D450" s="99">
        <v>106.36257074</v>
      </c>
      <c r="E450" s="99">
        <v>152.76309753999999</v>
      </c>
      <c r="F450" s="99">
        <v>118.37894534</v>
      </c>
      <c r="G450" s="51"/>
      <c r="H450" s="100">
        <v>106.36257074</v>
      </c>
      <c r="I450" s="101">
        <v>128400</v>
      </c>
    </row>
    <row r="451" spans="2:9" ht="15.95" customHeight="1" x14ac:dyDescent="0.2">
      <c r="B451" s="98">
        <v>41250</v>
      </c>
      <c r="C451" s="99">
        <v>155.98996001</v>
      </c>
      <c r="D451" s="99">
        <v>108.03757186</v>
      </c>
      <c r="E451" s="99">
        <v>153.56081606999999</v>
      </c>
      <c r="F451" s="99">
        <v>118.41090828999999</v>
      </c>
      <c r="G451" s="51"/>
      <c r="H451" s="100">
        <v>108.03757186</v>
      </c>
      <c r="I451" s="101">
        <v>178550</v>
      </c>
    </row>
    <row r="452" spans="2:9" ht="15.95" customHeight="1" x14ac:dyDescent="0.2">
      <c r="B452" s="98">
        <v>41253</v>
      </c>
      <c r="C452" s="99">
        <v>155.98996001</v>
      </c>
      <c r="D452" s="99">
        <v>108.03757186</v>
      </c>
      <c r="E452" s="99">
        <v>153.36138643000001</v>
      </c>
      <c r="F452" s="99">
        <v>118.44274812</v>
      </c>
      <c r="G452" s="51"/>
      <c r="H452" s="100">
        <v>108.03757186</v>
      </c>
      <c r="I452" s="101">
        <v>21930</v>
      </c>
    </row>
    <row r="453" spans="2:9" ht="15.95" customHeight="1" x14ac:dyDescent="0.2">
      <c r="B453" s="98">
        <v>41254</v>
      </c>
      <c r="C453" s="99">
        <v>154.78073552000001</v>
      </c>
      <c r="D453" s="99">
        <v>107.2000713</v>
      </c>
      <c r="E453" s="99">
        <v>153.06224198999999</v>
      </c>
      <c r="F453" s="99">
        <v>118.47442073000001</v>
      </c>
      <c r="G453" s="51"/>
      <c r="H453" s="100">
        <v>107.2000713</v>
      </c>
      <c r="I453" s="101">
        <v>65730</v>
      </c>
    </row>
    <row r="454" spans="2:9" ht="15.95" customHeight="1" x14ac:dyDescent="0.2">
      <c r="B454" s="98">
        <v>41255</v>
      </c>
      <c r="C454" s="99">
        <v>153.57151102</v>
      </c>
      <c r="D454" s="99">
        <v>106.36257074</v>
      </c>
      <c r="E454" s="99">
        <v>152.66338273</v>
      </c>
      <c r="F454" s="99">
        <v>118.50610177999999</v>
      </c>
      <c r="G454" s="51"/>
      <c r="H454" s="100">
        <v>106.36257074</v>
      </c>
      <c r="I454" s="101">
        <v>165100</v>
      </c>
    </row>
    <row r="455" spans="2:9" ht="15.95" customHeight="1" x14ac:dyDescent="0.2">
      <c r="B455" s="98">
        <v>41256</v>
      </c>
      <c r="C455" s="99">
        <v>153.45058857000001</v>
      </c>
      <c r="D455" s="99">
        <v>106.27882069</v>
      </c>
      <c r="E455" s="99">
        <v>153.36138643000001</v>
      </c>
      <c r="F455" s="99">
        <v>118.53770342999999</v>
      </c>
      <c r="G455" s="51"/>
      <c r="H455" s="100">
        <v>106.27882069</v>
      </c>
      <c r="I455" s="101">
        <v>2538</v>
      </c>
    </row>
    <row r="456" spans="2:9" ht="15.95" customHeight="1" x14ac:dyDescent="0.2">
      <c r="B456" s="98">
        <v>41257</v>
      </c>
      <c r="C456" s="99">
        <v>151.15306203</v>
      </c>
      <c r="D456" s="99">
        <v>104.68756963</v>
      </c>
      <c r="E456" s="99">
        <v>152.96252716999999</v>
      </c>
      <c r="F456" s="99">
        <v>118.56909338</v>
      </c>
      <c r="G456" s="51"/>
      <c r="H456" s="100">
        <v>104.68756963</v>
      </c>
      <c r="I456" s="101">
        <v>122765</v>
      </c>
    </row>
    <row r="457" spans="2:9" ht="15.95" customHeight="1" x14ac:dyDescent="0.2">
      <c r="B457" s="98">
        <v>41260</v>
      </c>
      <c r="C457" s="99">
        <v>151.15306203</v>
      </c>
      <c r="D457" s="99">
        <v>104.68756963</v>
      </c>
      <c r="E457" s="99">
        <v>152.46395308999999</v>
      </c>
      <c r="F457" s="99">
        <v>118.60044765000001</v>
      </c>
      <c r="G457" s="51"/>
      <c r="H457" s="100">
        <v>104.68756963</v>
      </c>
      <c r="I457" s="101">
        <v>488917</v>
      </c>
    </row>
    <row r="458" spans="2:9" ht="15.95" customHeight="1" x14ac:dyDescent="0.2">
      <c r="B458" s="98">
        <v>41261</v>
      </c>
      <c r="C458" s="99">
        <v>151.15306203</v>
      </c>
      <c r="D458" s="99">
        <v>104.68756963</v>
      </c>
      <c r="E458" s="99">
        <v>152.76309753999999</v>
      </c>
      <c r="F458" s="99">
        <v>118.63172216</v>
      </c>
      <c r="G458" s="51"/>
      <c r="H458" s="100">
        <v>104.68756963</v>
      </c>
      <c r="I458" s="101">
        <v>0</v>
      </c>
    </row>
    <row r="459" spans="2:9" ht="15.95" customHeight="1" x14ac:dyDescent="0.2">
      <c r="B459" s="98">
        <v>41262</v>
      </c>
      <c r="C459" s="99">
        <v>151.15306203</v>
      </c>
      <c r="D459" s="99">
        <v>104.68756963</v>
      </c>
      <c r="E459" s="99">
        <v>154.15910496000001</v>
      </c>
      <c r="F459" s="99">
        <v>118.66287278</v>
      </c>
      <c r="G459" s="51"/>
      <c r="H459" s="100">
        <v>104.68756963</v>
      </c>
      <c r="I459" s="101">
        <v>6350</v>
      </c>
    </row>
    <row r="460" spans="2:9" ht="15.95" customHeight="1" x14ac:dyDescent="0.2">
      <c r="B460" s="98">
        <v>41263</v>
      </c>
      <c r="C460" s="99">
        <v>151.15306203</v>
      </c>
      <c r="D460" s="99">
        <v>104.68756963</v>
      </c>
      <c r="E460" s="99">
        <v>153.95967533000001</v>
      </c>
      <c r="F460" s="99">
        <v>118.69407556</v>
      </c>
      <c r="G460" s="51"/>
      <c r="H460" s="100">
        <v>104.68756963</v>
      </c>
      <c r="I460" s="101">
        <v>50000</v>
      </c>
    </row>
    <row r="461" spans="2:9" ht="15.95" customHeight="1" x14ac:dyDescent="0.2">
      <c r="B461" s="98">
        <v>41264</v>
      </c>
      <c r="C461" s="99">
        <v>155.38534776</v>
      </c>
      <c r="D461" s="99">
        <v>107.61882158</v>
      </c>
      <c r="E461" s="99">
        <v>154.85710867</v>
      </c>
      <c r="F461" s="99">
        <v>118.72537499000001</v>
      </c>
      <c r="G461" s="51"/>
      <c r="H461" s="100">
        <v>107.61882158</v>
      </c>
      <c r="I461" s="101">
        <v>480060</v>
      </c>
    </row>
    <row r="462" spans="2:9" ht="15.95" customHeight="1" x14ac:dyDescent="0.2">
      <c r="B462" s="98">
        <v>41269</v>
      </c>
      <c r="C462" s="99">
        <v>154.78073552000001</v>
      </c>
      <c r="D462" s="99">
        <v>107.2000713</v>
      </c>
      <c r="E462" s="99">
        <v>155.95397163999999</v>
      </c>
      <c r="F462" s="99">
        <v>118.78813072</v>
      </c>
      <c r="G462" s="51"/>
      <c r="H462" s="100">
        <v>107.2000713</v>
      </c>
      <c r="I462" s="101">
        <v>15470</v>
      </c>
    </row>
    <row r="463" spans="2:9" ht="15.95" customHeight="1" x14ac:dyDescent="0.2">
      <c r="B463" s="98">
        <v>41270</v>
      </c>
      <c r="C463" s="99">
        <v>154.78073552000001</v>
      </c>
      <c r="D463" s="99">
        <v>107.2000713</v>
      </c>
      <c r="E463" s="99">
        <v>156.65197534999999</v>
      </c>
      <c r="F463" s="99">
        <v>118.81958701000001</v>
      </c>
      <c r="G463" s="51"/>
      <c r="H463" s="100">
        <v>107.2000713</v>
      </c>
      <c r="I463" s="101">
        <v>96000</v>
      </c>
    </row>
    <row r="464" spans="2:9" ht="15.95" customHeight="1" x14ac:dyDescent="0.2">
      <c r="B464" s="98">
        <v>41271</v>
      </c>
      <c r="C464" s="99">
        <v>155.98996001</v>
      </c>
      <c r="D464" s="99">
        <v>108.03757186</v>
      </c>
      <c r="E464" s="99">
        <v>156.85140498000001</v>
      </c>
      <c r="F464" s="99">
        <v>118.85105175</v>
      </c>
      <c r="G464" s="51"/>
      <c r="H464" s="100">
        <v>108.03757186</v>
      </c>
      <c r="I464" s="101">
        <v>346900</v>
      </c>
    </row>
    <row r="465" spans="2:9" ht="15.95" customHeight="1" x14ac:dyDescent="0.2">
      <c r="B465" s="98">
        <v>41276</v>
      </c>
      <c r="C465" s="99">
        <v>155.77090716999999</v>
      </c>
      <c r="D465" s="99">
        <v>107.2000713</v>
      </c>
      <c r="E465" s="99">
        <v>157.54940869000001</v>
      </c>
      <c r="F465" s="99">
        <v>118.91409474</v>
      </c>
      <c r="G465" s="51"/>
      <c r="H465" s="100">
        <v>107.2000713</v>
      </c>
      <c r="I465" s="101">
        <v>9050</v>
      </c>
    </row>
    <row r="466" spans="2:9" ht="15.95" customHeight="1" x14ac:dyDescent="0.2">
      <c r="B466" s="98">
        <v>41277</v>
      </c>
      <c r="C466" s="99">
        <v>155.77090716999999</v>
      </c>
      <c r="D466" s="99">
        <v>107.2000713</v>
      </c>
      <c r="E466" s="99">
        <v>157.44969388000001</v>
      </c>
      <c r="F466" s="99">
        <v>118.945673</v>
      </c>
      <c r="G466" s="51"/>
      <c r="H466" s="100">
        <v>107.2000713</v>
      </c>
      <c r="I466" s="101">
        <v>106940</v>
      </c>
    </row>
    <row r="467" spans="2:9" ht="15.95" customHeight="1" x14ac:dyDescent="0.2">
      <c r="B467" s="98">
        <v>41278</v>
      </c>
      <c r="C467" s="99">
        <v>157.96143556000001</v>
      </c>
      <c r="D467" s="99">
        <v>108.7075723</v>
      </c>
      <c r="E467" s="99">
        <v>157.74883832</v>
      </c>
      <c r="F467" s="99">
        <v>118.97730381</v>
      </c>
      <c r="G467" s="51"/>
      <c r="H467" s="100">
        <v>108.7075723</v>
      </c>
      <c r="I467" s="101">
        <v>19308</v>
      </c>
    </row>
    <row r="468" spans="2:9" ht="15.95" customHeight="1" x14ac:dyDescent="0.2">
      <c r="B468" s="98">
        <v>41281</v>
      </c>
      <c r="C468" s="99">
        <v>156.98786738999999</v>
      </c>
      <c r="D468" s="99">
        <v>108.03757186</v>
      </c>
      <c r="E468" s="99">
        <v>157.84855314000001</v>
      </c>
      <c r="F468" s="99">
        <v>119.00889856000001</v>
      </c>
      <c r="G468" s="51"/>
      <c r="H468" s="100">
        <v>108.03757186</v>
      </c>
      <c r="I468" s="101">
        <v>539192.03</v>
      </c>
    </row>
    <row r="469" spans="2:9" ht="15.95" customHeight="1" x14ac:dyDescent="0.2">
      <c r="B469" s="98">
        <v>41282</v>
      </c>
      <c r="C469" s="99">
        <v>157.96143556000001</v>
      </c>
      <c r="D469" s="99">
        <v>108.7075723</v>
      </c>
      <c r="E469" s="99">
        <v>158.2474124</v>
      </c>
      <c r="F469" s="99">
        <v>119.04045764</v>
      </c>
      <c r="G469" s="51"/>
      <c r="H469" s="100">
        <v>108.7075723</v>
      </c>
      <c r="I469" s="101">
        <v>12980</v>
      </c>
    </row>
    <row r="470" spans="2:9" ht="15.95" customHeight="1" x14ac:dyDescent="0.2">
      <c r="B470" s="98">
        <v>41283</v>
      </c>
      <c r="C470" s="99">
        <v>157.96143556000001</v>
      </c>
      <c r="D470" s="99">
        <v>108.7075723</v>
      </c>
      <c r="E470" s="99">
        <v>158.2474124</v>
      </c>
      <c r="F470" s="99">
        <v>119.07198106</v>
      </c>
      <c r="G470" s="51"/>
      <c r="H470" s="100">
        <v>108.7075723</v>
      </c>
      <c r="I470" s="101">
        <v>3894</v>
      </c>
    </row>
    <row r="471" spans="2:9" ht="15.95" customHeight="1" x14ac:dyDescent="0.2">
      <c r="B471" s="98">
        <v>41284</v>
      </c>
      <c r="C471" s="99">
        <v>157.59634749</v>
      </c>
      <c r="D471" s="99">
        <v>108.45632213</v>
      </c>
      <c r="E471" s="99">
        <v>158.44684203</v>
      </c>
      <c r="F471" s="99">
        <v>119.10355702</v>
      </c>
      <c r="G471" s="51"/>
      <c r="H471" s="100">
        <v>108.45632213</v>
      </c>
      <c r="I471" s="101">
        <v>173872.39</v>
      </c>
    </row>
    <row r="472" spans="2:9" ht="15.95" customHeight="1" x14ac:dyDescent="0.2">
      <c r="B472" s="98">
        <v>41285</v>
      </c>
      <c r="C472" s="99">
        <v>157.59634749</v>
      </c>
      <c r="D472" s="99">
        <v>108.45632213</v>
      </c>
      <c r="E472" s="99">
        <v>158.2474124</v>
      </c>
      <c r="F472" s="99">
        <v>119.13518551999999</v>
      </c>
      <c r="G472" s="51"/>
      <c r="H472" s="100">
        <v>108.45632213</v>
      </c>
      <c r="I472" s="101">
        <v>25975</v>
      </c>
    </row>
    <row r="473" spans="2:9" ht="15.95" customHeight="1" x14ac:dyDescent="0.2">
      <c r="B473" s="98">
        <v>41288</v>
      </c>
      <c r="C473" s="99">
        <v>156.98786738999999</v>
      </c>
      <c r="D473" s="99">
        <v>108.03757186</v>
      </c>
      <c r="E473" s="99">
        <v>157.94826795</v>
      </c>
      <c r="F473" s="99">
        <v>119.16686657</v>
      </c>
      <c r="G473" s="51"/>
      <c r="H473" s="100">
        <v>108.03757186</v>
      </c>
      <c r="I473" s="101">
        <v>165580.76999999999</v>
      </c>
    </row>
    <row r="474" spans="2:9" ht="15.95" customHeight="1" x14ac:dyDescent="0.2">
      <c r="B474" s="98">
        <v>41289</v>
      </c>
      <c r="C474" s="99">
        <v>158.20482759999999</v>
      </c>
      <c r="D474" s="99">
        <v>108.87507241</v>
      </c>
      <c r="E474" s="99">
        <v>157.84855314000001</v>
      </c>
      <c r="F474" s="99">
        <v>119.19860016</v>
      </c>
      <c r="G474" s="51"/>
      <c r="H474" s="100">
        <v>108.87507241</v>
      </c>
      <c r="I474" s="101">
        <v>1116101</v>
      </c>
    </row>
    <row r="475" spans="2:9" ht="15.95" customHeight="1" x14ac:dyDescent="0.2">
      <c r="B475" s="98">
        <v>41290</v>
      </c>
      <c r="C475" s="99">
        <v>156.98786738999999</v>
      </c>
      <c r="D475" s="99">
        <v>108.03757186</v>
      </c>
      <c r="E475" s="99">
        <v>157.84855314000001</v>
      </c>
      <c r="F475" s="99">
        <v>119.23034219</v>
      </c>
      <c r="G475" s="51"/>
      <c r="H475" s="100">
        <v>108.03757186</v>
      </c>
      <c r="I475" s="101">
        <v>346105</v>
      </c>
    </row>
    <row r="476" spans="2:9" ht="15.95" customHeight="1" x14ac:dyDescent="0.2">
      <c r="B476" s="98">
        <v>41291</v>
      </c>
      <c r="C476" s="99">
        <v>159.42178781000001</v>
      </c>
      <c r="D476" s="99">
        <v>109.71257297</v>
      </c>
      <c r="E476" s="99">
        <v>158.44684203</v>
      </c>
      <c r="F476" s="99">
        <v>119.26209265999999</v>
      </c>
      <c r="G476" s="51"/>
      <c r="H476" s="100">
        <v>109.71257297</v>
      </c>
      <c r="I476" s="101">
        <v>147300</v>
      </c>
    </row>
    <row r="477" spans="2:9" ht="15.95" customHeight="1" x14ac:dyDescent="0.2">
      <c r="B477" s="98">
        <v>41292</v>
      </c>
      <c r="C477" s="99">
        <v>159.42178781000001</v>
      </c>
      <c r="D477" s="99">
        <v>109.71257297</v>
      </c>
      <c r="E477" s="99">
        <v>158.34712722</v>
      </c>
      <c r="F477" s="99">
        <v>119.29376335000001</v>
      </c>
      <c r="G477" s="51"/>
      <c r="H477" s="100">
        <v>109.71257297</v>
      </c>
      <c r="I477" s="101">
        <v>47160</v>
      </c>
    </row>
    <row r="478" spans="2:9" ht="15.95" customHeight="1" x14ac:dyDescent="0.2">
      <c r="B478" s="98">
        <v>41295</v>
      </c>
      <c r="C478" s="99">
        <v>159.42178781000001</v>
      </c>
      <c r="D478" s="99">
        <v>109.71257297</v>
      </c>
      <c r="E478" s="99">
        <v>158.44684203</v>
      </c>
      <c r="F478" s="99">
        <v>119.32548659</v>
      </c>
      <c r="G478" s="51"/>
      <c r="H478" s="100">
        <v>109.71257297</v>
      </c>
      <c r="I478" s="101">
        <v>53710</v>
      </c>
    </row>
    <row r="479" spans="2:9" ht="15.95" customHeight="1" x14ac:dyDescent="0.2">
      <c r="B479" s="98">
        <v>41296</v>
      </c>
      <c r="C479" s="99">
        <v>159.42178781000001</v>
      </c>
      <c r="D479" s="99">
        <v>109.71257297</v>
      </c>
      <c r="E479" s="99">
        <v>158.34712722</v>
      </c>
      <c r="F479" s="99">
        <v>119.35721826</v>
      </c>
      <c r="G479" s="51"/>
      <c r="H479" s="100">
        <v>109.71257297</v>
      </c>
      <c r="I479" s="101">
        <v>189950</v>
      </c>
    </row>
    <row r="480" spans="2:9" ht="15.95" customHeight="1" x14ac:dyDescent="0.2">
      <c r="B480" s="98">
        <v>41297</v>
      </c>
      <c r="C480" s="99">
        <v>158.81330771</v>
      </c>
      <c r="D480" s="99">
        <v>109.29382269</v>
      </c>
      <c r="E480" s="99">
        <v>158.64627166</v>
      </c>
      <c r="F480" s="99">
        <v>119.38895837</v>
      </c>
      <c r="G480" s="51"/>
      <c r="H480" s="100">
        <v>109.29382269</v>
      </c>
      <c r="I480" s="101">
        <v>170696</v>
      </c>
    </row>
    <row r="481" spans="2:9" ht="15.95" customHeight="1" x14ac:dyDescent="0.2">
      <c r="B481" s="98">
        <v>41298</v>
      </c>
      <c r="C481" s="99">
        <v>158.20482759999999</v>
      </c>
      <c r="D481" s="99">
        <v>108.87507241</v>
      </c>
      <c r="E481" s="99">
        <v>158.94541611</v>
      </c>
      <c r="F481" s="99">
        <v>119.42070692</v>
      </c>
      <c r="G481" s="51"/>
      <c r="H481" s="100">
        <v>108.87507241</v>
      </c>
      <c r="I481" s="101">
        <v>19500</v>
      </c>
    </row>
    <row r="482" spans="2:9" ht="15.95" customHeight="1" x14ac:dyDescent="0.2">
      <c r="B482" s="98">
        <v>41299</v>
      </c>
      <c r="C482" s="99">
        <v>158.20482759999999</v>
      </c>
      <c r="D482" s="99">
        <v>108.87507241</v>
      </c>
      <c r="E482" s="99">
        <v>158.94541611</v>
      </c>
      <c r="F482" s="99">
        <v>119.4525084</v>
      </c>
      <c r="G482" s="51"/>
      <c r="H482" s="100">
        <v>108.87507241</v>
      </c>
      <c r="I482" s="101">
        <v>0</v>
      </c>
    </row>
    <row r="483" spans="2:9" ht="15.95" customHeight="1" x14ac:dyDescent="0.2">
      <c r="B483" s="98">
        <v>41302</v>
      </c>
      <c r="C483" s="99">
        <v>156.98786738999999</v>
      </c>
      <c r="D483" s="99">
        <v>108.03757186</v>
      </c>
      <c r="E483" s="99">
        <v>159.14484573999999</v>
      </c>
      <c r="F483" s="99">
        <v>119.48431831000001</v>
      </c>
      <c r="G483" s="51"/>
      <c r="H483" s="100">
        <v>108.03757186</v>
      </c>
      <c r="I483" s="101">
        <v>36368.25</v>
      </c>
    </row>
    <row r="484" spans="2:9" ht="15.95" customHeight="1" x14ac:dyDescent="0.2">
      <c r="B484" s="98">
        <v>41303</v>
      </c>
      <c r="C484" s="99">
        <v>158.20482759999999</v>
      </c>
      <c r="D484" s="99">
        <v>108.87507241</v>
      </c>
      <c r="E484" s="99">
        <v>159.14484573999999</v>
      </c>
      <c r="F484" s="99">
        <v>119.51618077000001</v>
      </c>
      <c r="G484" s="51"/>
      <c r="H484" s="100">
        <v>108.87507241</v>
      </c>
      <c r="I484" s="101">
        <v>72500.22</v>
      </c>
    </row>
    <row r="485" spans="2:9" ht="15.95" customHeight="1" x14ac:dyDescent="0.2">
      <c r="B485" s="98">
        <v>41304</v>
      </c>
      <c r="C485" s="99">
        <v>157.96143556000001</v>
      </c>
      <c r="D485" s="99">
        <v>108.7075723</v>
      </c>
      <c r="E485" s="99">
        <v>159.84284944999999</v>
      </c>
      <c r="F485" s="99">
        <v>119.54805167000001</v>
      </c>
      <c r="G485" s="51"/>
      <c r="H485" s="100">
        <v>108.7075723</v>
      </c>
      <c r="I485" s="101">
        <v>19470</v>
      </c>
    </row>
    <row r="486" spans="2:9" ht="15.95" customHeight="1" x14ac:dyDescent="0.2">
      <c r="B486" s="98">
        <v>41305</v>
      </c>
      <c r="C486" s="99">
        <v>157.96143556000001</v>
      </c>
      <c r="D486" s="99">
        <v>108.7075723</v>
      </c>
      <c r="E486" s="99">
        <v>160.83999761000001</v>
      </c>
      <c r="F486" s="99">
        <v>119.57993139</v>
      </c>
      <c r="G486" s="51"/>
      <c r="H486" s="100">
        <v>108.7075723</v>
      </c>
      <c r="I486" s="101">
        <v>51920</v>
      </c>
    </row>
    <row r="487" spans="2:9" ht="15.95" customHeight="1" x14ac:dyDescent="0.2">
      <c r="B487" s="98">
        <v>41306</v>
      </c>
      <c r="C487" s="99">
        <v>157.99817931999999</v>
      </c>
      <c r="D487" s="99">
        <v>108.03757186</v>
      </c>
      <c r="E487" s="99">
        <v>161.4382865</v>
      </c>
      <c r="F487" s="99">
        <v>119.61181954</v>
      </c>
      <c r="G487" s="51"/>
      <c r="H487" s="100">
        <v>108.03757186</v>
      </c>
      <c r="I487" s="101">
        <v>73130</v>
      </c>
    </row>
    <row r="488" spans="2:9" ht="15.95" customHeight="1" x14ac:dyDescent="0.2">
      <c r="B488" s="98">
        <v>41309</v>
      </c>
      <c r="C488" s="99">
        <v>157.38578328</v>
      </c>
      <c r="D488" s="99">
        <v>107.61882158</v>
      </c>
      <c r="E488" s="99">
        <v>161.53800132000001</v>
      </c>
      <c r="F488" s="99">
        <v>119.64376063</v>
      </c>
      <c r="G488" s="51"/>
      <c r="H488" s="100">
        <v>107.61882158</v>
      </c>
      <c r="I488" s="101">
        <v>241774.5</v>
      </c>
    </row>
    <row r="489" spans="2:9" ht="15.95" customHeight="1" x14ac:dyDescent="0.2">
      <c r="B489" s="98">
        <v>41310</v>
      </c>
      <c r="C489" s="99">
        <v>157.38578328</v>
      </c>
      <c r="D489" s="99">
        <v>107.61882158</v>
      </c>
      <c r="E489" s="99">
        <v>160.54085316000001</v>
      </c>
      <c r="F489" s="99">
        <v>119.67571015</v>
      </c>
      <c r="G489" s="51"/>
      <c r="H489" s="100">
        <v>107.61882158</v>
      </c>
      <c r="I489" s="101">
        <v>42405</v>
      </c>
    </row>
    <row r="490" spans="2:9" ht="15.95" customHeight="1" x14ac:dyDescent="0.2">
      <c r="B490" s="98">
        <v>41311</v>
      </c>
      <c r="C490" s="99">
        <v>158.61057536000001</v>
      </c>
      <c r="D490" s="99">
        <v>108.45632213</v>
      </c>
      <c r="E490" s="99">
        <v>160.64056797999999</v>
      </c>
      <c r="F490" s="99">
        <v>119.70766811</v>
      </c>
      <c r="G490" s="51"/>
      <c r="H490" s="100">
        <v>108.45632213</v>
      </c>
      <c r="I490" s="101">
        <v>328668</v>
      </c>
    </row>
    <row r="491" spans="2:9" ht="15.95" customHeight="1" x14ac:dyDescent="0.2">
      <c r="B491" s="98">
        <v>41312</v>
      </c>
      <c r="C491" s="99">
        <v>157.99817931999999</v>
      </c>
      <c r="D491" s="99">
        <v>108.03757186</v>
      </c>
      <c r="E491" s="99">
        <v>160.74028279000001</v>
      </c>
      <c r="F491" s="99">
        <v>119.7395904</v>
      </c>
      <c r="G491" s="51"/>
      <c r="H491" s="100">
        <v>108.03757186</v>
      </c>
      <c r="I491" s="101">
        <v>185941</v>
      </c>
    </row>
    <row r="492" spans="2:9" ht="15.95" customHeight="1" x14ac:dyDescent="0.2">
      <c r="B492" s="98">
        <v>41313</v>
      </c>
      <c r="C492" s="99">
        <v>157.99817931999999</v>
      </c>
      <c r="D492" s="99">
        <v>108.03757186</v>
      </c>
      <c r="E492" s="99">
        <v>160.74028279000001</v>
      </c>
      <c r="F492" s="99">
        <v>119.77152113</v>
      </c>
      <c r="G492" s="51"/>
      <c r="H492" s="100">
        <v>108.03757186</v>
      </c>
      <c r="I492" s="101">
        <v>158664.6</v>
      </c>
    </row>
    <row r="493" spans="2:9" ht="15.95" customHeight="1" x14ac:dyDescent="0.2">
      <c r="B493" s="98">
        <v>41318</v>
      </c>
      <c r="C493" s="99">
        <v>157.99817931999999</v>
      </c>
      <c r="D493" s="99">
        <v>108.03757186</v>
      </c>
      <c r="E493" s="99">
        <v>160.83999761000001</v>
      </c>
      <c r="F493" s="99">
        <v>119.80346029</v>
      </c>
      <c r="G493" s="51"/>
      <c r="H493" s="100">
        <v>108.03757186</v>
      </c>
      <c r="I493" s="101">
        <v>61920</v>
      </c>
    </row>
    <row r="494" spans="2:9" ht="15.95" customHeight="1" x14ac:dyDescent="0.2">
      <c r="B494" s="98">
        <v>41319</v>
      </c>
      <c r="C494" s="99">
        <v>158.48809614999999</v>
      </c>
      <c r="D494" s="99">
        <v>108.37257208</v>
      </c>
      <c r="E494" s="99">
        <v>160.24170871000001</v>
      </c>
      <c r="F494" s="99">
        <v>119.83536341</v>
      </c>
      <c r="G494" s="51"/>
      <c r="H494" s="100">
        <v>108.37257208</v>
      </c>
      <c r="I494" s="101">
        <v>64556</v>
      </c>
    </row>
    <row r="495" spans="2:9" ht="15.95" customHeight="1" x14ac:dyDescent="0.2">
      <c r="B495" s="98">
        <v>41320</v>
      </c>
      <c r="C495" s="99">
        <v>158.48809614999999</v>
      </c>
      <c r="D495" s="99">
        <v>108.37257208</v>
      </c>
      <c r="E495" s="99">
        <v>159.84284944999999</v>
      </c>
      <c r="F495" s="99">
        <v>119.86727496</v>
      </c>
      <c r="G495" s="51"/>
      <c r="H495" s="100">
        <v>108.37257208</v>
      </c>
      <c r="I495" s="101">
        <v>120341.92</v>
      </c>
    </row>
    <row r="496" spans="2:9" ht="15.95" customHeight="1" x14ac:dyDescent="0.2">
      <c r="B496" s="98">
        <v>41323</v>
      </c>
      <c r="C496" s="99">
        <v>157.99817931999999</v>
      </c>
      <c r="D496" s="99">
        <v>108.03757186</v>
      </c>
      <c r="E496" s="99">
        <v>160.24170871000001</v>
      </c>
      <c r="F496" s="99">
        <v>119.89919533</v>
      </c>
      <c r="G496" s="51"/>
      <c r="H496" s="100">
        <v>108.03757186</v>
      </c>
      <c r="I496" s="101">
        <v>58209.599999999999</v>
      </c>
    </row>
    <row r="497" spans="2:9" ht="15.95" customHeight="1" x14ac:dyDescent="0.2">
      <c r="B497" s="98">
        <v>41324</v>
      </c>
      <c r="C497" s="99">
        <v>157.99817931999999</v>
      </c>
      <c r="D497" s="99">
        <v>108.03757186</v>
      </c>
      <c r="E497" s="99">
        <v>160.14199389999999</v>
      </c>
      <c r="F497" s="99">
        <v>119.93107965</v>
      </c>
      <c r="G497" s="51"/>
      <c r="H497" s="100">
        <v>108.03757186</v>
      </c>
      <c r="I497" s="101">
        <v>247786</v>
      </c>
    </row>
    <row r="498" spans="2:9" ht="15.95" customHeight="1" x14ac:dyDescent="0.2">
      <c r="B498" s="98">
        <v>41325</v>
      </c>
      <c r="C498" s="99">
        <v>157.99817931999999</v>
      </c>
      <c r="D498" s="99">
        <v>108.03757186</v>
      </c>
      <c r="E498" s="99">
        <v>160.04227907999999</v>
      </c>
      <c r="F498" s="99">
        <v>119.96306138999999</v>
      </c>
      <c r="G498" s="51"/>
      <c r="H498" s="100">
        <v>108.03757186</v>
      </c>
      <c r="I498" s="101">
        <v>104602</v>
      </c>
    </row>
    <row r="499" spans="2:9" ht="15.95" customHeight="1" x14ac:dyDescent="0.2">
      <c r="B499" s="98">
        <v>41326</v>
      </c>
      <c r="C499" s="99">
        <v>157.99817931999999</v>
      </c>
      <c r="D499" s="99">
        <v>108.03757186</v>
      </c>
      <c r="E499" s="99">
        <v>159.54370499999999</v>
      </c>
      <c r="F499" s="99">
        <v>119.99505155999999</v>
      </c>
      <c r="G499" s="51"/>
      <c r="H499" s="100">
        <v>108.03757186</v>
      </c>
      <c r="I499" s="101">
        <v>67005</v>
      </c>
    </row>
    <row r="500" spans="2:9" ht="15.95" customHeight="1" x14ac:dyDescent="0.2">
      <c r="B500" s="98">
        <v>41327</v>
      </c>
      <c r="C500" s="99">
        <v>157.99817931999999</v>
      </c>
      <c r="D500" s="99">
        <v>108.03757186</v>
      </c>
      <c r="E500" s="99">
        <v>159.74313463999999</v>
      </c>
      <c r="F500" s="99">
        <v>120.02709505</v>
      </c>
      <c r="G500" s="51"/>
      <c r="H500" s="100">
        <v>108.03757186</v>
      </c>
      <c r="I500" s="101">
        <v>181470</v>
      </c>
    </row>
    <row r="501" spans="2:9" ht="15.95" customHeight="1" x14ac:dyDescent="0.2">
      <c r="B501" s="98">
        <v>41330</v>
      </c>
      <c r="C501" s="99">
        <v>157.99817931999999</v>
      </c>
      <c r="D501" s="99">
        <v>108.03757186</v>
      </c>
      <c r="E501" s="99">
        <v>159.44399018999999</v>
      </c>
      <c r="F501" s="99">
        <v>120.05932494</v>
      </c>
      <c r="G501" s="51"/>
      <c r="H501" s="100">
        <v>108.03757186</v>
      </c>
      <c r="I501" s="101">
        <v>111614.35</v>
      </c>
    </row>
    <row r="502" spans="2:9" ht="15.95" customHeight="1" x14ac:dyDescent="0.2">
      <c r="B502" s="98">
        <v>41331</v>
      </c>
      <c r="C502" s="99">
        <v>157.87570011</v>
      </c>
      <c r="D502" s="99">
        <v>107.9538218</v>
      </c>
      <c r="E502" s="99">
        <v>159.44399018999999</v>
      </c>
      <c r="F502" s="99">
        <v>120.09147466</v>
      </c>
      <c r="G502" s="51"/>
      <c r="H502" s="100">
        <v>107.9538218</v>
      </c>
      <c r="I502" s="101">
        <v>23202</v>
      </c>
    </row>
    <row r="503" spans="2:9" ht="15.95" customHeight="1" x14ac:dyDescent="0.2">
      <c r="B503" s="98">
        <v>41332</v>
      </c>
      <c r="C503" s="99">
        <v>154.32380305999999</v>
      </c>
      <c r="D503" s="99">
        <v>105.52507018</v>
      </c>
      <c r="E503" s="99">
        <v>159.04513093</v>
      </c>
      <c r="F503" s="99">
        <v>120.12363283000001</v>
      </c>
      <c r="G503" s="51"/>
      <c r="H503" s="100">
        <v>105.52507018</v>
      </c>
      <c r="I503" s="101">
        <v>311392.49</v>
      </c>
    </row>
    <row r="504" spans="2:9" ht="15.95" customHeight="1" x14ac:dyDescent="0.2">
      <c r="B504" s="98">
        <v>41333</v>
      </c>
      <c r="C504" s="99">
        <v>154.32380305999999</v>
      </c>
      <c r="D504" s="99">
        <v>105.52507018</v>
      </c>
      <c r="E504" s="99">
        <v>159.24456056</v>
      </c>
      <c r="F504" s="99">
        <v>120.15579981</v>
      </c>
      <c r="G504" s="51"/>
      <c r="H504" s="100">
        <v>105.52507018</v>
      </c>
      <c r="I504" s="101">
        <v>2254877.48</v>
      </c>
    </row>
    <row r="505" spans="2:9" ht="15.95" customHeight="1" x14ac:dyDescent="0.2">
      <c r="B505" s="98">
        <v>41334</v>
      </c>
      <c r="C505" s="99">
        <v>157.56636599000001</v>
      </c>
      <c r="D505" s="99">
        <v>107.03257119</v>
      </c>
      <c r="E505" s="99">
        <v>159.34427536999999</v>
      </c>
      <c r="F505" s="99">
        <v>120.18797523000001</v>
      </c>
      <c r="G505" s="51"/>
      <c r="H505" s="100">
        <v>107.03257119</v>
      </c>
      <c r="I505" s="101">
        <v>63104</v>
      </c>
    </row>
    <row r="506" spans="2:9" ht="15.95" customHeight="1" x14ac:dyDescent="0.2">
      <c r="B506" s="98">
        <v>41337</v>
      </c>
      <c r="C506" s="99">
        <v>155.34712139999999</v>
      </c>
      <c r="D506" s="99">
        <v>105.52507018</v>
      </c>
      <c r="E506" s="99">
        <v>159.54370499999999</v>
      </c>
      <c r="F506" s="99">
        <v>120.22020397</v>
      </c>
      <c r="G506" s="51"/>
      <c r="H506" s="100">
        <v>105.52507018</v>
      </c>
      <c r="I506" s="101">
        <v>321441.31</v>
      </c>
    </row>
    <row r="507" spans="2:9" ht="15.95" customHeight="1" x14ac:dyDescent="0.2">
      <c r="B507" s="98">
        <v>41338</v>
      </c>
      <c r="C507" s="99">
        <v>155.34712139999999</v>
      </c>
      <c r="D507" s="99">
        <v>105.52507018</v>
      </c>
      <c r="E507" s="99">
        <v>159.84284944999999</v>
      </c>
      <c r="F507" s="99">
        <v>120.25244114</v>
      </c>
      <c r="G507" s="51"/>
      <c r="H507" s="100">
        <v>105.52507018</v>
      </c>
      <c r="I507" s="101">
        <v>69300</v>
      </c>
    </row>
    <row r="508" spans="2:9" ht="15.95" customHeight="1" x14ac:dyDescent="0.2">
      <c r="B508" s="98">
        <v>41339</v>
      </c>
      <c r="C508" s="99">
        <v>155.34712139999999</v>
      </c>
      <c r="D508" s="99">
        <v>105.52507018</v>
      </c>
      <c r="E508" s="99">
        <v>160.04227907999999</v>
      </c>
      <c r="F508" s="99">
        <v>120.28468712999999</v>
      </c>
      <c r="G508" s="51"/>
      <c r="H508" s="100">
        <v>105.52507018</v>
      </c>
      <c r="I508" s="101">
        <v>47977.03</v>
      </c>
    </row>
    <row r="509" spans="2:9" ht="15.95" customHeight="1" x14ac:dyDescent="0.2">
      <c r="B509" s="98">
        <v>41340</v>
      </c>
      <c r="C509" s="99">
        <v>156.45674369</v>
      </c>
      <c r="D509" s="99">
        <v>106.27882069</v>
      </c>
      <c r="E509" s="99">
        <v>159.74313463999999</v>
      </c>
      <c r="F509" s="99">
        <v>120.31694156</v>
      </c>
      <c r="G509" s="51"/>
      <c r="H509" s="100">
        <v>106.27882069</v>
      </c>
      <c r="I509" s="101">
        <v>105327</v>
      </c>
    </row>
    <row r="510" spans="2:9" ht="15.95" customHeight="1" x14ac:dyDescent="0.2">
      <c r="B510" s="98">
        <v>41341</v>
      </c>
      <c r="C510" s="99">
        <v>156.45674369</v>
      </c>
      <c r="D510" s="99">
        <v>106.27882069</v>
      </c>
      <c r="E510" s="99">
        <v>159.94256426999999</v>
      </c>
      <c r="F510" s="99">
        <v>120.34920482</v>
      </c>
      <c r="G510" s="51"/>
      <c r="H510" s="100">
        <v>106.27882069</v>
      </c>
      <c r="I510" s="101">
        <v>64679.040000000001</v>
      </c>
    </row>
    <row r="511" spans="2:9" ht="15.95" customHeight="1" x14ac:dyDescent="0.2">
      <c r="B511" s="98">
        <v>41344</v>
      </c>
      <c r="C511" s="99">
        <v>155.34712139999999</v>
      </c>
      <c r="D511" s="99">
        <v>105.52507018</v>
      </c>
      <c r="E511" s="99">
        <v>159.54370499999999</v>
      </c>
      <c r="F511" s="99">
        <v>120.38147651</v>
      </c>
      <c r="G511" s="51"/>
      <c r="H511" s="100">
        <v>105.52507018</v>
      </c>
      <c r="I511" s="101">
        <v>218787</v>
      </c>
    </row>
    <row r="512" spans="2:9" ht="15.95" customHeight="1" x14ac:dyDescent="0.2">
      <c r="B512" s="98">
        <v>41345</v>
      </c>
      <c r="C512" s="99">
        <v>155.96357823</v>
      </c>
      <c r="D512" s="99">
        <v>105.94382046</v>
      </c>
      <c r="E512" s="99">
        <v>159.44399018999999</v>
      </c>
      <c r="F512" s="99">
        <v>120.41375702000001</v>
      </c>
      <c r="G512" s="51"/>
      <c r="H512" s="100">
        <v>105.94382046</v>
      </c>
      <c r="I512" s="101">
        <v>632473.32999999996</v>
      </c>
    </row>
    <row r="513" spans="2:9" ht="15.95" customHeight="1" x14ac:dyDescent="0.2">
      <c r="B513" s="98">
        <v>41346</v>
      </c>
      <c r="C513" s="99">
        <v>155.96357823</v>
      </c>
      <c r="D513" s="99">
        <v>105.94382046</v>
      </c>
      <c r="E513" s="99">
        <v>158.84570128999999</v>
      </c>
      <c r="F513" s="99">
        <v>120.44604635</v>
      </c>
      <c r="G513" s="51"/>
      <c r="H513" s="100">
        <v>105.94382046</v>
      </c>
      <c r="I513" s="101">
        <v>388203.05</v>
      </c>
    </row>
    <row r="514" spans="2:9" ht="15.95" customHeight="1" x14ac:dyDescent="0.2">
      <c r="B514" s="98">
        <v>41347</v>
      </c>
      <c r="C514" s="99">
        <v>155.96357823</v>
      </c>
      <c r="D514" s="99">
        <v>105.94382046</v>
      </c>
      <c r="E514" s="99">
        <v>158.64627166</v>
      </c>
      <c r="F514" s="99">
        <v>120.47834412</v>
      </c>
      <c r="G514" s="51"/>
      <c r="H514" s="100">
        <v>105.94382046</v>
      </c>
      <c r="I514" s="101">
        <v>191015</v>
      </c>
    </row>
    <row r="515" spans="2:9" ht="15.95" customHeight="1" x14ac:dyDescent="0.2">
      <c r="B515" s="98">
        <v>41348</v>
      </c>
      <c r="C515" s="99">
        <v>155.96234530999999</v>
      </c>
      <c r="D515" s="99">
        <v>105.94298295999999</v>
      </c>
      <c r="E515" s="99">
        <v>158.2474124</v>
      </c>
      <c r="F515" s="99">
        <v>120.51065070999999</v>
      </c>
      <c r="G515" s="51"/>
      <c r="H515" s="100">
        <v>105.94298295999999</v>
      </c>
      <c r="I515" s="101">
        <v>115035.22</v>
      </c>
    </row>
    <row r="516" spans="2:9" ht="15.95" customHeight="1" x14ac:dyDescent="0.2">
      <c r="B516" s="98">
        <v>41351</v>
      </c>
      <c r="C516" s="99">
        <v>157.68965735</v>
      </c>
      <c r="D516" s="99">
        <v>107.11632124</v>
      </c>
      <c r="E516" s="99">
        <v>158.04798277</v>
      </c>
      <c r="F516" s="99">
        <v>120.54296574</v>
      </c>
      <c r="G516" s="51"/>
      <c r="H516" s="100">
        <v>107.11632124</v>
      </c>
      <c r="I516" s="101">
        <v>351228.05</v>
      </c>
    </row>
    <row r="517" spans="2:9" ht="15.95" customHeight="1" x14ac:dyDescent="0.2">
      <c r="B517" s="98">
        <v>41352</v>
      </c>
      <c r="C517" s="99">
        <v>158.67598828000001</v>
      </c>
      <c r="D517" s="99">
        <v>107.78632168999999</v>
      </c>
      <c r="E517" s="99">
        <v>157.05083461000001</v>
      </c>
      <c r="F517" s="99">
        <v>120.57528959</v>
      </c>
      <c r="G517" s="51"/>
      <c r="H517" s="100">
        <v>107.78632168999999</v>
      </c>
      <c r="I517" s="101">
        <v>177870.1</v>
      </c>
    </row>
    <row r="518" spans="2:9" ht="15.95" customHeight="1" x14ac:dyDescent="0.2">
      <c r="B518" s="98">
        <v>41353</v>
      </c>
      <c r="C518" s="99">
        <v>158.67598828000001</v>
      </c>
      <c r="D518" s="99">
        <v>107.78632168999999</v>
      </c>
      <c r="E518" s="99">
        <v>156.55226053000001</v>
      </c>
      <c r="F518" s="99">
        <v>120.60762188</v>
      </c>
      <c r="G518" s="51"/>
      <c r="H518" s="100">
        <v>107.78632168999999</v>
      </c>
      <c r="I518" s="101">
        <v>115830</v>
      </c>
    </row>
    <row r="519" spans="2:9" ht="15.95" customHeight="1" x14ac:dyDescent="0.2">
      <c r="B519" s="98">
        <v>41354</v>
      </c>
      <c r="C519" s="99">
        <v>158.67598828000001</v>
      </c>
      <c r="D519" s="99">
        <v>107.78632168999999</v>
      </c>
      <c r="E519" s="99">
        <v>156.75169016999999</v>
      </c>
      <c r="F519" s="99">
        <v>120.63996299</v>
      </c>
      <c r="G519" s="51"/>
      <c r="H519" s="100">
        <v>107.78632168999999</v>
      </c>
      <c r="I519" s="101">
        <v>321894</v>
      </c>
    </row>
    <row r="520" spans="2:9" ht="15.95" customHeight="1" x14ac:dyDescent="0.2">
      <c r="B520" s="98">
        <v>41355</v>
      </c>
      <c r="C520" s="99">
        <v>158.67598828000001</v>
      </c>
      <c r="D520" s="99">
        <v>107.78632168999999</v>
      </c>
      <c r="E520" s="99">
        <v>156.55226053000001</v>
      </c>
      <c r="F520" s="99">
        <v>120.67231292</v>
      </c>
      <c r="G520" s="51"/>
      <c r="H520" s="100">
        <v>107.78632168999999</v>
      </c>
      <c r="I520" s="101">
        <v>27000</v>
      </c>
    </row>
    <row r="521" spans="2:9" ht="15.95" customHeight="1" x14ac:dyDescent="0.2">
      <c r="B521" s="98">
        <v>41358</v>
      </c>
      <c r="C521" s="99">
        <v>155.34712139999999</v>
      </c>
      <c r="D521" s="99">
        <v>105.52507018</v>
      </c>
      <c r="E521" s="99">
        <v>155.75454200999999</v>
      </c>
      <c r="F521" s="99">
        <v>120.70467128999999</v>
      </c>
      <c r="G521" s="51"/>
      <c r="H521" s="100">
        <v>105.52507018</v>
      </c>
      <c r="I521" s="101">
        <v>754250.13</v>
      </c>
    </row>
    <row r="522" spans="2:9" ht="15.95" customHeight="1" x14ac:dyDescent="0.2">
      <c r="B522" s="98">
        <v>41359</v>
      </c>
      <c r="C522" s="99">
        <v>155.34712139999999</v>
      </c>
      <c r="D522" s="99">
        <v>105.52507018</v>
      </c>
      <c r="E522" s="99">
        <v>156.55226053000001</v>
      </c>
      <c r="F522" s="99">
        <v>120.73703848</v>
      </c>
      <c r="G522" s="51"/>
      <c r="H522" s="100">
        <v>105.52507018</v>
      </c>
      <c r="I522" s="101">
        <v>419994.92</v>
      </c>
    </row>
    <row r="523" spans="2:9" ht="15.95" customHeight="1" x14ac:dyDescent="0.2">
      <c r="B523" s="98">
        <v>41360</v>
      </c>
      <c r="C523" s="99">
        <v>158.67598828000001</v>
      </c>
      <c r="D523" s="99">
        <v>107.78632168999999</v>
      </c>
      <c r="E523" s="99">
        <v>156.65197534999999</v>
      </c>
      <c r="F523" s="99">
        <v>120.76941449</v>
      </c>
      <c r="G523" s="51"/>
      <c r="H523" s="100">
        <v>107.78632168999999</v>
      </c>
      <c r="I523" s="101">
        <v>82207.91</v>
      </c>
    </row>
    <row r="524" spans="2:9" ht="15.95" customHeight="1" x14ac:dyDescent="0.2">
      <c r="B524" s="98">
        <v>41361</v>
      </c>
      <c r="C524" s="99">
        <v>159.53902785</v>
      </c>
      <c r="D524" s="99">
        <v>108.37257208</v>
      </c>
      <c r="E524" s="99">
        <v>157.44969388000001</v>
      </c>
      <c r="F524" s="99">
        <v>120.80188868</v>
      </c>
      <c r="G524" s="51"/>
      <c r="H524" s="100">
        <v>108.37257208</v>
      </c>
      <c r="I524" s="101">
        <v>69629.990000000005</v>
      </c>
    </row>
    <row r="525" spans="2:9" ht="15.95" customHeight="1" x14ac:dyDescent="0.2">
      <c r="B525" s="98">
        <v>41365</v>
      </c>
      <c r="C525" s="99">
        <v>160.07260319</v>
      </c>
      <c r="D525" s="99">
        <v>108.03757186</v>
      </c>
      <c r="E525" s="99">
        <v>157.15054943000001</v>
      </c>
      <c r="F525" s="99">
        <v>120.83441619</v>
      </c>
      <c r="G525" s="51"/>
      <c r="H525" s="100">
        <v>108.03757186</v>
      </c>
      <c r="I525" s="101">
        <v>85139.98</v>
      </c>
    </row>
    <row r="526" spans="2:9" ht="15.95" customHeight="1" x14ac:dyDescent="0.2">
      <c r="B526" s="98">
        <v>41366</v>
      </c>
      <c r="C526" s="99">
        <v>160.07260319</v>
      </c>
      <c r="D526" s="99">
        <v>108.03757186</v>
      </c>
      <c r="E526" s="99">
        <v>156.65197534999999</v>
      </c>
      <c r="F526" s="99">
        <v>120.86695252</v>
      </c>
      <c r="G526" s="51"/>
      <c r="H526" s="100">
        <v>108.03757186</v>
      </c>
      <c r="I526" s="101">
        <v>81589</v>
      </c>
    </row>
    <row r="527" spans="2:9" ht="15.95" customHeight="1" x14ac:dyDescent="0.2">
      <c r="B527" s="98">
        <v>41367</v>
      </c>
      <c r="C527" s="99">
        <v>162.55434897999999</v>
      </c>
      <c r="D527" s="99">
        <v>109.71257297</v>
      </c>
      <c r="E527" s="99">
        <v>157.05083461000001</v>
      </c>
      <c r="F527" s="99">
        <v>120.89945279</v>
      </c>
      <c r="G527" s="51"/>
      <c r="H527" s="100">
        <v>109.71257297</v>
      </c>
      <c r="I527" s="101">
        <v>134910</v>
      </c>
    </row>
    <row r="528" spans="2:9" ht="15.95" customHeight="1" x14ac:dyDescent="0.2">
      <c r="B528" s="98">
        <v>41368</v>
      </c>
      <c r="C528" s="99">
        <v>162.55434897999999</v>
      </c>
      <c r="D528" s="99">
        <v>109.71257297</v>
      </c>
      <c r="E528" s="99">
        <v>156.95111979999999</v>
      </c>
      <c r="F528" s="99">
        <v>120.93196189</v>
      </c>
      <c r="G528" s="51"/>
      <c r="H528" s="100">
        <v>109.71257297</v>
      </c>
      <c r="I528" s="101">
        <v>108729</v>
      </c>
    </row>
    <row r="529" spans="2:9" ht="15.95" customHeight="1" x14ac:dyDescent="0.2">
      <c r="B529" s="98">
        <v>41369</v>
      </c>
      <c r="C529" s="99">
        <v>162.55434897999999</v>
      </c>
      <c r="D529" s="99">
        <v>109.71257297</v>
      </c>
      <c r="E529" s="99">
        <v>156.55226053000001</v>
      </c>
      <c r="F529" s="99">
        <v>120.96447981</v>
      </c>
      <c r="G529" s="51"/>
      <c r="H529" s="100">
        <v>109.71257297</v>
      </c>
      <c r="I529" s="101">
        <v>391940.8</v>
      </c>
    </row>
    <row r="530" spans="2:9" ht="15.95" customHeight="1" x14ac:dyDescent="0.2">
      <c r="B530" s="98">
        <v>41372</v>
      </c>
      <c r="C530" s="99">
        <v>160.07260319</v>
      </c>
      <c r="D530" s="99">
        <v>108.03757186</v>
      </c>
      <c r="E530" s="99">
        <v>156.35283089999999</v>
      </c>
      <c r="F530" s="99">
        <v>120.99700654999999</v>
      </c>
      <c r="G530" s="51"/>
      <c r="H530" s="100">
        <v>108.03757186</v>
      </c>
      <c r="I530" s="101">
        <v>215430</v>
      </c>
    </row>
    <row r="531" spans="2:9" ht="15.95" customHeight="1" x14ac:dyDescent="0.2">
      <c r="B531" s="98">
        <v>41373</v>
      </c>
      <c r="C531" s="99">
        <v>159.94851589999999</v>
      </c>
      <c r="D531" s="99">
        <v>107.9538218</v>
      </c>
      <c r="E531" s="99">
        <v>156.25311608999999</v>
      </c>
      <c r="F531" s="99">
        <v>121.02954173000001</v>
      </c>
      <c r="G531" s="51"/>
      <c r="H531" s="100">
        <v>107.9538218</v>
      </c>
      <c r="I531" s="101">
        <v>10315</v>
      </c>
    </row>
    <row r="532" spans="2:9" ht="15.95" customHeight="1" x14ac:dyDescent="0.2">
      <c r="B532" s="98">
        <v>41374</v>
      </c>
      <c r="C532" s="99">
        <v>160.07260319</v>
      </c>
      <c r="D532" s="99">
        <v>108.03757186</v>
      </c>
      <c r="E532" s="99">
        <v>156.85140498000001</v>
      </c>
      <c r="F532" s="99">
        <v>121.06208572</v>
      </c>
      <c r="G532" s="51"/>
      <c r="H532" s="100">
        <v>108.03757186</v>
      </c>
      <c r="I532" s="101">
        <v>6446</v>
      </c>
    </row>
    <row r="533" spans="2:9" ht="15.95" customHeight="1" x14ac:dyDescent="0.2">
      <c r="B533" s="98">
        <v>41375</v>
      </c>
      <c r="C533" s="99">
        <v>159.20399216000001</v>
      </c>
      <c r="D533" s="99">
        <v>107.45132147</v>
      </c>
      <c r="E533" s="99">
        <v>156.95111979999999</v>
      </c>
      <c r="F533" s="99">
        <v>121.09463854000001</v>
      </c>
      <c r="G533" s="51"/>
      <c r="H533" s="100">
        <v>107.45132147</v>
      </c>
      <c r="I533" s="101">
        <v>171612</v>
      </c>
    </row>
    <row r="534" spans="2:9" ht="15.95" customHeight="1" x14ac:dyDescent="0.2">
      <c r="B534" s="98">
        <v>41376</v>
      </c>
      <c r="C534" s="99">
        <v>159.07990487999999</v>
      </c>
      <c r="D534" s="99">
        <v>107.36757141</v>
      </c>
      <c r="E534" s="99">
        <v>156.65197534999999</v>
      </c>
      <c r="F534" s="99">
        <v>121.12720019</v>
      </c>
      <c r="G534" s="51"/>
      <c r="H534" s="100">
        <v>107.36757141</v>
      </c>
      <c r="I534" s="101">
        <v>247294</v>
      </c>
    </row>
    <row r="535" spans="2:9" ht="15.95" customHeight="1" x14ac:dyDescent="0.2">
      <c r="B535" s="98">
        <v>41379</v>
      </c>
      <c r="C535" s="99">
        <v>160.07260319</v>
      </c>
      <c r="D535" s="99">
        <v>108.03757186</v>
      </c>
      <c r="E535" s="99">
        <v>156.25311608999999</v>
      </c>
      <c r="F535" s="99">
        <v>121.15977065</v>
      </c>
      <c r="G535" s="51"/>
      <c r="H535" s="100">
        <v>108.03757186</v>
      </c>
      <c r="I535" s="101">
        <v>134670</v>
      </c>
    </row>
    <row r="536" spans="2:9" ht="15.95" customHeight="1" x14ac:dyDescent="0.2">
      <c r="B536" s="98">
        <v>41380</v>
      </c>
      <c r="C536" s="99">
        <v>157.34268283</v>
      </c>
      <c r="D536" s="99">
        <v>106.19507063</v>
      </c>
      <c r="E536" s="99">
        <v>156.55226053000001</v>
      </c>
      <c r="F536" s="99">
        <v>121.19230468000001</v>
      </c>
      <c r="G536" s="51"/>
      <c r="H536" s="100">
        <v>106.19507063</v>
      </c>
      <c r="I536" s="101">
        <v>130798</v>
      </c>
    </row>
    <row r="537" spans="2:9" ht="15.95" customHeight="1" x14ac:dyDescent="0.2">
      <c r="B537" s="98">
        <v>41381</v>
      </c>
      <c r="C537" s="99">
        <v>157.5908574</v>
      </c>
      <c r="D537" s="99">
        <v>106.36257074</v>
      </c>
      <c r="E537" s="99">
        <v>155.95397163999999</v>
      </c>
      <c r="F537" s="99">
        <v>121.22484752</v>
      </c>
      <c r="G537" s="51"/>
      <c r="H537" s="100">
        <v>106.36257074</v>
      </c>
      <c r="I537" s="101">
        <v>2538</v>
      </c>
    </row>
    <row r="538" spans="2:9" ht="15.95" customHeight="1" x14ac:dyDescent="0.2">
      <c r="B538" s="98">
        <v>41382</v>
      </c>
      <c r="C538" s="99">
        <v>158.8317303</v>
      </c>
      <c r="D538" s="99">
        <v>107.2000713</v>
      </c>
      <c r="E538" s="99">
        <v>156.15340126999999</v>
      </c>
      <c r="F538" s="99">
        <v>121.25847731</v>
      </c>
      <c r="G538" s="51"/>
      <c r="H538" s="100">
        <v>107.2000713</v>
      </c>
      <c r="I538" s="101">
        <v>24320</v>
      </c>
    </row>
    <row r="539" spans="2:9" ht="15.95" customHeight="1" x14ac:dyDescent="0.2">
      <c r="B539" s="98">
        <v>41383</v>
      </c>
      <c r="C539" s="99">
        <v>158.8317303</v>
      </c>
      <c r="D539" s="99">
        <v>107.2000713</v>
      </c>
      <c r="E539" s="99">
        <v>156.05368645999999</v>
      </c>
      <c r="F539" s="99">
        <v>121.29211629</v>
      </c>
      <c r="G539" s="51"/>
      <c r="H539" s="100">
        <v>107.2000713</v>
      </c>
      <c r="I539" s="101">
        <v>186990.93</v>
      </c>
    </row>
    <row r="540" spans="2:9" ht="15.95" customHeight="1" x14ac:dyDescent="0.2">
      <c r="B540" s="98">
        <v>41386</v>
      </c>
      <c r="C540" s="99">
        <v>158.8317303</v>
      </c>
      <c r="D540" s="99">
        <v>107.2000713</v>
      </c>
      <c r="E540" s="99">
        <v>155.0565383</v>
      </c>
      <c r="F540" s="99">
        <v>121.32576449</v>
      </c>
      <c r="G540" s="51"/>
      <c r="H540" s="100">
        <v>107.2000713</v>
      </c>
      <c r="I540" s="101">
        <v>23039.97</v>
      </c>
    </row>
    <row r="541" spans="2:9" ht="15.95" customHeight="1" x14ac:dyDescent="0.2">
      <c r="B541" s="98">
        <v>41387</v>
      </c>
      <c r="C541" s="99">
        <v>158.8317303</v>
      </c>
      <c r="D541" s="99">
        <v>107.2000713</v>
      </c>
      <c r="E541" s="99">
        <v>155.15625312</v>
      </c>
      <c r="F541" s="99">
        <v>121.35942227</v>
      </c>
      <c r="G541" s="51"/>
      <c r="H541" s="100">
        <v>107.2000713</v>
      </c>
      <c r="I541" s="101">
        <v>314321.09999999998</v>
      </c>
    </row>
    <row r="542" spans="2:9" ht="15.95" customHeight="1" x14ac:dyDescent="0.2">
      <c r="B542" s="98">
        <v>41388</v>
      </c>
      <c r="C542" s="99">
        <v>157.5908574</v>
      </c>
      <c r="D542" s="99">
        <v>106.36257074</v>
      </c>
      <c r="E542" s="99">
        <v>154.65767904</v>
      </c>
      <c r="F542" s="99">
        <v>121.39308925</v>
      </c>
      <c r="G542" s="51"/>
      <c r="H542" s="100">
        <v>106.36257074</v>
      </c>
      <c r="I542" s="101">
        <v>159743.38</v>
      </c>
    </row>
    <row r="543" spans="2:9" ht="15.95" customHeight="1" x14ac:dyDescent="0.2">
      <c r="B543" s="98">
        <v>41389</v>
      </c>
      <c r="C543" s="99">
        <v>162.55434897999999</v>
      </c>
      <c r="D543" s="99">
        <v>109.71257297</v>
      </c>
      <c r="E543" s="99">
        <v>154.55796422</v>
      </c>
      <c r="F543" s="99">
        <v>121.42676545</v>
      </c>
      <c r="G543" s="51"/>
      <c r="H543" s="100">
        <v>109.71257297</v>
      </c>
      <c r="I543" s="101">
        <v>532352.80000000005</v>
      </c>
    </row>
    <row r="544" spans="2:9" ht="15.95" customHeight="1" x14ac:dyDescent="0.2">
      <c r="B544" s="98">
        <v>41390</v>
      </c>
      <c r="C544" s="99">
        <v>162.55434897999999</v>
      </c>
      <c r="D544" s="99">
        <v>109.71257297</v>
      </c>
      <c r="E544" s="99">
        <v>154.55796422</v>
      </c>
      <c r="F544" s="99">
        <v>121.46040635</v>
      </c>
      <c r="G544" s="51"/>
      <c r="H544" s="100">
        <v>109.71257297</v>
      </c>
      <c r="I544" s="101">
        <v>0</v>
      </c>
    </row>
    <row r="545" spans="2:9" ht="15.95" customHeight="1" x14ac:dyDescent="0.2">
      <c r="B545" s="98">
        <v>41393</v>
      </c>
      <c r="C545" s="99">
        <v>163.79522187000001</v>
      </c>
      <c r="D545" s="99">
        <v>110.55007353000001</v>
      </c>
      <c r="E545" s="99">
        <v>154.25881978000001</v>
      </c>
      <c r="F545" s="99">
        <v>121.49405646</v>
      </c>
      <c r="G545" s="51"/>
      <c r="H545" s="100">
        <v>110.55007353000001</v>
      </c>
      <c r="I545" s="101">
        <v>91371.68</v>
      </c>
    </row>
    <row r="546" spans="2:9" ht="15.95" customHeight="1" x14ac:dyDescent="0.2">
      <c r="B546" s="98">
        <v>41394</v>
      </c>
      <c r="C546" s="99">
        <v>163.67113458</v>
      </c>
      <c r="D546" s="99">
        <v>110.46632347000001</v>
      </c>
      <c r="E546" s="99">
        <v>154.45824941000001</v>
      </c>
      <c r="F546" s="99">
        <v>121.52771769</v>
      </c>
      <c r="G546" s="51"/>
      <c r="H546" s="100">
        <v>110.46632347000001</v>
      </c>
      <c r="I546" s="101">
        <v>144875</v>
      </c>
    </row>
    <row r="547" spans="2:9" ht="15.95" customHeight="1" x14ac:dyDescent="0.2">
      <c r="B547" s="98">
        <v>41396</v>
      </c>
      <c r="C547" s="99">
        <v>166.45965663999999</v>
      </c>
      <c r="D547" s="99">
        <v>111.63714924999999</v>
      </c>
      <c r="E547" s="99">
        <v>153.56081606999999</v>
      </c>
      <c r="F547" s="99">
        <v>121.56138660000001</v>
      </c>
      <c r="G547" s="51"/>
      <c r="H547" s="100">
        <v>111.63714924999999</v>
      </c>
      <c r="I547" s="101">
        <v>38684.53</v>
      </c>
    </row>
    <row r="548" spans="2:9" ht="15.95" customHeight="1" x14ac:dyDescent="0.2">
      <c r="B548" s="98">
        <v>41397</v>
      </c>
      <c r="C548" s="99">
        <v>164.96362017000001</v>
      </c>
      <c r="D548" s="99">
        <v>110.63382358</v>
      </c>
      <c r="E548" s="99">
        <v>153.66053088000001</v>
      </c>
      <c r="F548" s="99">
        <v>121.59506471</v>
      </c>
      <c r="G548" s="51"/>
      <c r="H548" s="100">
        <v>110.63382358</v>
      </c>
      <c r="I548" s="101">
        <v>68678</v>
      </c>
    </row>
    <row r="549" spans="2:9" ht="15.95" customHeight="1" x14ac:dyDescent="0.2">
      <c r="B549" s="98">
        <v>41400</v>
      </c>
      <c r="C549" s="99">
        <v>161.60648620000001</v>
      </c>
      <c r="D549" s="99">
        <v>108.38234190999999</v>
      </c>
      <c r="E549" s="99">
        <v>153.56081606999999</v>
      </c>
      <c r="F549" s="99">
        <v>121.62879689</v>
      </c>
      <c r="G549" s="51"/>
      <c r="H549" s="100">
        <v>108.38234190999999</v>
      </c>
      <c r="I549" s="101">
        <v>384372.89</v>
      </c>
    </row>
    <row r="550" spans="2:9" ht="15.95" customHeight="1" x14ac:dyDescent="0.2">
      <c r="B550" s="98">
        <v>41401</v>
      </c>
      <c r="C550" s="99">
        <v>159.22623562999999</v>
      </c>
      <c r="D550" s="99">
        <v>106.78601284</v>
      </c>
      <c r="E550" s="99">
        <v>153.46110125000001</v>
      </c>
      <c r="F550" s="99">
        <v>121.66253867</v>
      </c>
      <c r="G550" s="51"/>
      <c r="H550" s="100">
        <v>106.78601284</v>
      </c>
      <c r="I550" s="101">
        <v>322213.09000000003</v>
      </c>
    </row>
    <row r="551" spans="2:9" ht="15.95" customHeight="1" x14ac:dyDescent="0.2">
      <c r="B551" s="98">
        <v>41402</v>
      </c>
      <c r="C551" s="99">
        <v>162.42078244999999</v>
      </c>
      <c r="D551" s="99">
        <v>108.92845448999999</v>
      </c>
      <c r="E551" s="99">
        <v>153.46110125000001</v>
      </c>
      <c r="F551" s="99">
        <v>121.69624477000001</v>
      </c>
      <c r="G551" s="51"/>
      <c r="H551" s="100">
        <v>108.92845448999999</v>
      </c>
      <c r="I551" s="101">
        <v>10331.5</v>
      </c>
    </row>
    <row r="552" spans="2:9" ht="15.95" customHeight="1" x14ac:dyDescent="0.2">
      <c r="B552" s="98">
        <v>41403</v>
      </c>
      <c r="C552" s="99">
        <v>162.42078244999999</v>
      </c>
      <c r="D552" s="99">
        <v>108.92845448999999</v>
      </c>
      <c r="E552" s="99">
        <v>153.16195680000001</v>
      </c>
      <c r="F552" s="99">
        <v>121.73000534000001</v>
      </c>
      <c r="G552" s="51"/>
      <c r="H552" s="100">
        <v>108.92845448999999</v>
      </c>
      <c r="I552" s="101">
        <v>0</v>
      </c>
    </row>
    <row r="553" spans="2:9" ht="15.95" customHeight="1" x14ac:dyDescent="0.2">
      <c r="B553" s="98">
        <v>41404</v>
      </c>
      <c r="C553" s="99">
        <v>161.60648620000001</v>
      </c>
      <c r="D553" s="99">
        <v>108.38234190999999</v>
      </c>
      <c r="E553" s="99">
        <v>153.66053088000001</v>
      </c>
      <c r="F553" s="99">
        <v>121.76373024</v>
      </c>
      <c r="G553" s="51"/>
      <c r="H553" s="100">
        <v>108.38234190999999</v>
      </c>
      <c r="I553" s="101">
        <v>86294.399999999994</v>
      </c>
    </row>
    <row r="554" spans="2:9" ht="15.95" customHeight="1" x14ac:dyDescent="0.2">
      <c r="B554" s="98">
        <v>41407</v>
      </c>
      <c r="C554" s="99">
        <v>158.47583032</v>
      </c>
      <c r="D554" s="99">
        <v>106.2827491</v>
      </c>
      <c r="E554" s="99">
        <v>153.76024570000001</v>
      </c>
      <c r="F554" s="99">
        <v>121.79741909000001</v>
      </c>
      <c r="G554" s="51"/>
      <c r="H554" s="100">
        <v>106.2827491</v>
      </c>
      <c r="I554" s="101">
        <v>67198.649999999994</v>
      </c>
    </row>
    <row r="555" spans="2:9" ht="15.95" customHeight="1" x14ac:dyDescent="0.2">
      <c r="B555" s="98">
        <v>41408</v>
      </c>
      <c r="C555" s="99">
        <v>159.72734101</v>
      </c>
      <c r="D555" s="99">
        <v>107.12208212</v>
      </c>
      <c r="E555" s="99">
        <v>154.35853459</v>
      </c>
      <c r="F555" s="99">
        <v>121.83111753</v>
      </c>
      <c r="G555" s="51"/>
      <c r="H555" s="100">
        <v>107.12208212</v>
      </c>
      <c r="I555" s="101">
        <v>80220.960000000006</v>
      </c>
    </row>
    <row r="556" spans="2:9" ht="15.95" customHeight="1" x14ac:dyDescent="0.2">
      <c r="B556" s="98">
        <v>41409</v>
      </c>
      <c r="C556" s="99">
        <v>159.85261736000001</v>
      </c>
      <c r="D556" s="99">
        <v>107.20609944</v>
      </c>
      <c r="E556" s="99">
        <v>154.25881978000001</v>
      </c>
      <c r="F556" s="99">
        <v>121.86482517</v>
      </c>
      <c r="G556" s="51"/>
      <c r="H556" s="100">
        <v>107.20609944</v>
      </c>
      <c r="I556" s="101">
        <v>2551.0100000000002</v>
      </c>
    </row>
    <row r="557" spans="2:9" ht="15.95" customHeight="1" x14ac:dyDescent="0.2">
      <c r="B557" s="98">
        <v>41410</v>
      </c>
      <c r="C557" s="99">
        <v>162.85924965999999</v>
      </c>
      <c r="D557" s="99">
        <v>109.2225151</v>
      </c>
      <c r="E557" s="99">
        <v>154.75739385</v>
      </c>
      <c r="F557" s="99">
        <v>121.89854239</v>
      </c>
      <c r="G557" s="51"/>
      <c r="H557" s="100">
        <v>109.2225151</v>
      </c>
      <c r="I557" s="101">
        <v>757748</v>
      </c>
    </row>
    <row r="558" spans="2:9" ht="15.95" customHeight="1" x14ac:dyDescent="0.2">
      <c r="B558" s="98">
        <v>41411</v>
      </c>
      <c r="C558" s="99">
        <v>161.60648620000001</v>
      </c>
      <c r="D558" s="99">
        <v>108.38234190999999</v>
      </c>
      <c r="E558" s="99">
        <v>154.75739385</v>
      </c>
      <c r="F558" s="99">
        <v>121.93226883</v>
      </c>
      <c r="G558" s="51"/>
      <c r="H558" s="100">
        <v>108.38234190999999</v>
      </c>
      <c r="I558" s="101">
        <v>88705</v>
      </c>
    </row>
    <row r="559" spans="2:9" ht="15.95" customHeight="1" x14ac:dyDescent="0.2">
      <c r="B559" s="98">
        <v>41414</v>
      </c>
      <c r="C559" s="99">
        <v>162.60869697000001</v>
      </c>
      <c r="D559" s="99">
        <v>109.05448047</v>
      </c>
      <c r="E559" s="99">
        <v>154.75739385</v>
      </c>
      <c r="F559" s="99">
        <v>121.96600447</v>
      </c>
      <c r="G559" s="51"/>
      <c r="H559" s="100">
        <v>109.05448047</v>
      </c>
      <c r="I559" s="101">
        <v>250049</v>
      </c>
    </row>
    <row r="560" spans="2:9" ht="15.95" customHeight="1" x14ac:dyDescent="0.2">
      <c r="B560" s="98">
        <v>41415</v>
      </c>
      <c r="C560" s="99">
        <v>161.60648620000001</v>
      </c>
      <c r="D560" s="99">
        <v>108.38234190999999</v>
      </c>
      <c r="E560" s="99">
        <v>154.85710867</v>
      </c>
      <c r="F560" s="99">
        <v>121.99974931</v>
      </c>
      <c r="G560" s="51"/>
      <c r="H560" s="100">
        <v>108.38234190999999</v>
      </c>
      <c r="I560" s="101">
        <v>450184.66</v>
      </c>
    </row>
    <row r="561" spans="2:9" ht="15.95" customHeight="1" x14ac:dyDescent="0.2">
      <c r="B561" s="98">
        <v>41416</v>
      </c>
      <c r="C561" s="99">
        <v>162.23286793</v>
      </c>
      <c r="D561" s="99">
        <v>108.80242851</v>
      </c>
      <c r="E561" s="99">
        <v>154.75739385</v>
      </c>
      <c r="F561" s="99">
        <v>122.03350374</v>
      </c>
      <c r="G561" s="51"/>
      <c r="H561" s="100">
        <v>108.80242851</v>
      </c>
      <c r="I561" s="101">
        <v>37558.99</v>
      </c>
    </row>
    <row r="562" spans="2:9" ht="15.95" customHeight="1" x14ac:dyDescent="0.2">
      <c r="B562" s="98">
        <v>41417</v>
      </c>
      <c r="C562" s="99">
        <v>160.85482812999999</v>
      </c>
      <c r="D562" s="99">
        <v>107.878238</v>
      </c>
      <c r="E562" s="99">
        <v>154.95682348</v>
      </c>
      <c r="F562" s="99">
        <v>122.06726738</v>
      </c>
      <c r="G562" s="51"/>
      <c r="H562" s="100">
        <v>107.878238</v>
      </c>
      <c r="I562" s="101">
        <v>408476.04</v>
      </c>
    </row>
    <row r="563" spans="2:9" ht="15.95" customHeight="1" x14ac:dyDescent="0.2">
      <c r="B563" s="98">
        <v>41418</v>
      </c>
      <c r="C563" s="99">
        <v>160.35372273999999</v>
      </c>
      <c r="D563" s="99">
        <v>107.54216872000001</v>
      </c>
      <c r="E563" s="99">
        <v>154.65767904</v>
      </c>
      <c r="F563" s="99">
        <v>122.1010406</v>
      </c>
      <c r="G563" s="51"/>
      <c r="H563" s="100">
        <v>107.54216872000001</v>
      </c>
      <c r="I563" s="101">
        <v>1844675.3</v>
      </c>
    </row>
    <row r="564" spans="2:9" ht="15.95" customHeight="1" x14ac:dyDescent="0.2">
      <c r="B564" s="98">
        <v>41421</v>
      </c>
      <c r="C564" s="99">
        <v>160.98010446999999</v>
      </c>
      <c r="D564" s="99">
        <v>107.96225531</v>
      </c>
      <c r="E564" s="99">
        <v>154.35853459</v>
      </c>
      <c r="F564" s="99">
        <v>122.13482265</v>
      </c>
      <c r="G564" s="51"/>
      <c r="H564" s="100">
        <v>107.96225531</v>
      </c>
      <c r="I564" s="101">
        <v>387338</v>
      </c>
    </row>
    <row r="565" spans="2:9" ht="15.95" customHeight="1" x14ac:dyDescent="0.2">
      <c r="B565" s="98">
        <v>41422</v>
      </c>
      <c r="C565" s="99">
        <v>161.10538081999999</v>
      </c>
      <c r="D565" s="99">
        <v>108.04627263</v>
      </c>
      <c r="E565" s="99">
        <v>154.55796422</v>
      </c>
      <c r="F565" s="99">
        <v>122.16861467</v>
      </c>
      <c r="G565" s="51"/>
      <c r="H565" s="100">
        <v>108.04627263</v>
      </c>
      <c r="I565" s="101">
        <v>428565.7</v>
      </c>
    </row>
    <row r="566" spans="2:9" ht="15.95" customHeight="1" x14ac:dyDescent="0.2">
      <c r="B566" s="98">
        <v>41423</v>
      </c>
      <c r="C566" s="99">
        <v>161.85829165999999</v>
      </c>
      <c r="D566" s="99">
        <v>108.55121672</v>
      </c>
      <c r="E566" s="99">
        <v>154.65767904</v>
      </c>
      <c r="F566" s="99">
        <v>122.20241550999999</v>
      </c>
      <c r="G566" s="51"/>
      <c r="H566" s="100">
        <v>108.55121672</v>
      </c>
      <c r="I566" s="101">
        <v>11611.04</v>
      </c>
    </row>
    <row r="567" spans="2:9" ht="15.95" customHeight="1" x14ac:dyDescent="0.2">
      <c r="B567" s="98">
        <v>41425</v>
      </c>
      <c r="C567" s="99">
        <v>160.98135723999999</v>
      </c>
      <c r="D567" s="99">
        <v>107.96309549</v>
      </c>
      <c r="E567" s="99">
        <v>154.45824941000001</v>
      </c>
      <c r="F567" s="99">
        <v>122.23848303</v>
      </c>
      <c r="G567" s="51"/>
      <c r="H567" s="100">
        <v>107.96309549</v>
      </c>
      <c r="I567" s="101">
        <v>52509.03</v>
      </c>
    </row>
    <row r="568" spans="2:9" ht="15.95" customHeight="1" x14ac:dyDescent="0.2">
      <c r="B568" s="98">
        <v>41428</v>
      </c>
      <c r="C568" s="99">
        <v>161.41516048</v>
      </c>
      <c r="D568" s="99">
        <v>107.54216872000001</v>
      </c>
      <c r="E568" s="99">
        <v>154.05939014</v>
      </c>
      <c r="F568" s="99">
        <v>122.27456053</v>
      </c>
      <c r="G568" s="51"/>
      <c r="H568" s="100">
        <v>107.54216872000001</v>
      </c>
      <c r="I568" s="101">
        <v>604328.26</v>
      </c>
    </row>
    <row r="569" spans="2:9" ht="15.95" customHeight="1" x14ac:dyDescent="0.2">
      <c r="B569" s="98">
        <v>41429</v>
      </c>
      <c r="C569" s="99">
        <v>163.93727236000001</v>
      </c>
      <c r="D569" s="99">
        <v>109.2225151</v>
      </c>
      <c r="E569" s="99">
        <v>153.36138643000001</v>
      </c>
      <c r="F569" s="99">
        <v>122.31064915</v>
      </c>
      <c r="G569" s="51"/>
      <c r="H569" s="100">
        <v>109.2225151</v>
      </c>
      <c r="I569" s="101">
        <v>135946.72</v>
      </c>
    </row>
    <row r="570" spans="2:9" ht="15.95" customHeight="1" x14ac:dyDescent="0.2">
      <c r="B570" s="98">
        <v>41430</v>
      </c>
      <c r="C570" s="99">
        <v>161.41389942000001</v>
      </c>
      <c r="D570" s="99">
        <v>107.54132853999999</v>
      </c>
      <c r="E570" s="99">
        <v>151.96537902</v>
      </c>
      <c r="F570" s="99">
        <v>122.3467485</v>
      </c>
      <c r="G570" s="51"/>
      <c r="H570" s="100">
        <v>107.54132853999999</v>
      </c>
      <c r="I570" s="101">
        <v>788197.98</v>
      </c>
    </row>
    <row r="571" spans="2:9" ht="15.95" customHeight="1" x14ac:dyDescent="0.2">
      <c r="B571" s="98">
        <v>41431</v>
      </c>
      <c r="C571" s="99">
        <v>156.87535908999999</v>
      </c>
      <c r="D571" s="99">
        <v>104.51754522</v>
      </c>
      <c r="E571" s="99">
        <v>150.76880123000001</v>
      </c>
      <c r="F571" s="99">
        <v>122.38285822</v>
      </c>
      <c r="G571" s="51"/>
      <c r="H571" s="100">
        <v>104.51754522</v>
      </c>
      <c r="I571" s="101">
        <v>92165.27</v>
      </c>
    </row>
    <row r="572" spans="2:9" ht="15.95" customHeight="1" x14ac:dyDescent="0.2">
      <c r="B572" s="98">
        <v>41432</v>
      </c>
      <c r="C572" s="99">
        <v>160.78463250999999</v>
      </c>
      <c r="D572" s="99">
        <v>107.12208212</v>
      </c>
      <c r="E572" s="99">
        <v>150.86851604</v>
      </c>
      <c r="F572" s="99">
        <v>122.41897867</v>
      </c>
      <c r="G572" s="51"/>
      <c r="H572" s="100">
        <v>107.12208212</v>
      </c>
      <c r="I572" s="101">
        <v>19124.990000000002</v>
      </c>
    </row>
    <row r="573" spans="2:9" ht="15.95" customHeight="1" x14ac:dyDescent="0.2">
      <c r="B573" s="98">
        <v>41435</v>
      </c>
      <c r="C573" s="99">
        <v>156.74925350000001</v>
      </c>
      <c r="D573" s="99">
        <v>104.4335279</v>
      </c>
      <c r="E573" s="99">
        <v>149.47250862999999</v>
      </c>
      <c r="F573" s="99">
        <v>122.45510985999999</v>
      </c>
      <c r="G573" s="51"/>
      <c r="H573" s="100">
        <v>104.4335279</v>
      </c>
      <c r="I573" s="101">
        <v>252922.67</v>
      </c>
    </row>
    <row r="574" spans="2:9" ht="15.95" customHeight="1" x14ac:dyDescent="0.2">
      <c r="B574" s="98">
        <v>41436</v>
      </c>
      <c r="C574" s="99">
        <v>156.37093672</v>
      </c>
      <c r="D574" s="99">
        <v>104.18147595000001</v>
      </c>
      <c r="E574" s="99">
        <v>145.58363082</v>
      </c>
      <c r="F574" s="99">
        <v>122.49125141</v>
      </c>
      <c r="G574" s="51"/>
      <c r="H574" s="100">
        <v>104.18147595000001</v>
      </c>
      <c r="I574" s="101">
        <v>153115.07999999999</v>
      </c>
    </row>
    <row r="575" spans="2:9" ht="15.95" customHeight="1" x14ac:dyDescent="0.2">
      <c r="B575" s="98">
        <v>41437</v>
      </c>
      <c r="C575" s="99">
        <v>156.37093672</v>
      </c>
      <c r="D575" s="99">
        <v>104.18147595000001</v>
      </c>
      <c r="E575" s="99">
        <v>146.18191970999999</v>
      </c>
      <c r="F575" s="99">
        <v>122.52740369</v>
      </c>
      <c r="G575" s="51"/>
      <c r="H575" s="100">
        <v>104.18147595000001</v>
      </c>
      <c r="I575" s="101">
        <v>525105</v>
      </c>
    </row>
    <row r="576" spans="2:9" ht="15.95" customHeight="1" x14ac:dyDescent="0.2">
      <c r="B576" s="98">
        <v>41438</v>
      </c>
      <c r="C576" s="99">
        <v>157.00146469000001</v>
      </c>
      <c r="D576" s="99">
        <v>104.60156254</v>
      </c>
      <c r="E576" s="99">
        <v>147.77735676</v>
      </c>
      <c r="F576" s="99">
        <v>122.56356672</v>
      </c>
      <c r="G576" s="51"/>
      <c r="H576" s="100">
        <v>104.60156254</v>
      </c>
      <c r="I576" s="101">
        <v>17394.97</v>
      </c>
    </row>
    <row r="577" spans="2:9" ht="15.95" customHeight="1" x14ac:dyDescent="0.2">
      <c r="B577" s="98">
        <v>41439</v>
      </c>
      <c r="C577" s="99">
        <v>157.00146469000001</v>
      </c>
      <c r="D577" s="99">
        <v>104.60156254</v>
      </c>
      <c r="E577" s="99">
        <v>146.78020860000001</v>
      </c>
      <c r="F577" s="99">
        <v>122.59974047999999</v>
      </c>
      <c r="G577" s="51"/>
      <c r="H577" s="100">
        <v>104.60156254</v>
      </c>
      <c r="I577" s="101">
        <v>75905</v>
      </c>
    </row>
    <row r="578" spans="2:9" ht="15.95" customHeight="1" x14ac:dyDescent="0.2">
      <c r="B578" s="98">
        <v>41442</v>
      </c>
      <c r="C578" s="99">
        <v>155.10988076999999</v>
      </c>
      <c r="D578" s="99">
        <v>103.34130275</v>
      </c>
      <c r="E578" s="99">
        <v>146.97963823000001</v>
      </c>
      <c r="F578" s="99">
        <v>122.63592498</v>
      </c>
      <c r="G578" s="51"/>
      <c r="H578" s="100">
        <v>103.34130275</v>
      </c>
      <c r="I578" s="101">
        <v>218580</v>
      </c>
    </row>
    <row r="579" spans="2:9" ht="15.95" customHeight="1" x14ac:dyDescent="0.2">
      <c r="B579" s="98">
        <v>41443</v>
      </c>
      <c r="C579" s="99">
        <v>151.70502973000001</v>
      </c>
      <c r="D579" s="99">
        <v>101.07283513</v>
      </c>
      <c r="E579" s="99">
        <v>145.58363082</v>
      </c>
      <c r="F579" s="99">
        <v>122.67212022</v>
      </c>
      <c r="G579" s="51"/>
      <c r="H579" s="100">
        <v>101.07283513</v>
      </c>
      <c r="I579" s="101">
        <v>1164534.22</v>
      </c>
    </row>
    <row r="580" spans="2:9" ht="15.95" customHeight="1" x14ac:dyDescent="0.2">
      <c r="B580" s="98">
        <v>41444</v>
      </c>
      <c r="C580" s="99">
        <v>151.70502973000001</v>
      </c>
      <c r="D580" s="99">
        <v>101.07283513</v>
      </c>
      <c r="E580" s="99">
        <v>144.58648266</v>
      </c>
      <c r="F580" s="99">
        <v>122.7083262</v>
      </c>
      <c r="G580" s="51"/>
      <c r="H580" s="100">
        <v>101.07283513</v>
      </c>
      <c r="I580" s="101">
        <v>256265</v>
      </c>
    </row>
    <row r="581" spans="2:9" ht="15.95" customHeight="1" x14ac:dyDescent="0.2">
      <c r="B581" s="98">
        <v>41445</v>
      </c>
      <c r="C581" s="99">
        <v>147.54354513000001</v>
      </c>
      <c r="D581" s="99">
        <v>98.300263598000001</v>
      </c>
      <c r="E581" s="99">
        <v>142.09361226999999</v>
      </c>
      <c r="F581" s="99">
        <v>122.74454254</v>
      </c>
      <c r="G581" s="51"/>
      <c r="H581" s="100">
        <v>98.300263598000001</v>
      </c>
      <c r="I581" s="101">
        <v>794781.6</v>
      </c>
    </row>
    <row r="582" spans="2:9" ht="15.95" customHeight="1" x14ac:dyDescent="0.2">
      <c r="B582" s="98">
        <v>41446</v>
      </c>
      <c r="C582" s="99">
        <v>148.17407309999999</v>
      </c>
      <c r="D582" s="99">
        <v>98.720350194000005</v>
      </c>
      <c r="E582" s="99">
        <v>141.49532338</v>
      </c>
      <c r="F582" s="99">
        <v>122.78076960999999</v>
      </c>
      <c r="G582" s="51"/>
      <c r="H582" s="100">
        <v>98.720350194000005</v>
      </c>
      <c r="I582" s="101">
        <v>1128510.31</v>
      </c>
    </row>
    <row r="583" spans="2:9" ht="15.95" customHeight="1" x14ac:dyDescent="0.2">
      <c r="B583" s="98">
        <v>41449</v>
      </c>
      <c r="C583" s="99">
        <v>142.37321577</v>
      </c>
      <c r="D583" s="99">
        <v>94.855553506000007</v>
      </c>
      <c r="E583" s="99">
        <v>139.50102706000001</v>
      </c>
      <c r="F583" s="99">
        <v>122.81700743</v>
      </c>
      <c r="G583" s="51"/>
      <c r="H583" s="100">
        <v>94.855553506000007</v>
      </c>
      <c r="I583" s="101">
        <v>3037502.07</v>
      </c>
    </row>
    <row r="584" spans="2:9" ht="15.95" customHeight="1" x14ac:dyDescent="0.2">
      <c r="B584" s="98">
        <v>41450</v>
      </c>
      <c r="C584" s="99">
        <v>148.17407309999999</v>
      </c>
      <c r="D584" s="99">
        <v>98.720350194000005</v>
      </c>
      <c r="E584" s="99">
        <v>141.79446781999999</v>
      </c>
      <c r="F584" s="99">
        <v>122.85325598</v>
      </c>
      <c r="G584" s="51"/>
      <c r="H584" s="100">
        <v>98.720350194000005</v>
      </c>
      <c r="I584" s="101">
        <v>442390.86</v>
      </c>
    </row>
    <row r="585" spans="2:9" ht="15.95" customHeight="1" x14ac:dyDescent="0.2">
      <c r="B585" s="98">
        <v>41451</v>
      </c>
      <c r="C585" s="99">
        <v>150.06565701</v>
      </c>
      <c r="D585" s="99">
        <v>99.980609983999997</v>
      </c>
      <c r="E585" s="99">
        <v>142.79161597999999</v>
      </c>
      <c r="F585" s="99">
        <v>122.88951527</v>
      </c>
      <c r="G585" s="51"/>
      <c r="H585" s="100">
        <v>99.980609983999997</v>
      </c>
      <c r="I585" s="101">
        <v>27330</v>
      </c>
    </row>
    <row r="586" spans="2:9" ht="15.95" customHeight="1" x14ac:dyDescent="0.2">
      <c r="B586" s="98">
        <v>41452</v>
      </c>
      <c r="C586" s="99">
        <v>148.80460106999999</v>
      </c>
      <c r="D586" s="99">
        <v>99.140436790999999</v>
      </c>
      <c r="E586" s="99">
        <v>142.79161597999999</v>
      </c>
      <c r="F586" s="99">
        <v>122.9257853</v>
      </c>
      <c r="G586" s="51"/>
      <c r="H586" s="100">
        <v>99.140436790999999</v>
      </c>
      <c r="I586" s="101">
        <v>236808.85</v>
      </c>
    </row>
    <row r="587" spans="2:9" ht="15.95" customHeight="1" x14ac:dyDescent="0.2">
      <c r="B587" s="98">
        <v>41453</v>
      </c>
      <c r="C587" s="99">
        <v>151.20060735999999</v>
      </c>
      <c r="D587" s="99">
        <v>100.73676585</v>
      </c>
      <c r="E587" s="99">
        <v>143.29019005999999</v>
      </c>
      <c r="F587" s="99">
        <v>122.96206607000001</v>
      </c>
      <c r="G587" s="51"/>
      <c r="H587" s="100">
        <v>100.73676585</v>
      </c>
      <c r="I587" s="101">
        <v>131110.92000000001</v>
      </c>
    </row>
    <row r="588" spans="2:9" ht="15.95" customHeight="1" x14ac:dyDescent="0.2">
      <c r="B588" s="98">
        <v>41456</v>
      </c>
      <c r="C588" s="99">
        <v>146.05200156999999</v>
      </c>
      <c r="D588" s="99">
        <v>96.620757385000005</v>
      </c>
      <c r="E588" s="99">
        <v>143.29019005999999</v>
      </c>
      <c r="F588" s="99">
        <v>122.99835758</v>
      </c>
      <c r="G588" s="51"/>
      <c r="H588" s="100">
        <v>96.620757385000005</v>
      </c>
      <c r="I588" s="101">
        <v>558155.35</v>
      </c>
    </row>
    <row r="589" spans="2:9" ht="15.95" customHeight="1" x14ac:dyDescent="0.2">
      <c r="B589" s="98">
        <v>41457</v>
      </c>
      <c r="C589" s="99">
        <v>147.32073792</v>
      </c>
      <c r="D589" s="99">
        <v>97.460090405000003</v>
      </c>
      <c r="E589" s="99">
        <v>142.39275671999999</v>
      </c>
      <c r="F589" s="99">
        <v>123.03465982</v>
      </c>
      <c r="G589" s="51"/>
      <c r="H589" s="100">
        <v>97.460090405000003</v>
      </c>
      <c r="I589" s="101">
        <v>236106.97</v>
      </c>
    </row>
    <row r="590" spans="2:9" ht="15.95" customHeight="1" x14ac:dyDescent="0.2">
      <c r="B590" s="98">
        <v>41458</v>
      </c>
      <c r="C590" s="99">
        <v>151.51175891</v>
      </c>
      <c r="D590" s="99">
        <v>100.23266194</v>
      </c>
      <c r="E590" s="99">
        <v>142.79161597999999</v>
      </c>
      <c r="F590" s="99">
        <v>123.07097281</v>
      </c>
      <c r="G590" s="51"/>
      <c r="H590" s="100">
        <v>100.23266194</v>
      </c>
      <c r="I590" s="101">
        <v>343898.77</v>
      </c>
    </row>
    <row r="591" spans="2:9" ht="15.95" customHeight="1" x14ac:dyDescent="0.2">
      <c r="B591" s="98">
        <v>41459</v>
      </c>
      <c r="C591" s="99">
        <v>144.78707523</v>
      </c>
      <c r="D591" s="99">
        <v>95.783944883999993</v>
      </c>
      <c r="E591" s="99">
        <v>141.69475301</v>
      </c>
      <c r="F591" s="99">
        <v>123.10729653</v>
      </c>
      <c r="G591" s="51"/>
      <c r="H591" s="100">
        <v>95.783944883999993</v>
      </c>
      <c r="I591" s="101">
        <v>756849.14</v>
      </c>
    </row>
    <row r="592" spans="2:9" ht="15.95" customHeight="1" x14ac:dyDescent="0.2">
      <c r="B592" s="98">
        <v>41460</v>
      </c>
      <c r="C592" s="99">
        <v>144.90772584000001</v>
      </c>
      <c r="D592" s="99">
        <v>95.863761338000003</v>
      </c>
      <c r="E592" s="99">
        <v>141.89418264</v>
      </c>
      <c r="F592" s="99">
        <v>123.14363062</v>
      </c>
      <c r="G592" s="51"/>
      <c r="H592" s="100">
        <v>95.863761338000003</v>
      </c>
      <c r="I592" s="101">
        <v>322091.26</v>
      </c>
    </row>
    <row r="593" spans="2:9" ht="15.95" customHeight="1" x14ac:dyDescent="0.2">
      <c r="B593" s="98">
        <v>41463</v>
      </c>
      <c r="C593" s="99">
        <v>144.78072520000001</v>
      </c>
      <c r="D593" s="99">
        <v>95.779744018000002</v>
      </c>
      <c r="E593" s="99">
        <v>142.09361226999999</v>
      </c>
      <c r="F593" s="99">
        <v>123.17997543</v>
      </c>
      <c r="G593" s="51"/>
      <c r="H593" s="100">
        <v>95.779744018000002</v>
      </c>
      <c r="I593" s="101">
        <v>837261.76</v>
      </c>
    </row>
    <row r="594" spans="2:9" ht="15.95" customHeight="1" x14ac:dyDescent="0.2">
      <c r="B594" s="98">
        <v>41464</v>
      </c>
      <c r="C594" s="99">
        <v>144.78072520000001</v>
      </c>
      <c r="D594" s="99">
        <v>95.779744018000002</v>
      </c>
      <c r="E594" s="99">
        <v>142.09361226999999</v>
      </c>
      <c r="F594" s="99">
        <v>123.21633099</v>
      </c>
      <c r="G594" s="51"/>
      <c r="H594" s="100">
        <v>95.779744018000002</v>
      </c>
      <c r="I594" s="101">
        <v>0</v>
      </c>
    </row>
    <row r="595" spans="2:9" ht="15.95" customHeight="1" x14ac:dyDescent="0.2">
      <c r="B595" s="98">
        <v>41465</v>
      </c>
      <c r="C595" s="99">
        <v>144.78072520000001</v>
      </c>
      <c r="D595" s="99">
        <v>95.779744018000002</v>
      </c>
      <c r="E595" s="99">
        <v>141.49532338</v>
      </c>
      <c r="F595" s="99">
        <v>123.25269729</v>
      </c>
      <c r="G595" s="51"/>
      <c r="H595" s="100">
        <v>95.779744018000002</v>
      </c>
      <c r="I595" s="101">
        <v>3076138.49</v>
      </c>
    </row>
    <row r="596" spans="2:9" ht="15.95" customHeight="1" x14ac:dyDescent="0.2">
      <c r="B596" s="98">
        <v>41466</v>
      </c>
      <c r="C596" s="99">
        <v>144.78072520000001</v>
      </c>
      <c r="D596" s="99">
        <v>95.779744018000002</v>
      </c>
      <c r="E596" s="99">
        <v>141.19617893</v>
      </c>
      <c r="F596" s="99">
        <v>123.29134024</v>
      </c>
      <c r="G596" s="51"/>
      <c r="H596" s="100">
        <v>95.779744018000002</v>
      </c>
      <c r="I596" s="101">
        <v>342340.01</v>
      </c>
    </row>
    <row r="597" spans="2:9" ht="15.95" customHeight="1" x14ac:dyDescent="0.2">
      <c r="B597" s="98">
        <v>41467</v>
      </c>
      <c r="C597" s="99">
        <v>144.14572201999999</v>
      </c>
      <c r="D597" s="99">
        <v>95.359657421999998</v>
      </c>
      <c r="E597" s="99">
        <v>140.79731967000001</v>
      </c>
      <c r="F597" s="99">
        <v>123.32999509</v>
      </c>
      <c r="G597" s="51"/>
      <c r="H597" s="100">
        <v>95.359657421999998</v>
      </c>
      <c r="I597" s="101">
        <v>1207838.49</v>
      </c>
    </row>
    <row r="598" spans="2:9" ht="15.95" customHeight="1" x14ac:dyDescent="0.2">
      <c r="B598" s="98">
        <v>41470</v>
      </c>
      <c r="C598" s="99">
        <v>144.14572201999999</v>
      </c>
      <c r="D598" s="99">
        <v>95.359657421999998</v>
      </c>
      <c r="E598" s="99">
        <v>140.29874559000001</v>
      </c>
      <c r="F598" s="99">
        <v>123.36866221</v>
      </c>
      <c r="G598" s="51"/>
      <c r="H598" s="100">
        <v>95.359657421999998</v>
      </c>
      <c r="I598" s="101">
        <v>639594.63</v>
      </c>
    </row>
    <row r="599" spans="2:9" ht="15.95" customHeight="1" x14ac:dyDescent="0.2">
      <c r="B599" s="98">
        <v>41471</v>
      </c>
      <c r="C599" s="99">
        <v>144.71722488</v>
      </c>
      <c r="D599" s="99">
        <v>95.737735358999998</v>
      </c>
      <c r="E599" s="99">
        <v>140.59789003</v>
      </c>
      <c r="F599" s="99">
        <v>123.4073416</v>
      </c>
      <c r="G599" s="51"/>
      <c r="H599" s="100">
        <v>95.737735358999998</v>
      </c>
      <c r="I599" s="101">
        <v>500649.13</v>
      </c>
    </row>
    <row r="600" spans="2:9" ht="15.95" customHeight="1" x14ac:dyDescent="0.2">
      <c r="B600" s="98">
        <v>41472</v>
      </c>
      <c r="C600" s="99">
        <v>144.27272264999999</v>
      </c>
      <c r="D600" s="99">
        <v>95.443674740999995</v>
      </c>
      <c r="E600" s="99">
        <v>140.19903077000001</v>
      </c>
      <c r="F600" s="99">
        <v>123.44603287</v>
      </c>
      <c r="G600" s="51"/>
      <c r="H600" s="100">
        <v>95.443674740999995</v>
      </c>
      <c r="I600" s="101">
        <v>614797.9</v>
      </c>
    </row>
    <row r="601" spans="2:9" ht="15.95" customHeight="1" x14ac:dyDescent="0.2">
      <c r="B601" s="98">
        <v>41473</v>
      </c>
      <c r="C601" s="99">
        <v>143.57675917</v>
      </c>
      <c r="D601" s="99">
        <v>94.983259830999998</v>
      </c>
      <c r="E601" s="99">
        <v>140.59789003</v>
      </c>
      <c r="F601" s="99">
        <v>123.48473643</v>
      </c>
      <c r="G601" s="51"/>
      <c r="H601" s="100">
        <v>94.983259830999998</v>
      </c>
      <c r="I601" s="101">
        <v>2263713.0299999998</v>
      </c>
    </row>
    <row r="602" spans="2:9" ht="15.95" customHeight="1" x14ac:dyDescent="0.2">
      <c r="B602" s="98">
        <v>41474</v>
      </c>
      <c r="C602" s="99">
        <v>144.39972329</v>
      </c>
      <c r="D602" s="99">
        <v>95.527692060000007</v>
      </c>
      <c r="E602" s="99">
        <v>141.09646411</v>
      </c>
      <c r="F602" s="99">
        <v>123.52345187</v>
      </c>
      <c r="G602" s="51"/>
      <c r="H602" s="100">
        <v>95.527692060000007</v>
      </c>
      <c r="I602" s="101">
        <v>482057.85</v>
      </c>
    </row>
    <row r="603" spans="2:9" ht="15.95" customHeight="1" x14ac:dyDescent="0.2">
      <c r="B603" s="98">
        <v>41477</v>
      </c>
      <c r="C603" s="99">
        <v>144.78072520000001</v>
      </c>
      <c r="D603" s="99">
        <v>95.779744018000002</v>
      </c>
      <c r="E603" s="99">
        <v>141.49532338</v>
      </c>
      <c r="F603" s="99">
        <v>123.56217958000001</v>
      </c>
      <c r="G603" s="51"/>
      <c r="H603" s="100">
        <v>95.779744018000002</v>
      </c>
      <c r="I603" s="101">
        <v>506952.02</v>
      </c>
    </row>
    <row r="604" spans="2:9" ht="15.95" customHeight="1" x14ac:dyDescent="0.2">
      <c r="B604" s="98">
        <v>41478</v>
      </c>
      <c r="C604" s="99">
        <v>148.59074428</v>
      </c>
      <c r="D604" s="99">
        <v>98.300263598000001</v>
      </c>
      <c r="E604" s="99">
        <v>142.59218634999999</v>
      </c>
      <c r="F604" s="99">
        <v>123.60091957</v>
      </c>
      <c r="G604" s="51"/>
      <c r="H604" s="100">
        <v>98.300263598000001</v>
      </c>
      <c r="I604" s="101">
        <v>281209.59000000003</v>
      </c>
    </row>
    <row r="605" spans="2:9" ht="15.95" customHeight="1" x14ac:dyDescent="0.2">
      <c r="B605" s="98">
        <v>41479</v>
      </c>
      <c r="C605" s="99">
        <v>147.44773856</v>
      </c>
      <c r="D605" s="99">
        <v>97.544107724</v>
      </c>
      <c r="E605" s="99">
        <v>142.39275671999999</v>
      </c>
      <c r="F605" s="99">
        <v>123.63967144999999</v>
      </c>
      <c r="G605" s="51"/>
      <c r="H605" s="100">
        <v>97.544107724</v>
      </c>
      <c r="I605" s="101">
        <v>113165.32</v>
      </c>
    </row>
    <row r="606" spans="2:9" ht="15.95" customHeight="1" x14ac:dyDescent="0.2">
      <c r="B606" s="98">
        <v>41480</v>
      </c>
      <c r="C606" s="99">
        <v>150.87675573000001</v>
      </c>
      <c r="D606" s="99">
        <v>99.812575344999999</v>
      </c>
      <c r="E606" s="99">
        <v>142.09361226999999</v>
      </c>
      <c r="F606" s="99">
        <v>123.6784356</v>
      </c>
      <c r="G606" s="51"/>
      <c r="H606" s="100">
        <v>99.812575344999999</v>
      </c>
      <c r="I606" s="101">
        <v>291367.7</v>
      </c>
    </row>
    <row r="607" spans="2:9" ht="15.95" customHeight="1" x14ac:dyDescent="0.2">
      <c r="B607" s="98">
        <v>41481</v>
      </c>
      <c r="C607" s="99">
        <v>151.00375636999999</v>
      </c>
      <c r="D607" s="99">
        <v>99.896592665</v>
      </c>
      <c r="E607" s="99">
        <v>142.49247152999999</v>
      </c>
      <c r="F607" s="99">
        <v>123.71721203</v>
      </c>
      <c r="G607" s="51"/>
      <c r="H607" s="100">
        <v>99.896592665</v>
      </c>
      <c r="I607" s="101">
        <v>214926.55</v>
      </c>
    </row>
    <row r="608" spans="2:9" ht="15.95" customHeight="1" x14ac:dyDescent="0.2">
      <c r="B608" s="98">
        <v>41484</v>
      </c>
      <c r="C608" s="99">
        <v>150.49575383000001</v>
      </c>
      <c r="D608" s="99">
        <v>99.560523387000003</v>
      </c>
      <c r="E608" s="99">
        <v>142.29304189999999</v>
      </c>
      <c r="F608" s="99">
        <v>123.75600034</v>
      </c>
      <c r="G608" s="51"/>
      <c r="H608" s="100">
        <v>99.560523387000003</v>
      </c>
      <c r="I608" s="101">
        <v>263535.28000000003</v>
      </c>
    </row>
    <row r="609" spans="2:9" ht="15.95" customHeight="1" x14ac:dyDescent="0.2">
      <c r="B609" s="98">
        <v>41485</v>
      </c>
      <c r="C609" s="99">
        <v>150.49575383000001</v>
      </c>
      <c r="D609" s="99">
        <v>99.560523387000003</v>
      </c>
      <c r="E609" s="99">
        <v>142.49247152999999</v>
      </c>
      <c r="F609" s="99">
        <v>123.79480092999999</v>
      </c>
      <c r="G609" s="51"/>
      <c r="H609" s="100">
        <v>99.560523387000003</v>
      </c>
      <c r="I609" s="101">
        <v>197784.93</v>
      </c>
    </row>
    <row r="610" spans="2:9" ht="15.95" customHeight="1" x14ac:dyDescent="0.2">
      <c r="B610" s="98">
        <v>41486</v>
      </c>
      <c r="C610" s="99">
        <v>147.32073792</v>
      </c>
      <c r="D610" s="99">
        <v>97.460090405000003</v>
      </c>
      <c r="E610" s="99">
        <v>142.29304189999999</v>
      </c>
      <c r="F610" s="99">
        <v>123.83361379</v>
      </c>
      <c r="G610" s="51"/>
      <c r="H610" s="100">
        <v>97.460090405000003</v>
      </c>
      <c r="I610" s="101">
        <v>378085.71</v>
      </c>
    </row>
    <row r="611" spans="2:9" ht="15.95" customHeight="1" x14ac:dyDescent="0.2">
      <c r="B611" s="98">
        <v>41487</v>
      </c>
      <c r="C611" s="99">
        <v>149.93695875</v>
      </c>
      <c r="D611" s="99">
        <v>98.468298235999995</v>
      </c>
      <c r="E611" s="99">
        <v>141.99389744999999</v>
      </c>
      <c r="F611" s="99">
        <v>123.87248418</v>
      </c>
      <c r="G611" s="51"/>
      <c r="H611" s="100">
        <v>98.468298235999995</v>
      </c>
      <c r="I611" s="101">
        <v>310058.67</v>
      </c>
    </row>
    <row r="612" spans="2:9" ht="15.95" customHeight="1" x14ac:dyDescent="0.2">
      <c r="B612" s="98">
        <v>41488</v>
      </c>
      <c r="C612" s="99">
        <v>148.65763315999999</v>
      </c>
      <c r="D612" s="99">
        <v>97.628125042999997</v>
      </c>
      <c r="E612" s="99">
        <v>141.39560856</v>
      </c>
      <c r="F612" s="99">
        <v>123.91136684</v>
      </c>
      <c r="G612" s="51"/>
      <c r="H612" s="100">
        <v>97.628125042999997</v>
      </c>
      <c r="I612" s="101">
        <v>74845.19</v>
      </c>
    </row>
    <row r="613" spans="2:9" ht="15.95" customHeight="1" x14ac:dyDescent="0.2">
      <c r="B613" s="98">
        <v>41491</v>
      </c>
      <c r="C613" s="99">
        <v>151.98387969000001</v>
      </c>
      <c r="D613" s="99">
        <v>99.812575344999999</v>
      </c>
      <c r="E613" s="99">
        <v>141.69475301</v>
      </c>
      <c r="F613" s="99">
        <v>123.95021613</v>
      </c>
      <c r="G613" s="51"/>
      <c r="H613" s="100">
        <v>99.812575344999999</v>
      </c>
      <c r="I613" s="101">
        <v>66070.929999999993</v>
      </c>
    </row>
    <row r="614" spans="2:9" ht="15.95" customHeight="1" x14ac:dyDescent="0.2">
      <c r="B614" s="98">
        <v>41492</v>
      </c>
      <c r="C614" s="99">
        <v>150.96041922000001</v>
      </c>
      <c r="D614" s="99">
        <v>99.140436790999999</v>
      </c>
      <c r="E614" s="99">
        <v>140.69760485</v>
      </c>
      <c r="F614" s="99">
        <v>123.9890777</v>
      </c>
      <c r="G614" s="51"/>
      <c r="H614" s="100">
        <v>99.140436790999999</v>
      </c>
      <c r="I614" s="101">
        <v>128762.05</v>
      </c>
    </row>
    <row r="615" spans="2:9" ht="15.95" customHeight="1" x14ac:dyDescent="0.2">
      <c r="B615" s="98">
        <v>41493</v>
      </c>
      <c r="C615" s="99">
        <v>149.35998291000001</v>
      </c>
      <c r="D615" s="99">
        <v>98.089380125999995</v>
      </c>
      <c r="E615" s="99">
        <v>140.49817522000001</v>
      </c>
      <c r="F615" s="99">
        <v>124.02795154</v>
      </c>
      <c r="G615" s="51"/>
      <c r="H615" s="100">
        <v>98.089380125999995</v>
      </c>
      <c r="I615" s="101">
        <v>326423.03000000003</v>
      </c>
    </row>
    <row r="616" spans="2:9" ht="15.95" customHeight="1" x14ac:dyDescent="0.2">
      <c r="B616" s="98">
        <v>41494</v>
      </c>
      <c r="C616" s="99">
        <v>151.60008200999999</v>
      </c>
      <c r="D616" s="99">
        <v>99.560523387000003</v>
      </c>
      <c r="E616" s="99">
        <v>140.19903077000001</v>
      </c>
      <c r="F616" s="99">
        <v>124.06683728</v>
      </c>
      <c r="G616" s="51"/>
      <c r="H616" s="100">
        <v>99.560523387000003</v>
      </c>
      <c r="I616" s="101">
        <v>176000.95</v>
      </c>
    </row>
    <row r="617" spans="2:9" ht="15.95" customHeight="1" x14ac:dyDescent="0.2">
      <c r="B617" s="98">
        <v>41495</v>
      </c>
      <c r="C617" s="99">
        <v>151.60008200999999</v>
      </c>
      <c r="D617" s="99">
        <v>99.560523387000003</v>
      </c>
      <c r="E617" s="99">
        <v>140.9967493</v>
      </c>
      <c r="F617" s="99">
        <v>124.10573528</v>
      </c>
      <c r="G617" s="51"/>
      <c r="H617" s="100">
        <v>99.560523387000003</v>
      </c>
      <c r="I617" s="101">
        <v>198664.86</v>
      </c>
    </row>
    <row r="618" spans="2:9" ht="15.95" customHeight="1" x14ac:dyDescent="0.2">
      <c r="B618" s="98">
        <v>41498</v>
      </c>
      <c r="C618" s="99">
        <v>150.89645293999999</v>
      </c>
      <c r="D618" s="99">
        <v>99.098428131000006</v>
      </c>
      <c r="E618" s="99">
        <v>140.59789003</v>
      </c>
      <c r="F618" s="99">
        <v>124.14464556</v>
      </c>
      <c r="G618" s="51"/>
      <c r="H618" s="100">
        <v>99.098428131000006</v>
      </c>
      <c r="I618" s="101">
        <v>207245.48</v>
      </c>
    </row>
    <row r="619" spans="2:9" ht="15.95" customHeight="1" x14ac:dyDescent="0.2">
      <c r="B619" s="98">
        <v>41499</v>
      </c>
      <c r="C619" s="99">
        <v>151.72801457</v>
      </c>
      <c r="D619" s="99">
        <v>99.644540707000004</v>
      </c>
      <c r="E619" s="99">
        <v>140.09931596000001</v>
      </c>
      <c r="F619" s="99">
        <v>124.18356811</v>
      </c>
      <c r="G619" s="51"/>
      <c r="H619" s="100">
        <v>99.644540707000004</v>
      </c>
      <c r="I619" s="101">
        <v>358120</v>
      </c>
    </row>
    <row r="620" spans="2:9" ht="15.95" customHeight="1" x14ac:dyDescent="0.2">
      <c r="B620" s="98">
        <v>41500</v>
      </c>
      <c r="C620" s="99">
        <v>151.60008200999999</v>
      </c>
      <c r="D620" s="99">
        <v>99.560523387000003</v>
      </c>
      <c r="E620" s="99">
        <v>139.89988632999999</v>
      </c>
      <c r="F620" s="99">
        <v>124.22250293</v>
      </c>
      <c r="G620" s="51"/>
      <c r="H620" s="100">
        <v>99.560523387000003</v>
      </c>
      <c r="I620" s="101">
        <v>58045.5</v>
      </c>
    </row>
    <row r="621" spans="2:9" ht="15.95" customHeight="1" x14ac:dyDescent="0.2">
      <c r="B621" s="98">
        <v>41501</v>
      </c>
      <c r="C621" s="99">
        <v>152.23974480000001</v>
      </c>
      <c r="D621" s="99">
        <v>99.980609983999997</v>
      </c>
      <c r="E621" s="99">
        <v>139.89988632999999</v>
      </c>
      <c r="F621" s="99">
        <v>124.26144964</v>
      </c>
      <c r="G621" s="51"/>
      <c r="H621" s="100">
        <v>99.980609983999997</v>
      </c>
      <c r="I621" s="101">
        <v>45145</v>
      </c>
    </row>
    <row r="622" spans="2:9" ht="15.95" customHeight="1" x14ac:dyDescent="0.2">
      <c r="B622" s="98">
        <v>41502</v>
      </c>
      <c r="C622" s="99">
        <v>150.44868897999999</v>
      </c>
      <c r="D622" s="99">
        <v>98.804367514000006</v>
      </c>
      <c r="E622" s="99">
        <v>139.80017151000001</v>
      </c>
      <c r="F622" s="99">
        <v>124.30040863000001</v>
      </c>
      <c r="G622" s="51"/>
      <c r="H622" s="100">
        <v>98.804367514000006</v>
      </c>
      <c r="I622" s="101">
        <v>346185.5</v>
      </c>
    </row>
    <row r="623" spans="2:9" ht="15.95" customHeight="1" x14ac:dyDescent="0.2">
      <c r="B623" s="98">
        <v>41505</v>
      </c>
      <c r="C623" s="99">
        <v>150.96041922000001</v>
      </c>
      <c r="D623" s="99">
        <v>99.140436790999999</v>
      </c>
      <c r="E623" s="99">
        <v>138.50387891</v>
      </c>
      <c r="F623" s="99">
        <v>124.33937989</v>
      </c>
      <c r="G623" s="51"/>
      <c r="H623" s="100">
        <v>99.140436790999999</v>
      </c>
      <c r="I623" s="101">
        <v>435609.65</v>
      </c>
    </row>
    <row r="624" spans="2:9" ht="15.95" customHeight="1" x14ac:dyDescent="0.2">
      <c r="B624" s="98">
        <v>41506</v>
      </c>
      <c r="C624" s="99">
        <v>150.32075642000001</v>
      </c>
      <c r="D624" s="99">
        <v>98.720350194000005</v>
      </c>
      <c r="E624" s="99">
        <v>138.60359371999999</v>
      </c>
      <c r="F624" s="99">
        <v>124.37836342</v>
      </c>
      <c r="G624" s="51"/>
      <c r="H624" s="100">
        <v>98.720350194000005</v>
      </c>
      <c r="I624" s="101">
        <v>308319</v>
      </c>
    </row>
    <row r="625" spans="2:9" ht="15.95" customHeight="1" x14ac:dyDescent="0.2">
      <c r="B625" s="98">
        <v>41507</v>
      </c>
      <c r="C625" s="99">
        <v>147.77745716000001</v>
      </c>
      <c r="D625" s="99">
        <v>97.050085886000005</v>
      </c>
      <c r="E625" s="99">
        <v>137.70616038</v>
      </c>
      <c r="F625" s="99">
        <v>124.41735923</v>
      </c>
      <c r="G625" s="51"/>
      <c r="H625" s="100">
        <v>97.050085886000005</v>
      </c>
      <c r="I625" s="101">
        <v>406819.57</v>
      </c>
    </row>
    <row r="626" spans="2:9" ht="15.95" customHeight="1" x14ac:dyDescent="0.2">
      <c r="B626" s="98">
        <v>41508</v>
      </c>
      <c r="C626" s="99">
        <v>147.76210524999999</v>
      </c>
      <c r="D626" s="99">
        <v>97.040003807999994</v>
      </c>
      <c r="E626" s="99">
        <v>137.50673075</v>
      </c>
      <c r="F626" s="99">
        <v>124.45636731</v>
      </c>
      <c r="G626" s="51"/>
      <c r="H626" s="100">
        <v>97.040003807999994</v>
      </c>
      <c r="I626" s="101">
        <v>4243254.34</v>
      </c>
    </row>
    <row r="627" spans="2:9" ht="15.95" customHeight="1" x14ac:dyDescent="0.2">
      <c r="B627" s="98">
        <v>41509</v>
      </c>
      <c r="C627" s="99">
        <v>146.48277966000001</v>
      </c>
      <c r="D627" s="99">
        <v>96.199830614999996</v>
      </c>
      <c r="E627" s="99">
        <v>137.00815667000001</v>
      </c>
      <c r="F627" s="99">
        <v>124.49538766000001</v>
      </c>
      <c r="G627" s="51"/>
      <c r="H627" s="100">
        <v>96.199830614999996</v>
      </c>
      <c r="I627" s="101">
        <v>840057.5</v>
      </c>
    </row>
    <row r="628" spans="2:9" ht="15.95" customHeight="1" x14ac:dyDescent="0.2">
      <c r="B628" s="98">
        <v>41512</v>
      </c>
      <c r="C628" s="99">
        <v>146.48277966000001</v>
      </c>
      <c r="D628" s="99">
        <v>96.199830614999996</v>
      </c>
      <c r="E628" s="99">
        <v>137.10787149000001</v>
      </c>
      <c r="F628" s="99">
        <v>124.53442028000001</v>
      </c>
      <c r="G628" s="51"/>
      <c r="H628" s="100">
        <v>96.199830614999996</v>
      </c>
      <c r="I628" s="101">
        <v>285105</v>
      </c>
    </row>
    <row r="629" spans="2:9" ht="15.95" customHeight="1" x14ac:dyDescent="0.2">
      <c r="B629" s="98">
        <v>41513</v>
      </c>
      <c r="C629" s="99">
        <v>144.56379128</v>
      </c>
      <c r="D629" s="99">
        <v>94.939570825000004</v>
      </c>
      <c r="E629" s="99">
        <v>136.60929741000001</v>
      </c>
      <c r="F629" s="99">
        <v>124.5734648</v>
      </c>
      <c r="G629" s="51"/>
      <c r="H629" s="100">
        <v>94.939570825000004</v>
      </c>
      <c r="I629" s="101">
        <v>748724.17</v>
      </c>
    </row>
    <row r="630" spans="2:9" ht="15.95" customHeight="1" x14ac:dyDescent="0.2">
      <c r="B630" s="98">
        <v>41514</v>
      </c>
      <c r="C630" s="99">
        <v>145.71518431000001</v>
      </c>
      <c r="D630" s="99">
        <v>95.695726699000005</v>
      </c>
      <c r="E630" s="99">
        <v>135.81157888000001</v>
      </c>
      <c r="F630" s="99">
        <v>124.61252158000001</v>
      </c>
      <c r="G630" s="51"/>
      <c r="H630" s="100">
        <v>95.695726699000005</v>
      </c>
      <c r="I630" s="101">
        <v>460105.27</v>
      </c>
    </row>
    <row r="631" spans="2:9" ht="15.95" customHeight="1" x14ac:dyDescent="0.2">
      <c r="B631" s="98">
        <v>41515</v>
      </c>
      <c r="C631" s="99">
        <v>144.56379128</v>
      </c>
      <c r="D631" s="99">
        <v>94.939570825000004</v>
      </c>
      <c r="E631" s="99">
        <v>136.21043814999999</v>
      </c>
      <c r="F631" s="99">
        <v>124.65387075</v>
      </c>
      <c r="G631" s="51"/>
      <c r="H631" s="100">
        <v>94.939570825000004</v>
      </c>
      <c r="I631" s="101">
        <v>480506.36</v>
      </c>
    </row>
    <row r="632" spans="2:9" ht="15.95" customHeight="1" x14ac:dyDescent="0.2">
      <c r="B632" s="98">
        <v>41516</v>
      </c>
      <c r="C632" s="99">
        <v>144.56379128</v>
      </c>
      <c r="D632" s="99">
        <v>94.939570825000004</v>
      </c>
      <c r="E632" s="99">
        <v>137.10787149000001</v>
      </c>
      <c r="F632" s="99">
        <v>124.69523373</v>
      </c>
      <c r="G632" s="51"/>
      <c r="H632" s="100">
        <v>94.939570825000004</v>
      </c>
      <c r="I632" s="101">
        <v>344342.21</v>
      </c>
    </row>
    <row r="633" spans="2:9" ht="15.95" customHeight="1" x14ac:dyDescent="0.2">
      <c r="B633" s="98">
        <v>41519</v>
      </c>
      <c r="C633" s="99">
        <v>145.00848396999999</v>
      </c>
      <c r="D633" s="99">
        <v>94.519484229</v>
      </c>
      <c r="E633" s="99">
        <v>138.00530483</v>
      </c>
      <c r="F633" s="99">
        <v>124.73661051000001</v>
      </c>
      <c r="G633" s="51"/>
      <c r="H633" s="100">
        <v>94.519484229</v>
      </c>
      <c r="I633" s="101">
        <v>569434.17000000004</v>
      </c>
    </row>
    <row r="634" spans="2:9" ht="15.95" customHeight="1" x14ac:dyDescent="0.2">
      <c r="B634" s="98">
        <v>41520</v>
      </c>
      <c r="C634" s="99">
        <v>144.36400182</v>
      </c>
      <c r="D634" s="99">
        <v>94.099397632000006</v>
      </c>
      <c r="E634" s="99">
        <v>138.20473446</v>
      </c>
      <c r="F634" s="99">
        <v>124.7780011</v>
      </c>
      <c r="G634" s="51"/>
      <c r="H634" s="100">
        <v>94.099397632000006</v>
      </c>
      <c r="I634" s="101">
        <v>927625.74</v>
      </c>
    </row>
    <row r="635" spans="2:9" ht="15.95" customHeight="1" x14ac:dyDescent="0.2">
      <c r="B635" s="98">
        <v>41521</v>
      </c>
      <c r="C635" s="99">
        <v>144.23510539</v>
      </c>
      <c r="D635" s="99">
        <v>94.015380312999994</v>
      </c>
      <c r="E635" s="99">
        <v>138.20473446</v>
      </c>
      <c r="F635" s="99">
        <v>124.8194055</v>
      </c>
      <c r="G635" s="51"/>
      <c r="H635" s="100">
        <v>94.015380312999994</v>
      </c>
      <c r="I635" s="101">
        <v>418759.2</v>
      </c>
    </row>
    <row r="636" spans="2:9" ht="15.95" customHeight="1" x14ac:dyDescent="0.2">
      <c r="B636" s="98">
        <v>41522</v>
      </c>
      <c r="C636" s="99">
        <v>144.74940214</v>
      </c>
      <c r="D636" s="99">
        <v>94.350609417000001</v>
      </c>
      <c r="E636" s="99">
        <v>138.10501963999999</v>
      </c>
      <c r="F636" s="99">
        <v>124.86082331999999</v>
      </c>
      <c r="G636" s="51"/>
      <c r="H636" s="100">
        <v>94.350609417000001</v>
      </c>
      <c r="I636" s="101">
        <v>250240.24</v>
      </c>
    </row>
    <row r="637" spans="2:9" ht="15.95" customHeight="1" x14ac:dyDescent="0.2">
      <c r="B637" s="98">
        <v>41523</v>
      </c>
      <c r="C637" s="99">
        <v>144.36400182</v>
      </c>
      <c r="D637" s="99">
        <v>94.099397632000006</v>
      </c>
      <c r="E637" s="99">
        <v>138.20473446</v>
      </c>
      <c r="F637" s="99">
        <v>124.90225495</v>
      </c>
      <c r="G637" s="51"/>
      <c r="H637" s="100">
        <v>94.099397632000006</v>
      </c>
      <c r="I637" s="101">
        <v>351377.56</v>
      </c>
    </row>
    <row r="638" spans="2:9" ht="15.95" customHeight="1" x14ac:dyDescent="0.2">
      <c r="B638" s="98">
        <v>41526</v>
      </c>
      <c r="C638" s="99">
        <v>143.71951967000001</v>
      </c>
      <c r="D638" s="99">
        <v>93.679311034999998</v>
      </c>
      <c r="E638" s="99">
        <v>138.00530483</v>
      </c>
      <c r="F638" s="99">
        <v>124.94370039</v>
      </c>
      <c r="G638" s="51"/>
      <c r="H638" s="100">
        <v>93.679311034999998</v>
      </c>
      <c r="I638" s="101">
        <v>91572.04</v>
      </c>
    </row>
    <row r="639" spans="2:9" ht="15.95" customHeight="1" x14ac:dyDescent="0.2">
      <c r="B639" s="98">
        <v>41527</v>
      </c>
      <c r="C639" s="99">
        <v>141.78736218</v>
      </c>
      <c r="D639" s="99">
        <v>92.419891418999995</v>
      </c>
      <c r="E639" s="99">
        <v>138.00530483</v>
      </c>
      <c r="F639" s="99">
        <v>124.98515963</v>
      </c>
      <c r="G639" s="51"/>
      <c r="H639" s="100">
        <v>92.419891418999995</v>
      </c>
      <c r="I639" s="101">
        <v>586249.5</v>
      </c>
    </row>
    <row r="640" spans="2:9" ht="15.95" customHeight="1" x14ac:dyDescent="0.2">
      <c r="B640" s="98">
        <v>41528</v>
      </c>
      <c r="C640" s="99">
        <v>143.07503750999999</v>
      </c>
      <c r="D640" s="99">
        <v>93.259224438999993</v>
      </c>
      <c r="E640" s="99">
        <v>137.70616038</v>
      </c>
      <c r="F640" s="99">
        <v>125.02663268000001</v>
      </c>
      <c r="G640" s="51"/>
      <c r="H640" s="100">
        <v>93.259224438999993</v>
      </c>
      <c r="I640" s="101">
        <v>258709.5</v>
      </c>
    </row>
    <row r="641" spans="2:9" ht="15.95" customHeight="1" x14ac:dyDescent="0.2">
      <c r="B641" s="98">
        <v>41529</v>
      </c>
      <c r="C641" s="99">
        <v>141.14159106</v>
      </c>
      <c r="D641" s="99">
        <v>91.998964649000001</v>
      </c>
      <c r="E641" s="99">
        <v>137.30730112000001</v>
      </c>
      <c r="F641" s="99">
        <v>125.06811954</v>
      </c>
      <c r="G641" s="51"/>
      <c r="H641" s="100">
        <v>91.998964649000001</v>
      </c>
      <c r="I641" s="101">
        <v>363654.11</v>
      </c>
    </row>
    <row r="642" spans="2:9" ht="15.95" customHeight="1" x14ac:dyDescent="0.2">
      <c r="B642" s="98">
        <v>41530</v>
      </c>
      <c r="C642" s="99">
        <v>141.14159106</v>
      </c>
      <c r="D642" s="99">
        <v>91.998964649000001</v>
      </c>
      <c r="E642" s="99">
        <v>137.10787149000001</v>
      </c>
      <c r="F642" s="99">
        <v>125.10962021</v>
      </c>
      <c r="G642" s="51"/>
      <c r="H642" s="100">
        <v>91.998964649000001</v>
      </c>
      <c r="I642" s="101">
        <v>220905</v>
      </c>
    </row>
    <row r="643" spans="2:9" ht="15.95" customHeight="1" x14ac:dyDescent="0.2">
      <c r="B643" s="98">
        <v>41533</v>
      </c>
      <c r="C643" s="99">
        <v>141.78607321000001</v>
      </c>
      <c r="D643" s="99">
        <v>92.419051245999995</v>
      </c>
      <c r="E643" s="99">
        <v>137.00815667000001</v>
      </c>
      <c r="F643" s="99">
        <v>125.15113429</v>
      </c>
      <c r="G643" s="51"/>
      <c r="H643" s="100">
        <v>92.419051245999995</v>
      </c>
      <c r="I643" s="101">
        <v>387535.35</v>
      </c>
    </row>
    <row r="644" spans="2:9" ht="15.95" customHeight="1" x14ac:dyDescent="0.2">
      <c r="B644" s="98">
        <v>41534</v>
      </c>
      <c r="C644" s="99">
        <v>141.78607321000001</v>
      </c>
      <c r="D644" s="99">
        <v>92.419051245999995</v>
      </c>
      <c r="E644" s="99">
        <v>136.80872704000001</v>
      </c>
      <c r="F644" s="99">
        <v>125.19266218999999</v>
      </c>
      <c r="G644" s="51"/>
      <c r="H644" s="100">
        <v>92.419051245999995</v>
      </c>
      <c r="I644" s="101">
        <v>235400</v>
      </c>
    </row>
    <row r="645" spans="2:9" ht="15.95" customHeight="1" x14ac:dyDescent="0.2">
      <c r="B645" s="98">
        <v>41535</v>
      </c>
      <c r="C645" s="99">
        <v>140.49710891000001</v>
      </c>
      <c r="D645" s="99">
        <v>91.578878052999997</v>
      </c>
      <c r="E645" s="99">
        <v>137.2075863</v>
      </c>
      <c r="F645" s="99">
        <v>125.23420389</v>
      </c>
      <c r="G645" s="51"/>
      <c r="H645" s="100">
        <v>91.578878052999997</v>
      </c>
      <c r="I645" s="101">
        <v>1233094.43</v>
      </c>
    </row>
    <row r="646" spans="2:9" ht="15.95" customHeight="1" x14ac:dyDescent="0.2">
      <c r="B646" s="98">
        <v>41536</v>
      </c>
      <c r="C646" s="99">
        <v>141.65717677999999</v>
      </c>
      <c r="D646" s="99">
        <v>92.335033925999994</v>
      </c>
      <c r="E646" s="99">
        <v>137.40701593</v>
      </c>
      <c r="F646" s="99">
        <v>125.27571376</v>
      </c>
      <c r="G646" s="51"/>
      <c r="H646" s="100">
        <v>92.335033925999994</v>
      </c>
      <c r="I646" s="101">
        <v>1450121.31</v>
      </c>
    </row>
    <row r="647" spans="2:9" ht="15.95" customHeight="1" x14ac:dyDescent="0.2">
      <c r="B647" s="98">
        <v>41537</v>
      </c>
      <c r="C647" s="99">
        <v>141.78607321000001</v>
      </c>
      <c r="D647" s="99">
        <v>92.419051245999995</v>
      </c>
      <c r="E647" s="99">
        <v>137.60644557000001</v>
      </c>
      <c r="F647" s="99">
        <v>125.3171918</v>
      </c>
      <c r="G647" s="51"/>
      <c r="H647" s="100">
        <v>92.419051245999995</v>
      </c>
      <c r="I647" s="101">
        <v>725358.5</v>
      </c>
    </row>
    <row r="648" spans="2:9" ht="15.95" customHeight="1" x14ac:dyDescent="0.2">
      <c r="B648" s="98">
        <v>41540</v>
      </c>
      <c r="C648" s="99">
        <v>141.78607321000001</v>
      </c>
      <c r="D648" s="99">
        <v>92.419051245999995</v>
      </c>
      <c r="E648" s="99">
        <v>137.50673075</v>
      </c>
      <c r="F648" s="99">
        <v>125.35868326000001</v>
      </c>
      <c r="G648" s="51"/>
      <c r="H648" s="100">
        <v>92.419051245999995</v>
      </c>
      <c r="I648" s="101">
        <v>471880</v>
      </c>
    </row>
    <row r="649" spans="2:9" ht="15.95" customHeight="1" x14ac:dyDescent="0.2">
      <c r="B649" s="98">
        <v>41541</v>
      </c>
      <c r="C649" s="99">
        <v>141.78607321000001</v>
      </c>
      <c r="D649" s="99">
        <v>92.419051245999995</v>
      </c>
      <c r="E649" s="99">
        <v>137.50673075</v>
      </c>
      <c r="F649" s="99">
        <v>125.40018852999999</v>
      </c>
      <c r="G649" s="51"/>
      <c r="H649" s="100">
        <v>92.419051245999995</v>
      </c>
      <c r="I649" s="101">
        <v>338799.6</v>
      </c>
    </row>
    <row r="650" spans="2:9" ht="15.95" customHeight="1" x14ac:dyDescent="0.2">
      <c r="B650" s="98">
        <v>41542</v>
      </c>
      <c r="C650" s="99">
        <v>141.78607321000001</v>
      </c>
      <c r="D650" s="99">
        <v>92.419051245999995</v>
      </c>
      <c r="E650" s="99">
        <v>138.40416408999999</v>
      </c>
      <c r="F650" s="99">
        <v>125.44221118</v>
      </c>
      <c r="G650" s="51"/>
      <c r="H650" s="100">
        <v>92.419051245999995</v>
      </c>
      <c r="I650" s="101">
        <v>1189094.5</v>
      </c>
    </row>
    <row r="651" spans="2:9" ht="15.95" customHeight="1" x14ac:dyDescent="0.2">
      <c r="B651" s="98">
        <v>41543</v>
      </c>
      <c r="C651" s="99">
        <v>145.00848396999999</v>
      </c>
      <c r="D651" s="99">
        <v>94.519484229</v>
      </c>
      <c r="E651" s="99">
        <v>138.50387891</v>
      </c>
      <c r="F651" s="99">
        <v>125.48383573</v>
      </c>
      <c r="G651" s="51"/>
      <c r="H651" s="100">
        <v>94.519484229</v>
      </c>
      <c r="I651" s="101">
        <v>498920</v>
      </c>
    </row>
    <row r="652" spans="2:9" ht="15.95" customHeight="1" x14ac:dyDescent="0.2">
      <c r="B652" s="98">
        <v>41544</v>
      </c>
      <c r="C652" s="99">
        <v>146.29744826999999</v>
      </c>
      <c r="D652" s="99">
        <v>95.359657421999998</v>
      </c>
      <c r="E652" s="99">
        <v>138.80302334999999</v>
      </c>
      <c r="F652" s="99">
        <v>125.52542844</v>
      </c>
      <c r="G652" s="51"/>
      <c r="H652" s="100">
        <v>95.359657421999998</v>
      </c>
      <c r="I652" s="101">
        <v>472030.6</v>
      </c>
    </row>
    <row r="653" spans="2:9" ht="15.95" customHeight="1" x14ac:dyDescent="0.2">
      <c r="B653" s="98">
        <v>41547</v>
      </c>
      <c r="C653" s="99">
        <v>146.29744826999999</v>
      </c>
      <c r="D653" s="99">
        <v>95.359657421999998</v>
      </c>
      <c r="E653" s="99">
        <v>139.60074187999999</v>
      </c>
      <c r="F653" s="99">
        <v>125.56703496</v>
      </c>
      <c r="G653" s="51"/>
      <c r="H653" s="100">
        <v>95.359657421999998</v>
      </c>
      <c r="I653" s="101">
        <v>249685</v>
      </c>
    </row>
    <row r="654" spans="2:9" ht="15.95" customHeight="1" x14ac:dyDescent="0.2">
      <c r="B654" s="98">
        <v>41548</v>
      </c>
      <c r="C654" s="99">
        <v>149.34274156000001</v>
      </c>
      <c r="D654" s="99">
        <v>96.619917211000001</v>
      </c>
      <c r="E654" s="99">
        <v>139.80017151000001</v>
      </c>
      <c r="F654" s="99">
        <v>125.60865529</v>
      </c>
      <c r="G654" s="51"/>
      <c r="H654" s="100">
        <v>96.619917211000001</v>
      </c>
      <c r="I654" s="101">
        <v>245051.33</v>
      </c>
    </row>
    <row r="655" spans="2:9" ht="15.95" customHeight="1" x14ac:dyDescent="0.2">
      <c r="B655" s="98">
        <v>41549</v>
      </c>
      <c r="C655" s="99">
        <v>149.34274156000001</v>
      </c>
      <c r="D655" s="99">
        <v>96.619917211000001</v>
      </c>
      <c r="E655" s="99">
        <v>140.29874559000001</v>
      </c>
      <c r="F655" s="99">
        <v>125.65024339999999</v>
      </c>
      <c r="G655" s="51"/>
      <c r="H655" s="100">
        <v>96.619917211000001</v>
      </c>
      <c r="I655" s="101">
        <v>712634</v>
      </c>
    </row>
    <row r="656" spans="2:9" ht="15.95" customHeight="1" x14ac:dyDescent="0.2">
      <c r="B656" s="98">
        <v>41550</v>
      </c>
      <c r="C656" s="99">
        <v>149.34274156000001</v>
      </c>
      <c r="D656" s="99">
        <v>96.619917211000001</v>
      </c>
      <c r="E656" s="99">
        <v>140.19903077000001</v>
      </c>
      <c r="F656" s="99">
        <v>125.69184532</v>
      </c>
      <c r="G656" s="51"/>
      <c r="H656" s="100">
        <v>96.619917211000001</v>
      </c>
      <c r="I656" s="101">
        <v>94090</v>
      </c>
    </row>
    <row r="657" spans="2:9" ht="15.95" customHeight="1" x14ac:dyDescent="0.2">
      <c r="B657" s="98">
        <v>41551</v>
      </c>
      <c r="C657" s="99">
        <v>149.34274156000001</v>
      </c>
      <c r="D657" s="99">
        <v>96.619917211000001</v>
      </c>
      <c r="E657" s="99">
        <v>140.79731967000001</v>
      </c>
      <c r="F657" s="99">
        <v>125.73405744</v>
      </c>
      <c r="G657" s="51"/>
      <c r="H657" s="100">
        <v>96.619917211000001</v>
      </c>
      <c r="I657" s="101">
        <v>95442.02</v>
      </c>
    </row>
    <row r="658" spans="2:9" ht="15.95" customHeight="1" x14ac:dyDescent="0.2">
      <c r="B658" s="98">
        <v>41554</v>
      </c>
      <c r="C658" s="99">
        <v>148.82328855</v>
      </c>
      <c r="D658" s="99">
        <v>96.283847933999994</v>
      </c>
      <c r="E658" s="99">
        <v>140.19903077000001</v>
      </c>
      <c r="F658" s="99">
        <v>125.77619209</v>
      </c>
      <c r="G658" s="51"/>
      <c r="H658" s="100">
        <v>96.283847933999994</v>
      </c>
      <c r="I658" s="101">
        <v>416535.06</v>
      </c>
    </row>
    <row r="659" spans="2:9" ht="15.95" customHeight="1" x14ac:dyDescent="0.2">
      <c r="B659" s="98">
        <v>41555</v>
      </c>
      <c r="C659" s="99">
        <v>148.31032870000001</v>
      </c>
      <c r="D659" s="99">
        <v>95.951979523000006</v>
      </c>
      <c r="E659" s="99">
        <v>140.19903077000001</v>
      </c>
      <c r="F659" s="99">
        <v>125.81834053999999</v>
      </c>
      <c r="G659" s="51"/>
      <c r="H659" s="100">
        <v>95.951979523000006</v>
      </c>
      <c r="I659" s="101">
        <v>166122.06</v>
      </c>
    </row>
    <row r="660" spans="2:9" ht="15.95" customHeight="1" x14ac:dyDescent="0.2">
      <c r="B660" s="98">
        <v>41556</v>
      </c>
      <c r="C660" s="99">
        <v>149.34274156000001</v>
      </c>
      <c r="D660" s="99">
        <v>96.619917211000001</v>
      </c>
      <c r="E660" s="99">
        <v>140.29874559000001</v>
      </c>
      <c r="F660" s="99">
        <v>125.8606869</v>
      </c>
      <c r="G660" s="51"/>
      <c r="H660" s="100">
        <v>96.619917211000001</v>
      </c>
      <c r="I660" s="101">
        <v>244225.64</v>
      </c>
    </row>
    <row r="661" spans="2:9" ht="15.95" customHeight="1" x14ac:dyDescent="0.2">
      <c r="B661" s="98">
        <v>41557</v>
      </c>
      <c r="C661" s="99">
        <v>148.04410902999999</v>
      </c>
      <c r="D661" s="99">
        <v>95.779744018000002</v>
      </c>
      <c r="E661" s="99">
        <v>139.89988632999999</v>
      </c>
      <c r="F661" s="99">
        <v>125.90538278</v>
      </c>
      <c r="G661" s="51"/>
      <c r="H661" s="100">
        <v>95.779744018000002</v>
      </c>
      <c r="I661" s="101">
        <v>105628.55</v>
      </c>
    </row>
    <row r="662" spans="2:9" ht="15.95" customHeight="1" x14ac:dyDescent="0.2">
      <c r="B662" s="98">
        <v>41558</v>
      </c>
      <c r="C662" s="99">
        <v>150.64137410000001</v>
      </c>
      <c r="D662" s="99">
        <v>97.460090405000003</v>
      </c>
      <c r="E662" s="99">
        <v>140.09931596000001</v>
      </c>
      <c r="F662" s="99">
        <v>125.94991183</v>
      </c>
      <c r="G662" s="51"/>
      <c r="H662" s="100">
        <v>97.460090405000003</v>
      </c>
      <c r="I662" s="101">
        <v>278759</v>
      </c>
    </row>
    <row r="663" spans="2:9" ht="15.95" customHeight="1" x14ac:dyDescent="0.2">
      <c r="B663" s="98">
        <v>41561</v>
      </c>
      <c r="C663" s="99">
        <v>150.64137410000001</v>
      </c>
      <c r="D663" s="99">
        <v>97.460090405000003</v>
      </c>
      <c r="E663" s="99">
        <v>140.59789003</v>
      </c>
      <c r="F663" s="99">
        <v>125.99459391000001</v>
      </c>
      <c r="G663" s="51"/>
      <c r="H663" s="100">
        <v>97.460090405000003</v>
      </c>
      <c r="I663" s="101">
        <v>948881</v>
      </c>
    </row>
    <row r="664" spans="2:9" ht="15.95" customHeight="1" x14ac:dyDescent="0.2">
      <c r="B664" s="98">
        <v>41562</v>
      </c>
      <c r="C664" s="99">
        <v>151.68028013</v>
      </c>
      <c r="D664" s="99">
        <v>98.132228959000003</v>
      </c>
      <c r="E664" s="99">
        <v>140.49817522000001</v>
      </c>
      <c r="F664" s="99">
        <v>126.03929171</v>
      </c>
      <c r="G664" s="51"/>
      <c r="H664" s="100">
        <v>98.132228959000003</v>
      </c>
      <c r="I664" s="101">
        <v>359335.02</v>
      </c>
    </row>
    <row r="665" spans="2:9" ht="15.95" customHeight="1" x14ac:dyDescent="0.2">
      <c r="B665" s="98">
        <v>41563</v>
      </c>
      <c r="C665" s="99">
        <v>151.68028013</v>
      </c>
      <c r="D665" s="99">
        <v>98.132228959000003</v>
      </c>
      <c r="E665" s="99">
        <v>140.49817522000001</v>
      </c>
      <c r="F665" s="99">
        <v>126.08400524</v>
      </c>
      <c r="G665" s="51"/>
      <c r="H665" s="100">
        <v>98.132228959000003</v>
      </c>
      <c r="I665" s="101">
        <v>105409</v>
      </c>
    </row>
    <row r="666" spans="2:9" ht="15.95" customHeight="1" x14ac:dyDescent="0.2">
      <c r="B666" s="98">
        <v>41564</v>
      </c>
      <c r="C666" s="99">
        <v>150.64137410000001</v>
      </c>
      <c r="D666" s="99">
        <v>97.460090405000003</v>
      </c>
      <c r="E666" s="99">
        <v>140.19903077000001</v>
      </c>
      <c r="F666" s="99">
        <v>126.12873488</v>
      </c>
      <c r="G666" s="51"/>
      <c r="H666" s="100">
        <v>97.460090405000003</v>
      </c>
      <c r="I666" s="101">
        <v>384190.01</v>
      </c>
    </row>
    <row r="667" spans="2:9" ht="15.95" customHeight="1" x14ac:dyDescent="0.2">
      <c r="B667" s="98">
        <v>41565</v>
      </c>
      <c r="C667" s="99">
        <v>150.51021220999999</v>
      </c>
      <c r="D667" s="99">
        <v>97.375232912000001</v>
      </c>
      <c r="E667" s="99">
        <v>140.29874559000001</v>
      </c>
      <c r="F667" s="99">
        <v>126.17334293</v>
      </c>
      <c r="G667" s="51"/>
      <c r="H667" s="100">
        <v>97.375232912000001</v>
      </c>
      <c r="I667" s="101">
        <v>92549.94</v>
      </c>
    </row>
    <row r="668" spans="2:9" ht="15.95" customHeight="1" x14ac:dyDescent="0.2">
      <c r="B668" s="98">
        <v>41568</v>
      </c>
      <c r="C668" s="99">
        <v>150.64137410000001</v>
      </c>
      <c r="D668" s="99">
        <v>97.460090405000003</v>
      </c>
      <c r="E668" s="99">
        <v>140.59789003</v>
      </c>
      <c r="F668" s="99">
        <v>126.21810402</v>
      </c>
      <c r="G668" s="51"/>
      <c r="H668" s="100">
        <v>97.460090405000003</v>
      </c>
      <c r="I668" s="101">
        <v>132248</v>
      </c>
    </row>
    <row r="669" spans="2:9" ht="15.95" customHeight="1" x14ac:dyDescent="0.2">
      <c r="B669" s="98">
        <v>41569</v>
      </c>
      <c r="C669" s="99">
        <v>150.64137410000001</v>
      </c>
      <c r="D669" s="99">
        <v>97.460090405000003</v>
      </c>
      <c r="E669" s="99">
        <v>141.29589374</v>
      </c>
      <c r="F669" s="99">
        <v>126.26288122</v>
      </c>
      <c r="G669" s="51"/>
      <c r="H669" s="100">
        <v>97.460090405000003</v>
      </c>
      <c r="I669" s="101">
        <v>257732.91</v>
      </c>
    </row>
    <row r="670" spans="2:9" ht="15.95" customHeight="1" x14ac:dyDescent="0.2">
      <c r="B670" s="98">
        <v>41570</v>
      </c>
      <c r="C670" s="99">
        <v>150.77123735000001</v>
      </c>
      <c r="D670" s="99">
        <v>97.544107724</v>
      </c>
      <c r="E670" s="99">
        <v>141.59503819</v>
      </c>
      <c r="F670" s="99">
        <v>126.30753683</v>
      </c>
      <c r="G670" s="51"/>
      <c r="H670" s="100">
        <v>97.544107724</v>
      </c>
      <c r="I670" s="101">
        <v>141665.1</v>
      </c>
    </row>
    <row r="671" spans="2:9" ht="15.95" customHeight="1" x14ac:dyDescent="0.2">
      <c r="B671" s="98">
        <v>41571</v>
      </c>
      <c r="C671" s="99">
        <v>151.81014338</v>
      </c>
      <c r="D671" s="99">
        <v>98.216246278</v>
      </c>
      <c r="E671" s="99">
        <v>141.69475301</v>
      </c>
      <c r="F671" s="99">
        <v>126.35220817</v>
      </c>
      <c r="G671" s="51"/>
      <c r="H671" s="100">
        <v>98.216246278</v>
      </c>
      <c r="I671" s="101">
        <v>37262.660000000003</v>
      </c>
    </row>
    <row r="672" spans="2:9" ht="15.95" customHeight="1" x14ac:dyDescent="0.2">
      <c r="B672" s="98">
        <v>41572</v>
      </c>
      <c r="C672" s="99">
        <v>153.23734053999999</v>
      </c>
      <c r="D672" s="99">
        <v>99.139596617999999</v>
      </c>
      <c r="E672" s="99">
        <v>141.89418264</v>
      </c>
      <c r="F672" s="99">
        <v>126.39689523</v>
      </c>
      <c r="G672" s="51"/>
      <c r="H672" s="100">
        <v>99.139596617999999</v>
      </c>
      <c r="I672" s="101">
        <v>176125.58</v>
      </c>
    </row>
    <row r="673" spans="2:9" ht="15.95" customHeight="1" x14ac:dyDescent="0.2">
      <c r="B673" s="98">
        <v>41575</v>
      </c>
      <c r="C673" s="99">
        <v>150.64137410000001</v>
      </c>
      <c r="D673" s="99">
        <v>97.460090405000003</v>
      </c>
      <c r="E673" s="99">
        <v>141.59503819</v>
      </c>
      <c r="F673" s="99">
        <v>126.44159802</v>
      </c>
      <c r="G673" s="51"/>
      <c r="H673" s="100">
        <v>97.460090405000003</v>
      </c>
      <c r="I673" s="101">
        <v>488055.77</v>
      </c>
    </row>
    <row r="674" spans="2:9" ht="15.95" customHeight="1" x14ac:dyDescent="0.2">
      <c r="B674" s="98">
        <v>41576</v>
      </c>
      <c r="C674" s="99">
        <v>153.23863917</v>
      </c>
      <c r="D674" s="99">
        <v>99.140436790999999</v>
      </c>
      <c r="E674" s="99">
        <v>141.39560856</v>
      </c>
      <c r="F674" s="99">
        <v>126.48631654</v>
      </c>
      <c r="G674" s="51"/>
      <c r="H674" s="100">
        <v>99.140436790999999</v>
      </c>
      <c r="I674" s="101">
        <v>71971.97</v>
      </c>
    </row>
    <row r="675" spans="2:9" ht="15.95" customHeight="1" x14ac:dyDescent="0.2">
      <c r="B675" s="98">
        <v>41577</v>
      </c>
      <c r="C675" s="99">
        <v>152.71918615999999</v>
      </c>
      <c r="D675" s="99">
        <v>98.804367514000006</v>
      </c>
      <c r="E675" s="99">
        <v>141.49532338</v>
      </c>
      <c r="F675" s="99">
        <v>126.53105116</v>
      </c>
      <c r="G675" s="51"/>
      <c r="H675" s="100">
        <v>98.804367514000006</v>
      </c>
      <c r="I675" s="101">
        <v>84919.8</v>
      </c>
    </row>
    <row r="676" spans="2:9" ht="15.95" customHeight="1" x14ac:dyDescent="0.2">
      <c r="B676" s="98">
        <v>41578</v>
      </c>
      <c r="C676" s="99">
        <v>153.23863917</v>
      </c>
      <c r="D676" s="99">
        <v>99.140436790999999</v>
      </c>
      <c r="E676" s="99">
        <v>141.89418264</v>
      </c>
      <c r="F676" s="99">
        <v>126.57580151000001</v>
      </c>
      <c r="G676" s="51"/>
      <c r="H676" s="100">
        <v>99.140436790999999</v>
      </c>
      <c r="I676" s="101">
        <v>31833.52</v>
      </c>
    </row>
    <row r="677" spans="2:9" ht="15.95" customHeight="1" x14ac:dyDescent="0.2">
      <c r="B677" s="98">
        <v>41579</v>
      </c>
      <c r="C677" s="99">
        <v>153.03720730000001</v>
      </c>
      <c r="D677" s="99">
        <v>98.301103771000001</v>
      </c>
      <c r="E677" s="99">
        <v>142.19332707999999</v>
      </c>
      <c r="F677" s="99">
        <v>126.62056758</v>
      </c>
      <c r="G677" s="51"/>
      <c r="H677" s="100">
        <v>98.301103771000001</v>
      </c>
      <c r="I677" s="101">
        <v>253430.58</v>
      </c>
    </row>
    <row r="678" spans="2:9" ht="15.95" customHeight="1" x14ac:dyDescent="0.2">
      <c r="B678" s="98">
        <v>41582</v>
      </c>
      <c r="C678" s="99">
        <v>153.68989887000001</v>
      </c>
      <c r="D678" s="99">
        <v>98.720350194000005</v>
      </c>
      <c r="E678" s="99">
        <v>142.09361226999999</v>
      </c>
      <c r="F678" s="99">
        <v>126.66516566</v>
      </c>
      <c r="G678" s="51"/>
      <c r="H678" s="100">
        <v>98.720350194000005</v>
      </c>
      <c r="I678" s="101">
        <v>363196.1</v>
      </c>
    </row>
    <row r="679" spans="2:9" ht="15.95" customHeight="1" x14ac:dyDescent="0.2">
      <c r="B679" s="98">
        <v>41583</v>
      </c>
      <c r="C679" s="99">
        <v>153.03589930000001</v>
      </c>
      <c r="D679" s="99">
        <v>98.300263598000001</v>
      </c>
      <c r="E679" s="99">
        <v>141.69475301</v>
      </c>
      <c r="F679" s="99">
        <v>126.70977947</v>
      </c>
      <c r="G679" s="51"/>
      <c r="H679" s="100">
        <v>98.300263598000001</v>
      </c>
      <c r="I679" s="101">
        <v>158480</v>
      </c>
    </row>
    <row r="680" spans="2:9" ht="15.95" customHeight="1" x14ac:dyDescent="0.2">
      <c r="B680" s="98">
        <v>41584</v>
      </c>
      <c r="C680" s="99">
        <v>152.64349956000001</v>
      </c>
      <c r="D680" s="99">
        <v>98.048211640000005</v>
      </c>
      <c r="E680" s="99">
        <v>141.99389744999999</v>
      </c>
      <c r="F680" s="99">
        <v>126.75440901</v>
      </c>
      <c r="G680" s="51"/>
      <c r="H680" s="100">
        <v>98.048211640000005</v>
      </c>
      <c r="I680" s="101">
        <v>214771.28</v>
      </c>
    </row>
    <row r="681" spans="2:9" ht="15.95" customHeight="1" x14ac:dyDescent="0.2">
      <c r="B681" s="98">
        <v>41585</v>
      </c>
      <c r="C681" s="99">
        <v>152.38320773000001</v>
      </c>
      <c r="D681" s="99">
        <v>97.881017173999993</v>
      </c>
      <c r="E681" s="99">
        <v>141.79446781999999</v>
      </c>
      <c r="F681" s="99">
        <v>126.79905427</v>
      </c>
      <c r="G681" s="51"/>
      <c r="H681" s="100">
        <v>97.881017173999993</v>
      </c>
      <c r="I681" s="101">
        <v>60675.88</v>
      </c>
    </row>
    <row r="682" spans="2:9" ht="15.95" customHeight="1" x14ac:dyDescent="0.2">
      <c r="B682" s="98">
        <v>41586</v>
      </c>
      <c r="C682" s="99">
        <v>152.38189972999999</v>
      </c>
      <c r="D682" s="99">
        <v>97.880177001000007</v>
      </c>
      <c r="E682" s="99">
        <v>141.59503819</v>
      </c>
      <c r="F682" s="99">
        <v>126.84371525</v>
      </c>
      <c r="G682" s="51"/>
      <c r="H682" s="100">
        <v>97.880177001000007</v>
      </c>
      <c r="I682" s="101">
        <v>377578.81</v>
      </c>
    </row>
    <row r="683" spans="2:9" ht="15.95" customHeight="1" x14ac:dyDescent="0.2">
      <c r="B683" s="98">
        <v>41589</v>
      </c>
      <c r="C683" s="99">
        <v>149.11190189000001</v>
      </c>
      <c r="D683" s="99">
        <v>95.779744018000002</v>
      </c>
      <c r="E683" s="99">
        <v>140.79731967000001</v>
      </c>
      <c r="F683" s="99">
        <v>126.88839196000001</v>
      </c>
      <c r="G683" s="51"/>
      <c r="H683" s="100">
        <v>95.779744018000002</v>
      </c>
      <c r="I683" s="101">
        <v>227863.18</v>
      </c>
    </row>
    <row r="684" spans="2:9" ht="15.95" customHeight="1" x14ac:dyDescent="0.2">
      <c r="B684" s="98">
        <v>41590</v>
      </c>
      <c r="C684" s="99">
        <v>149.11190189000001</v>
      </c>
      <c r="D684" s="99">
        <v>95.779744018000002</v>
      </c>
      <c r="E684" s="99">
        <v>140.79731967000001</v>
      </c>
      <c r="F684" s="99">
        <v>126.93308439</v>
      </c>
      <c r="G684" s="51"/>
      <c r="H684" s="100">
        <v>95.779744018000002</v>
      </c>
      <c r="I684" s="101">
        <v>74050.92</v>
      </c>
    </row>
    <row r="685" spans="2:9" ht="15.95" customHeight="1" x14ac:dyDescent="0.2">
      <c r="B685" s="98">
        <v>41591</v>
      </c>
      <c r="C685" s="99">
        <v>149.76459345999999</v>
      </c>
      <c r="D685" s="99">
        <v>96.198990441999996</v>
      </c>
      <c r="E685" s="99">
        <v>140.3984604</v>
      </c>
      <c r="F685" s="99">
        <v>126.97779255</v>
      </c>
      <c r="G685" s="51"/>
      <c r="H685" s="100">
        <v>96.198990441999996</v>
      </c>
      <c r="I685" s="101">
        <v>195602.83</v>
      </c>
    </row>
    <row r="686" spans="2:9" ht="15.95" customHeight="1" x14ac:dyDescent="0.2">
      <c r="B686" s="98">
        <v>41592</v>
      </c>
      <c r="C686" s="99">
        <v>147.67310283</v>
      </c>
      <c r="D686" s="99">
        <v>94.855553506000007</v>
      </c>
      <c r="E686" s="99">
        <v>140.9967493</v>
      </c>
      <c r="F686" s="99">
        <v>127.02251644</v>
      </c>
      <c r="G686" s="51"/>
      <c r="H686" s="100">
        <v>94.855553506000007</v>
      </c>
      <c r="I686" s="101">
        <v>270705.90000000002</v>
      </c>
    </row>
    <row r="687" spans="2:9" ht="15.95" customHeight="1" x14ac:dyDescent="0.2">
      <c r="B687" s="98">
        <v>41596</v>
      </c>
      <c r="C687" s="99">
        <v>147.80390274999999</v>
      </c>
      <c r="D687" s="99">
        <v>94.939570825000004</v>
      </c>
      <c r="E687" s="99">
        <v>140.89703448</v>
      </c>
      <c r="F687" s="99">
        <v>127.06725604</v>
      </c>
      <c r="G687" s="51"/>
      <c r="H687" s="100">
        <v>94.939570825000004</v>
      </c>
      <c r="I687" s="101">
        <v>186292.6</v>
      </c>
    </row>
    <row r="688" spans="2:9" ht="15.95" customHeight="1" x14ac:dyDescent="0.2">
      <c r="B688" s="98">
        <v>41597</v>
      </c>
      <c r="C688" s="99">
        <v>147.67441083</v>
      </c>
      <c r="D688" s="99">
        <v>94.856393679000007</v>
      </c>
      <c r="E688" s="99">
        <v>140.69760485</v>
      </c>
      <c r="F688" s="99">
        <v>127.11201138</v>
      </c>
      <c r="G688" s="51"/>
      <c r="H688" s="100">
        <v>94.856393679000007</v>
      </c>
      <c r="I688" s="101">
        <v>376272.22</v>
      </c>
    </row>
    <row r="689" spans="2:9" ht="15.95" customHeight="1" x14ac:dyDescent="0.2">
      <c r="B689" s="98">
        <v>41599</v>
      </c>
      <c r="C689" s="99">
        <v>147.67310283</v>
      </c>
      <c r="D689" s="99">
        <v>94.855553506000007</v>
      </c>
      <c r="E689" s="99">
        <v>140.89703448</v>
      </c>
      <c r="F689" s="99">
        <v>127.20156922</v>
      </c>
      <c r="G689" s="51"/>
      <c r="H689" s="100">
        <v>94.855553506000007</v>
      </c>
      <c r="I689" s="101">
        <v>177365.17</v>
      </c>
    </row>
    <row r="690" spans="2:9" ht="15.95" customHeight="1" x14ac:dyDescent="0.2">
      <c r="B690" s="98">
        <v>41600</v>
      </c>
      <c r="C690" s="99">
        <v>147.67179483000001</v>
      </c>
      <c r="D690" s="99">
        <v>94.854713333000007</v>
      </c>
      <c r="E690" s="99">
        <v>140.89703448</v>
      </c>
      <c r="F690" s="99">
        <v>127.24637173000001</v>
      </c>
      <c r="G690" s="51"/>
      <c r="H690" s="100">
        <v>94.854713333000007</v>
      </c>
      <c r="I690" s="101">
        <v>191486.94</v>
      </c>
    </row>
    <row r="691" spans="2:9" ht="15.95" customHeight="1" x14ac:dyDescent="0.2">
      <c r="B691" s="98">
        <v>41603</v>
      </c>
      <c r="C691" s="99">
        <v>145.18790447000001</v>
      </c>
      <c r="D691" s="99">
        <v>93.259224438999993</v>
      </c>
      <c r="E691" s="99">
        <v>140.3984604</v>
      </c>
      <c r="F691" s="99">
        <v>127.29118996</v>
      </c>
      <c r="G691" s="51"/>
      <c r="H691" s="100">
        <v>93.259224438999993</v>
      </c>
      <c r="I691" s="101">
        <v>978590.3</v>
      </c>
    </row>
    <row r="692" spans="2:9" ht="15.95" customHeight="1" x14ac:dyDescent="0.2">
      <c r="B692" s="98">
        <v>41604</v>
      </c>
      <c r="C692" s="99">
        <v>143.87990533000001</v>
      </c>
      <c r="D692" s="99">
        <v>92.419051245999995</v>
      </c>
      <c r="E692" s="99">
        <v>140.19903077000001</v>
      </c>
      <c r="F692" s="99">
        <v>127.33602430000001</v>
      </c>
      <c r="G692" s="51"/>
      <c r="H692" s="100">
        <v>92.419051245999995</v>
      </c>
      <c r="I692" s="101">
        <v>725297.41</v>
      </c>
    </row>
    <row r="693" spans="2:9" ht="15.95" customHeight="1" x14ac:dyDescent="0.2">
      <c r="B693" s="98">
        <v>41605</v>
      </c>
      <c r="C693" s="99">
        <v>142.57190618999999</v>
      </c>
      <c r="D693" s="99">
        <v>91.578878052999997</v>
      </c>
      <c r="E693" s="99">
        <v>140.09931596000001</v>
      </c>
      <c r="F693" s="99">
        <v>127.38087437</v>
      </c>
      <c r="G693" s="51"/>
      <c r="H693" s="100">
        <v>91.578878052999997</v>
      </c>
      <c r="I693" s="101">
        <v>481779.04</v>
      </c>
    </row>
    <row r="694" spans="2:9" ht="15.95" customHeight="1" x14ac:dyDescent="0.2">
      <c r="B694" s="98">
        <v>41606</v>
      </c>
      <c r="C694" s="99">
        <v>141.26390705</v>
      </c>
      <c r="D694" s="99">
        <v>90.738704858999995</v>
      </c>
      <c r="E694" s="99">
        <v>140.19903077000001</v>
      </c>
      <c r="F694" s="99">
        <v>127.42800224</v>
      </c>
      <c r="G694" s="51"/>
      <c r="H694" s="100">
        <v>90.738704858999995</v>
      </c>
      <c r="I694" s="101">
        <v>555902.5</v>
      </c>
    </row>
    <row r="695" spans="2:9" ht="15.95" customHeight="1" x14ac:dyDescent="0.2">
      <c r="B695" s="98">
        <v>41607</v>
      </c>
      <c r="C695" s="99">
        <v>141.91790662</v>
      </c>
      <c r="D695" s="99">
        <v>91.158791456000003</v>
      </c>
      <c r="E695" s="99">
        <v>140.69760485</v>
      </c>
      <c r="F695" s="99">
        <v>127.47514776</v>
      </c>
      <c r="G695" s="51"/>
      <c r="H695" s="100">
        <v>91.158791456000003</v>
      </c>
      <c r="I695" s="101">
        <v>851469.49</v>
      </c>
    </row>
    <row r="696" spans="2:9" ht="15.95" customHeight="1" x14ac:dyDescent="0.2">
      <c r="B696" s="98">
        <v>41610</v>
      </c>
      <c r="C696" s="99">
        <v>145.04292230999999</v>
      </c>
      <c r="D696" s="99">
        <v>92.419051245999995</v>
      </c>
      <c r="E696" s="99">
        <v>140.29874559000001</v>
      </c>
      <c r="F696" s="99">
        <v>127.52231053</v>
      </c>
      <c r="G696" s="51"/>
      <c r="H696" s="100">
        <v>92.419051245999995</v>
      </c>
      <c r="I696" s="101">
        <v>233553.21</v>
      </c>
    </row>
    <row r="697" spans="2:9" ht="15.95" customHeight="1" x14ac:dyDescent="0.2">
      <c r="B697" s="98">
        <v>41611</v>
      </c>
      <c r="C697" s="99">
        <v>144.91106511000001</v>
      </c>
      <c r="D697" s="99">
        <v>92.335033925999994</v>
      </c>
      <c r="E697" s="99">
        <v>139.89988632999999</v>
      </c>
      <c r="F697" s="99">
        <v>127.56949095</v>
      </c>
      <c r="G697" s="51"/>
      <c r="H697" s="100">
        <v>92.335033925999994</v>
      </c>
      <c r="I697" s="101">
        <v>208942.4</v>
      </c>
    </row>
    <row r="698" spans="2:9" ht="15.95" customHeight="1" x14ac:dyDescent="0.2">
      <c r="B698" s="98">
        <v>41612</v>
      </c>
      <c r="C698" s="99">
        <v>142.40577827000001</v>
      </c>
      <c r="D698" s="99">
        <v>90.738704858999995</v>
      </c>
      <c r="E698" s="99">
        <v>139.50102706000001</v>
      </c>
      <c r="F698" s="99">
        <v>127.61668863</v>
      </c>
      <c r="G698" s="51"/>
      <c r="H698" s="100">
        <v>90.738704858999995</v>
      </c>
      <c r="I698" s="101">
        <v>417834.44</v>
      </c>
    </row>
    <row r="699" spans="2:9" ht="15.95" customHeight="1" x14ac:dyDescent="0.2">
      <c r="B699" s="98">
        <v>41613</v>
      </c>
      <c r="C699" s="99">
        <v>142.47170686999999</v>
      </c>
      <c r="D699" s="99">
        <v>90.780713519000003</v>
      </c>
      <c r="E699" s="99">
        <v>138.40416408999999</v>
      </c>
      <c r="F699" s="99">
        <v>127.66390395000001</v>
      </c>
      <c r="G699" s="51"/>
      <c r="H699" s="100">
        <v>90.780713519000003</v>
      </c>
      <c r="I699" s="101">
        <v>152751.47</v>
      </c>
    </row>
    <row r="700" spans="2:9" ht="15.95" customHeight="1" x14ac:dyDescent="0.2">
      <c r="B700" s="98">
        <v>41614</v>
      </c>
      <c r="C700" s="99">
        <v>140.42792023999999</v>
      </c>
      <c r="D700" s="99">
        <v>89.478445070000006</v>
      </c>
      <c r="E700" s="99">
        <v>138.20473446</v>
      </c>
      <c r="F700" s="99">
        <v>127.7110905</v>
      </c>
      <c r="G700" s="51"/>
      <c r="H700" s="100">
        <v>89.478445070000006</v>
      </c>
      <c r="I700" s="101">
        <v>446601.67</v>
      </c>
    </row>
    <row r="701" spans="2:9" ht="15.95" customHeight="1" x14ac:dyDescent="0.2">
      <c r="B701" s="98">
        <v>41617</v>
      </c>
      <c r="C701" s="99">
        <v>139.63677702000001</v>
      </c>
      <c r="D701" s="99">
        <v>88.974341154000001</v>
      </c>
      <c r="E701" s="99">
        <v>137.40701593</v>
      </c>
      <c r="F701" s="99">
        <v>127.75871007000001</v>
      </c>
      <c r="G701" s="51"/>
      <c r="H701" s="100">
        <v>88.974341154000001</v>
      </c>
      <c r="I701" s="101">
        <v>395621.67</v>
      </c>
    </row>
    <row r="702" spans="2:9" ht="15.95" customHeight="1" x14ac:dyDescent="0.2">
      <c r="B702" s="98">
        <v>41618</v>
      </c>
      <c r="C702" s="99">
        <v>138.58191941000001</v>
      </c>
      <c r="D702" s="99">
        <v>88.302202598999997</v>
      </c>
      <c r="E702" s="99">
        <v>137.60644557000001</v>
      </c>
      <c r="F702" s="99">
        <v>127.80597793</v>
      </c>
      <c r="G702" s="51"/>
      <c r="H702" s="100">
        <v>88.302202598999997</v>
      </c>
      <c r="I702" s="101">
        <v>1300788.44</v>
      </c>
    </row>
    <row r="703" spans="2:9" ht="15.95" customHeight="1" x14ac:dyDescent="0.2">
      <c r="B703" s="98">
        <v>41619</v>
      </c>
      <c r="C703" s="99">
        <v>139.10934821000001</v>
      </c>
      <c r="D703" s="99">
        <v>88.638271876999994</v>
      </c>
      <c r="E703" s="99">
        <v>136.90844186000001</v>
      </c>
      <c r="F703" s="99">
        <v>127.85326344000001</v>
      </c>
      <c r="G703" s="51"/>
      <c r="H703" s="100">
        <v>88.638271876999994</v>
      </c>
      <c r="I703" s="101">
        <v>444896.68</v>
      </c>
    </row>
    <row r="704" spans="2:9" ht="15.95" customHeight="1" x14ac:dyDescent="0.2">
      <c r="B704" s="98">
        <v>41620</v>
      </c>
      <c r="C704" s="99">
        <v>137.65891898999999</v>
      </c>
      <c r="D704" s="99">
        <v>87.714081363999995</v>
      </c>
      <c r="E704" s="99">
        <v>136.60929741000001</v>
      </c>
      <c r="F704" s="99">
        <v>127.9005662</v>
      </c>
      <c r="G704" s="51"/>
      <c r="H704" s="100">
        <v>87.714081363999995</v>
      </c>
      <c r="I704" s="101">
        <v>999022.02</v>
      </c>
    </row>
    <row r="705" spans="2:9" ht="15.95" customHeight="1" x14ac:dyDescent="0.2">
      <c r="B705" s="98">
        <v>41621</v>
      </c>
      <c r="C705" s="99">
        <v>140.42792023999999</v>
      </c>
      <c r="D705" s="99">
        <v>89.478445070000006</v>
      </c>
      <c r="E705" s="99">
        <v>136.01100851999999</v>
      </c>
      <c r="F705" s="99">
        <v>127.94788661</v>
      </c>
      <c r="G705" s="51"/>
      <c r="H705" s="100">
        <v>89.478445070000006</v>
      </c>
      <c r="I705" s="101">
        <v>271393.2</v>
      </c>
    </row>
    <row r="706" spans="2:9" ht="15.95" customHeight="1" x14ac:dyDescent="0.2">
      <c r="B706" s="98">
        <v>41624</v>
      </c>
      <c r="C706" s="99">
        <v>138.45006219999999</v>
      </c>
      <c r="D706" s="99">
        <v>88.21818528</v>
      </c>
      <c r="E706" s="99">
        <v>135.91129369999999</v>
      </c>
      <c r="F706" s="99">
        <v>127.99559438999999</v>
      </c>
      <c r="G706" s="51"/>
      <c r="H706" s="100">
        <v>88.21818528</v>
      </c>
      <c r="I706" s="101">
        <v>1412438.92</v>
      </c>
    </row>
    <row r="707" spans="2:9" ht="15.95" customHeight="1" x14ac:dyDescent="0.2">
      <c r="B707" s="98">
        <v>41625</v>
      </c>
      <c r="C707" s="99">
        <v>140.42528308999999</v>
      </c>
      <c r="D707" s="99">
        <v>89.476764723000002</v>
      </c>
      <c r="E707" s="99">
        <v>136.01100851999999</v>
      </c>
      <c r="F707" s="99">
        <v>128.04294970000001</v>
      </c>
      <c r="G707" s="51"/>
      <c r="H707" s="100">
        <v>89.476764723000002</v>
      </c>
      <c r="I707" s="101">
        <v>901199.71</v>
      </c>
    </row>
    <row r="708" spans="2:9" ht="15.95" customHeight="1" x14ac:dyDescent="0.2">
      <c r="B708" s="98">
        <v>41626</v>
      </c>
      <c r="C708" s="99">
        <v>137.79077619</v>
      </c>
      <c r="D708" s="99">
        <v>87.798098683000006</v>
      </c>
      <c r="E708" s="99">
        <v>135.51243443999999</v>
      </c>
      <c r="F708" s="99">
        <v>128.09032264999999</v>
      </c>
      <c r="G708" s="51"/>
      <c r="H708" s="100">
        <v>87.798098683000006</v>
      </c>
      <c r="I708" s="101">
        <v>442909.99</v>
      </c>
    </row>
    <row r="709" spans="2:9" ht="15.95" customHeight="1" x14ac:dyDescent="0.2">
      <c r="B709" s="98">
        <v>41627</v>
      </c>
      <c r="C709" s="99">
        <v>139.37306262000001</v>
      </c>
      <c r="D709" s="99">
        <v>88.806306515000003</v>
      </c>
      <c r="E709" s="99">
        <v>135.91129369999999</v>
      </c>
      <c r="F709" s="99">
        <v>128.13771324999999</v>
      </c>
      <c r="G709" s="51"/>
      <c r="H709" s="100">
        <v>88.806306515000003</v>
      </c>
      <c r="I709" s="101">
        <v>175124.95</v>
      </c>
    </row>
    <row r="710" spans="2:9" ht="15.95" customHeight="1" x14ac:dyDescent="0.2">
      <c r="B710" s="98">
        <v>41628</v>
      </c>
      <c r="C710" s="99">
        <v>142.40577827000001</v>
      </c>
      <c r="D710" s="99">
        <v>90.738704858999995</v>
      </c>
      <c r="E710" s="99">
        <v>136.80872704000001</v>
      </c>
      <c r="F710" s="99">
        <v>128.18512149</v>
      </c>
      <c r="G710" s="51"/>
      <c r="H710" s="100">
        <v>90.738704858999995</v>
      </c>
      <c r="I710" s="101">
        <v>266874.61</v>
      </c>
    </row>
    <row r="711" spans="2:9" ht="15.95" customHeight="1" x14ac:dyDescent="0.2">
      <c r="B711" s="98">
        <v>41631</v>
      </c>
      <c r="C711" s="99">
        <v>141.08720625000001</v>
      </c>
      <c r="D711" s="99">
        <v>89.898531665999997</v>
      </c>
      <c r="E711" s="99">
        <v>135.61214924999999</v>
      </c>
      <c r="F711" s="99">
        <v>128.23254698</v>
      </c>
      <c r="G711" s="51"/>
      <c r="H711" s="100">
        <v>89.898531665999997</v>
      </c>
      <c r="I711" s="101">
        <v>254933.92</v>
      </c>
    </row>
    <row r="712" spans="2:9" ht="15.95" customHeight="1" x14ac:dyDescent="0.2">
      <c r="B712" s="98">
        <v>41634</v>
      </c>
      <c r="C712" s="99">
        <v>139.10934821000001</v>
      </c>
      <c r="D712" s="99">
        <v>88.638271876999994</v>
      </c>
      <c r="E712" s="99">
        <v>135.91129369999999</v>
      </c>
      <c r="F712" s="99">
        <v>128.3274509</v>
      </c>
      <c r="G712" s="51"/>
      <c r="H712" s="100">
        <v>88.638271876999994</v>
      </c>
      <c r="I712" s="101">
        <v>454824.98</v>
      </c>
    </row>
    <row r="713" spans="2:9" ht="15.95" customHeight="1" x14ac:dyDescent="0.2">
      <c r="B713" s="98">
        <v>41635</v>
      </c>
      <c r="C713" s="99">
        <v>142.40577827000001</v>
      </c>
      <c r="D713" s="99">
        <v>90.738704858999995</v>
      </c>
      <c r="E713" s="99">
        <v>136.80872704000001</v>
      </c>
      <c r="F713" s="99">
        <v>128.37492932999999</v>
      </c>
      <c r="G713" s="51"/>
      <c r="H713" s="100">
        <v>90.738704858999995</v>
      </c>
      <c r="I713" s="101">
        <v>244954.16</v>
      </c>
    </row>
    <row r="714" spans="2:9" ht="15.95" customHeight="1" x14ac:dyDescent="0.2">
      <c r="B714" s="98">
        <v>41638</v>
      </c>
      <c r="C714" s="99">
        <v>142.40577827000001</v>
      </c>
      <c r="D714" s="99">
        <v>90.738704858999995</v>
      </c>
      <c r="E714" s="99">
        <v>137.00815667000001</v>
      </c>
      <c r="F714" s="99">
        <v>128.42242501000001</v>
      </c>
      <c r="G714" s="51"/>
      <c r="H714" s="100">
        <v>90.738704858999995</v>
      </c>
      <c r="I714" s="101">
        <v>150120</v>
      </c>
    </row>
    <row r="715" spans="2:9" ht="15.95" customHeight="1" x14ac:dyDescent="0.2">
      <c r="B715" s="98">
        <v>41641</v>
      </c>
      <c r="C715" s="99">
        <v>151.25878381000001</v>
      </c>
      <c r="D715" s="99">
        <v>95.603307647999998</v>
      </c>
      <c r="E715" s="99">
        <v>137.2075863</v>
      </c>
      <c r="F715" s="99">
        <v>128.51746929999999</v>
      </c>
      <c r="G715" s="51"/>
      <c r="H715" s="100">
        <v>95.603307647999998</v>
      </c>
      <c r="I715" s="101">
        <v>58697.919999999998</v>
      </c>
    </row>
    <row r="716" spans="2:9" ht="15.95" customHeight="1" x14ac:dyDescent="0.2">
      <c r="B716" s="98">
        <v>41642</v>
      </c>
      <c r="C716" s="99">
        <v>144.89153207000001</v>
      </c>
      <c r="D716" s="99">
        <v>91.578878052999997</v>
      </c>
      <c r="E716" s="99">
        <v>137.00815667000001</v>
      </c>
      <c r="F716" s="99">
        <v>128.56501790999999</v>
      </c>
      <c r="G716" s="51"/>
      <c r="H716" s="100">
        <v>91.578878052999997</v>
      </c>
      <c r="I716" s="101">
        <v>535307.37</v>
      </c>
    </row>
    <row r="717" spans="2:9" ht="15.95" customHeight="1" x14ac:dyDescent="0.2">
      <c r="B717" s="98">
        <v>41645</v>
      </c>
      <c r="C717" s="99">
        <v>147.55009229999999</v>
      </c>
      <c r="D717" s="99">
        <v>93.259224438999993</v>
      </c>
      <c r="E717" s="99">
        <v>137.00815667000001</v>
      </c>
      <c r="F717" s="99">
        <v>128.61258416999999</v>
      </c>
      <c r="G717" s="51"/>
      <c r="H717" s="100">
        <v>93.259224438999993</v>
      </c>
      <c r="I717" s="101">
        <v>309043.53999999998</v>
      </c>
    </row>
    <row r="718" spans="2:9" ht="15.95" customHeight="1" x14ac:dyDescent="0.2">
      <c r="B718" s="98">
        <v>41646</v>
      </c>
      <c r="C718" s="99">
        <v>146.21682435</v>
      </c>
      <c r="D718" s="99">
        <v>92.416530726000005</v>
      </c>
      <c r="E718" s="99">
        <v>137.00815667000001</v>
      </c>
      <c r="F718" s="99">
        <v>128.66016805999999</v>
      </c>
      <c r="G718" s="51"/>
      <c r="H718" s="100">
        <v>92.416530726000005</v>
      </c>
      <c r="I718" s="101">
        <v>108787.51</v>
      </c>
    </row>
    <row r="719" spans="2:9" ht="15.95" customHeight="1" x14ac:dyDescent="0.2">
      <c r="B719" s="98">
        <v>41647</v>
      </c>
      <c r="C719" s="99">
        <v>142.32735074000001</v>
      </c>
      <c r="D719" s="99">
        <v>89.958183962999996</v>
      </c>
      <c r="E719" s="99">
        <v>136.60929741000001</v>
      </c>
      <c r="F719" s="99">
        <v>128.70776960000001</v>
      </c>
      <c r="G719" s="51"/>
      <c r="H719" s="100">
        <v>89.958183962999996</v>
      </c>
      <c r="I719" s="101">
        <v>402474.07</v>
      </c>
    </row>
    <row r="720" spans="2:9" ht="15.95" customHeight="1" x14ac:dyDescent="0.2">
      <c r="B720" s="98">
        <v>41648</v>
      </c>
      <c r="C720" s="99">
        <v>143.56225196</v>
      </c>
      <c r="D720" s="99">
        <v>90.738704858999995</v>
      </c>
      <c r="E720" s="99">
        <v>135.91129369999999</v>
      </c>
      <c r="F720" s="99">
        <v>128.75538839999999</v>
      </c>
      <c r="G720" s="51"/>
      <c r="H720" s="100">
        <v>90.738704858999995</v>
      </c>
      <c r="I720" s="101">
        <v>705872.67</v>
      </c>
    </row>
    <row r="721" spans="2:9" ht="15.95" customHeight="1" x14ac:dyDescent="0.2">
      <c r="B721" s="98">
        <v>41649</v>
      </c>
      <c r="C721" s="99">
        <v>143.29639594</v>
      </c>
      <c r="D721" s="99">
        <v>90.570670221</v>
      </c>
      <c r="E721" s="99">
        <v>134.51528628</v>
      </c>
      <c r="F721" s="99">
        <v>128.80302484000001</v>
      </c>
      <c r="G721" s="51"/>
      <c r="H721" s="100">
        <v>90.570670221</v>
      </c>
      <c r="I721" s="101">
        <v>158690.92000000001</v>
      </c>
    </row>
    <row r="722" spans="2:9" ht="15.95" customHeight="1" x14ac:dyDescent="0.2">
      <c r="B722" s="98">
        <v>41652</v>
      </c>
      <c r="C722" s="99">
        <v>146.20884866</v>
      </c>
      <c r="D722" s="99">
        <v>92.411489687</v>
      </c>
      <c r="E722" s="99">
        <v>134.41557147</v>
      </c>
      <c r="F722" s="99">
        <v>128.85067892000001</v>
      </c>
      <c r="G722" s="51"/>
      <c r="H722" s="100">
        <v>92.411489687</v>
      </c>
      <c r="I722" s="101">
        <v>909954.19</v>
      </c>
    </row>
    <row r="723" spans="2:9" ht="15.95" customHeight="1" x14ac:dyDescent="0.2">
      <c r="B723" s="98">
        <v>41653</v>
      </c>
      <c r="C723" s="99">
        <v>142.23297185000001</v>
      </c>
      <c r="D723" s="99">
        <v>89.898531665999997</v>
      </c>
      <c r="E723" s="99">
        <v>134.31585665</v>
      </c>
      <c r="F723" s="99">
        <v>128.89835063999999</v>
      </c>
      <c r="G723" s="51"/>
      <c r="H723" s="100">
        <v>89.898531665999997</v>
      </c>
      <c r="I723" s="101">
        <v>541344.4</v>
      </c>
    </row>
    <row r="724" spans="2:9" ht="15.95" customHeight="1" x14ac:dyDescent="0.2">
      <c r="B724" s="98">
        <v>41654</v>
      </c>
      <c r="C724" s="99">
        <v>143.42799467</v>
      </c>
      <c r="D724" s="99">
        <v>90.653847366999997</v>
      </c>
      <c r="E724" s="99">
        <v>134.31585665</v>
      </c>
      <c r="F724" s="99">
        <v>128.94604000999999</v>
      </c>
      <c r="G724" s="51"/>
      <c r="H724" s="100">
        <v>90.653847366999997</v>
      </c>
      <c r="I724" s="101">
        <v>286860.99</v>
      </c>
    </row>
    <row r="725" spans="2:9" ht="15.95" customHeight="1" x14ac:dyDescent="0.2">
      <c r="B725" s="98">
        <v>41655</v>
      </c>
      <c r="C725" s="99">
        <v>138.77684357000001</v>
      </c>
      <c r="D725" s="99">
        <v>87.714081363999995</v>
      </c>
      <c r="E725" s="99">
        <v>133.11927886000001</v>
      </c>
      <c r="F725" s="99">
        <v>128.99607354</v>
      </c>
      <c r="G725" s="51"/>
      <c r="H725" s="100">
        <v>87.714081363999995</v>
      </c>
      <c r="I725" s="101">
        <v>647681.94999999995</v>
      </c>
    </row>
    <row r="726" spans="2:9" ht="15.95" customHeight="1" x14ac:dyDescent="0.2">
      <c r="B726" s="98">
        <v>41656</v>
      </c>
      <c r="C726" s="99">
        <v>140.23905169</v>
      </c>
      <c r="D726" s="99">
        <v>88.638271876999994</v>
      </c>
      <c r="E726" s="99">
        <v>132.82013441999999</v>
      </c>
      <c r="F726" s="99">
        <v>129.04645148</v>
      </c>
      <c r="G726" s="51"/>
      <c r="H726" s="100">
        <v>88.638271876999994</v>
      </c>
      <c r="I726" s="101">
        <v>838446.28</v>
      </c>
    </row>
    <row r="727" spans="2:9" ht="15.95" customHeight="1" x14ac:dyDescent="0.2">
      <c r="B727" s="98">
        <v>41659</v>
      </c>
      <c r="C727" s="99">
        <v>142.21569120999999</v>
      </c>
      <c r="D727" s="99">
        <v>89.887609415</v>
      </c>
      <c r="E727" s="99">
        <v>132.52098996999999</v>
      </c>
      <c r="F727" s="99">
        <v>129.09689538999999</v>
      </c>
      <c r="G727" s="51"/>
      <c r="H727" s="100">
        <v>89.887609415</v>
      </c>
      <c r="I727" s="101">
        <v>1051484.69</v>
      </c>
    </row>
    <row r="728" spans="2:9" ht="15.95" customHeight="1" x14ac:dyDescent="0.2">
      <c r="B728" s="98">
        <v>41660</v>
      </c>
      <c r="C728" s="99">
        <v>140.90369174</v>
      </c>
      <c r="D728" s="99">
        <v>89.058358472999998</v>
      </c>
      <c r="E728" s="99">
        <v>131.424127</v>
      </c>
      <c r="F728" s="99">
        <v>129.14735923999999</v>
      </c>
      <c r="G728" s="51"/>
      <c r="H728" s="100">
        <v>89.058358472999998</v>
      </c>
      <c r="I728" s="101">
        <v>119690.46</v>
      </c>
    </row>
    <row r="729" spans="2:9" ht="15.95" customHeight="1" x14ac:dyDescent="0.2">
      <c r="B729" s="98">
        <v>41661</v>
      </c>
      <c r="C729" s="99">
        <v>139.84026764999999</v>
      </c>
      <c r="D729" s="99">
        <v>88.386219918999998</v>
      </c>
      <c r="E729" s="99">
        <v>130.92555292</v>
      </c>
      <c r="F729" s="99">
        <v>129.19747061999999</v>
      </c>
      <c r="G729" s="51"/>
      <c r="H729" s="100">
        <v>88.386219918999998</v>
      </c>
      <c r="I729" s="101">
        <v>465936.65</v>
      </c>
    </row>
    <row r="730" spans="2:9" ht="15.95" customHeight="1" x14ac:dyDescent="0.2">
      <c r="B730" s="98">
        <v>41662</v>
      </c>
      <c r="C730" s="99">
        <v>140.91698453999999</v>
      </c>
      <c r="D730" s="99">
        <v>89.066760204999994</v>
      </c>
      <c r="E730" s="99">
        <v>130.32726402</v>
      </c>
      <c r="F730" s="99">
        <v>129.24760155999999</v>
      </c>
      <c r="G730" s="51"/>
      <c r="H730" s="100">
        <v>89.066760204999994</v>
      </c>
      <c r="I730" s="101">
        <v>326463.08</v>
      </c>
    </row>
    <row r="731" spans="2:9" ht="15.95" customHeight="1" x14ac:dyDescent="0.2">
      <c r="B731" s="98">
        <v>41663</v>
      </c>
      <c r="C731" s="99">
        <v>140.90369174</v>
      </c>
      <c r="D731" s="99">
        <v>89.058358472999998</v>
      </c>
      <c r="E731" s="99">
        <v>129.42983068000001</v>
      </c>
      <c r="F731" s="99">
        <v>129.29775207</v>
      </c>
      <c r="G731" s="51"/>
      <c r="H731" s="100">
        <v>89.058358472999998</v>
      </c>
      <c r="I731" s="101">
        <v>93375</v>
      </c>
    </row>
    <row r="732" spans="2:9" ht="15.95" customHeight="1" x14ac:dyDescent="0.2">
      <c r="B732" s="98">
        <v>41666</v>
      </c>
      <c r="C732" s="99">
        <v>141.56168539999999</v>
      </c>
      <c r="D732" s="99">
        <v>89.474244204000001</v>
      </c>
      <c r="E732" s="99">
        <v>128.53239733999999</v>
      </c>
      <c r="F732" s="99">
        <v>129.34792213</v>
      </c>
      <c r="G732" s="51"/>
      <c r="H732" s="100">
        <v>89.474244204000001</v>
      </c>
      <c r="I732" s="101">
        <v>226880.27</v>
      </c>
    </row>
    <row r="733" spans="2:9" ht="15.95" customHeight="1" x14ac:dyDescent="0.2">
      <c r="B733" s="98">
        <v>41667</v>
      </c>
      <c r="C733" s="99">
        <v>138.24513152</v>
      </c>
      <c r="D733" s="99">
        <v>87.378012087000002</v>
      </c>
      <c r="E733" s="99">
        <v>128.2332529</v>
      </c>
      <c r="F733" s="99">
        <v>129.39811137000001</v>
      </c>
      <c r="G733" s="51"/>
      <c r="H733" s="100">
        <v>87.378012087000002</v>
      </c>
      <c r="I733" s="101">
        <v>264106.36</v>
      </c>
    </row>
    <row r="734" spans="2:9" ht="15.95" customHeight="1" x14ac:dyDescent="0.2">
      <c r="B734" s="98">
        <v>41668</v>
      </c>
      <c r="C734" s="99">
        <v>138.11220351</v>
      </c>
      <c r="D734" s="99">
        <v>87.293994768000005</v>
      </c>
      <c r="E734" s="99">
        <v>126.83724547</v>
      </c>
      <c r="F734" s="99">
        <v>129.44832018</v>
      </c>
      <c r="G734" s="51"/>
      <c r="H734" s="100">
        <v>87.293994768000005</v>
      </c>
      <c r="I734" s="101">
        <v>840807.95</v>
      </c>
    </row>
    <row r="735" spans="2:9" ht="15.95" customHeight="1" x14ac:dyDescent="0.2">
      <c r="B735" s="98">
        <v>41669</v>
      </c>
      <c r="C735" s="99">
        <v>136.91585140999999</v>
      </c>
      <c r="D735" s="99">
        <v>86.537838894000004</v>
      </c>
      <c r="E735" s="99">
        <v>127.0366751</v>
      </c>
      <c r="F735" s="99">
        <v>129.49854854</v>
      </c>
      <c r="G735" s="51"/>
      <c r="H735" s="100">
        <v>86.537838894000004</v>
      </c>
      <c r="I735" s="101">
        <v>1467291.25</v>
      </c>
    </row>
    <row r="736" spans="2:9" ht="15.95" customHeight="1" x14ac:dyDescent="0.2">
      <c r="B736" s="98">
        <v>41670</v>
      </c>
      <c r="C736" s="99">
        <v>138.11220351</v>
      </c>
      <c r="D736" s="99">
        <v>87.293994768000005</v>
      </c>
      <c r="E736" s="99">
        <v>127.83439362999999</v>
      </c>
      <c r="F736" s="99">
        <v>129.54879646000001</v>
      </c>
      <c r="G736" s="51"/>
      <c r="H736" s="100">
        <v>87.293994768000005</v>
      </c>
      <c r="I736" s="101">
        <v>193203.27</v>
      </c>
    </row>
    <row r="737" spans="2:9" ht="15.95" customHeight="1" x14ac:dyDescent="0.2">
      <c r="B737" s="98">
        <v>41673</v>
      </c>
      <c r="C737" s="99">
        <v>138.47413979000001</v>
      </c>
      <c r="D737" s="99">
        <v>86.789890851999999</v>
      </c>
      <c r="E737" s="99">
        <v>126.13924176</v>
      </c>
      <c r="F737" s="99">
        <v>129.59906394000001</v>
      </c>
      <c r="G737" s="51"/>
      <c r="H737" s="100">
        <v>86.789890851999999</v>
      </c>
      <c r="I737" s="101">
        <v>153243.16</v>
      </c>
    </row>
    <row r="738" spans="2:9" ht="15.95" customHeight="1" x14ac:dyDescent="0.2">
      <c r="B738" s="98">
        <v>41674</v>
      </c>
      <c r="C738" s="99">
        <v>134.05047414000001</v>
      </c>
      <c r="D738" s="99">
        <v>84.017319314000005</v>
      </c>
      <c r="E738" s="99">
        <v>125.24180842</v>
      </c>
      <c r="F738" s="99">
        <v>129.64944417999999</v>
      </c>
      <c r="G738" s="51"/>
      <c r="H738" s="100">
        <v>84.017319314000005</v>
      </c>
      <c r="I738" s="101">
        <v>687205.96</v>
      </c>
    </row>
    <row r="739" spans="2:9" ht="15.95" customHeight="1" x14ac:dyDescent="0.2">
      <c r="B739" s="98">
        <v>41675</v>
      </c>
      <c r="C739" s="99">
        <v>133.78237318999999</v>
      </c>
      <c r="D739" s="99">
        <v>83.849284675999996</v>
      </c>
      <c r="E739" s="99">
        <v>124.64351953000001</v>
      </c>
      <c r="F739" s="99">
        <v>129.69984398</v>
      </c>
      <c r="G739" s="51"/>
      <c r="H739" s="100">
        <v>83.849284675999996</v>
      </c>
      <c r="I739" s="101">
        <v>390380.36</v>
      </c>
    </row>
    <row r="740" spans="2:9" ht="15.95" customHeight="1" x14ac:dyDescent="0.2">
      <c r="B740" s="98">
        <v>41676</v>
      </c>
      <c r="C740" s="99">
        <v>132.70996940000001</v>
      </c>
      <c r="D740" s="99">
        <v>83.177146121000007</v>
      </c>
      <c r="E740" s="99">
        <v>123.74608619</v>
      </c>
      <c r="F740" s="99">
        <v>129.75026334</v>
      </c>
      <c r="G740" s="51"/>
      <c r="H740" s="100">
        <v>83.177146121000007</v>
      </c>
      <c r="I740" s="101">
        <v>369093.42</v>
      </c>
    </row>
    <row r="741" spans="2:9" ht="15.95" customHeight="1" x14ac:dyDescent="0.2">
      <c r="B741" s="98">
        <v>41677</v>
      </c>
      <c r="C741" s="99">
        <v>129.76085896999999</v>
      </c>
      <c r="D741" s="99">
        <v>81.328765095999998</v>
      </c>
      <c r="E741" s="99">
        <v>123.44694174</v>
      </c>
      <c r="F741" s="99">
        <v>129.80070226999999</v>
      </c>
      <c r="G741" s="51"/>
      <c r="H741" s="100">
        <v>81.328765095999998</v>
      </c>
      <c r="I741" s="101">
        <v>1489703.81</v>
      </c>
    </row>
    <row r="742" spans="2:9" ht="15.95" customHeight="1" x14ac:dyDescent="0.2">
      <c r="B742" s="98">
        <v>41680</v>
      </c>
      <c r="C742" s="99">
        <v>128.68979568</v>
      </c>
      <c r="D742" s="99">
        <v>80.657466714999998</v>
      </c>
      <c r="E742" s="99">
        <v>122.74893803000001</v>
      </c>
      <c r="F742" s="99">
        <v>129.85116074999999</v>
      </c>
      <c r="G742" s="51"/>
      <c r="H742" s="100">
        <v>80.657466714999998</v>
      </c>
      <c r="I742" s="101">
        <v>392099.66</v>
      </c>
    </row>
    <row r="743" spans="2:9" ht="15.95" customHeight="1" x14ac:dyDescent="0.2">
      <c r="B743" s="98">
        <v>41681</v>
      </c>
      <c r="C743" s="99">
        <v>131.08527764999999</v>
      </c>
      <c r="D743" s="99">
        <v>82.158856211</v>
      </c>
      <c r="E743" s="99">
        <v>122.94836766</v>
      </c>
      <c r="F743" s="99">
        <v>129.90163878999999</v>
      </c>
      <c r="G743" s="51"/>
      <c r="H743" s="100">
        <v>82.158856211</v>
      </c>
      <c r="I743" s="101">
        <v>420586.82</v>
      </c>
    </row>
    <row r="744" spans="2:9" ht="15.95" customHeight="1" x14ac:dyDescent="0.2">
      <c r="B744" s="98">
        <v>41682</v>
      </c>
      <c r="C744" s="99">
        <v>131.08527764999999</v>
      </c>
      <c r="D744" s="99">
        <v>82.158856211</v>
      </c>
      <c r="E744" s="99">
        <v>123.04808248000001</v>
      </c>
      <c r="F744" s="99">
        <v>129.95213638999999</v>
      </c>
      <c r="G744" s="51"/>
      <c r="H744" s="100">
        <v>82.158856211</v>
      </c>
      <c r="I744" s="101">
        <v>488801.68</v>
      </c>
    </row>
    <row r="745" spans="2:9" ht="15.95" customHeight="1" x14ac:dyDescent="0.2">
      <c r="B745" s="98">
        <v>41683</v>
      </c>
      <c r="C745" s="99">
        <v>131.36946466000001</v>
      </c>
      <c r="D745" s="99">
        <v>82.336972927999994</v>
      </c>
      <c r="E745" s="99">
        <v>123.34722693000001</v>
      </c>
      <c r="F745" s="99">
        <v>130.00265393999999</v>
      </c>
      <c r="G745" s="51"/>
      <c r="H745" s="100">
        <v>82.336972927999994</v>
      </c>
      <c r="I745" s="101">
        <v>485473.13</v>
      </c>
    </row>
    <row r="746" spans="2:9" ht="15.95" customHeight="1" x14ac:dyDescent="0.2">
      <c r="B746" s="98">
        <v>41684</v>
      </c>
      <c r="C746" s="99">
        <v>131.10136370999999</v>
      </c>
      <c r="D746" s="99">
        <v>82.168938288999996</v>
      </c>
      <c r="E746" s="99">
        <v>123.94551582</v>
      </c>
      <c r="F746" s="99">
        <v>130.05319105000001</v>
      </c>
      <c r="G746" s="51"/>
      <c r="H746" s="100">
        <v>82.168938288999996</v>
      </c>
      <c r="I746" s="101">
        <v>1216443.01</v>
      </c>
    </row>
    <row r="747" spans="2:9" ht="15.95" customHeight="1" x14ac:dyDescent="0.2">
      <c r="B747" s="98">
        <v>41687</v>
      </c>
      <c r="C747" s="99">
        <v>132.57457841999999</v>
      </c>
      <c r="D747" s="99">
        <v>83.092288628999995</v>
      </c>
      <c r="E747" s="99">
        <v>124.34437508000001</v>
      </c>
      <c r="F747" s="99">
        <v>130.10374770999999</v>
      </c>
      <c r="G747" s="51"/>
      <c r="H747" s="100">
        <v>83.092288628999995</v>
      </c>
      <c r="I747" s="101">
        <v>1488695.91</v>
      </c>
    </row>
    <row r="748" spans="2:9" ht="15.95" customHeight="1" x14ac:dyDescent="0.2">
      <c r="B748" s="98">
        <v>41688</v>
      </c>
      <c r="C748" s="99">
        <v>132.57591893</v>
      </c>
      <c r="D748" s="99">
        <v>83.093128801999995</v>
      </c>
      <c r="E748" s="99">
        <v>124.74323434999999</v>
      </c>
      <c r="F748" s="99">
        <v>130.15432394000001</v>
      </c>
      <c r="G748" s="51"/>
      <c r="H748" s="100">
        <v>83.093128801999995</v>
      </c>
      <c r="I748" s="101">
        <v>918607.31</v>
      </c>
    </row>
    <row r="749" spans="2:9" ht="15.95" customHeight="1" x14ac:dyDescent="0.2">
      <c r="B749" s="98">
        <v>41689</v>
      </c>
      <c r="C749" s="99">
        <v>132.30647747</v>
      </c>
      <c r="D749" s="99">
        <v>82.924253989999997</v>
      </c>
      <c r="E749" s="99">
        <v>125.24180842</v>
      </c>
      <c r="F749" s="99">
        <v>130.20492010999999</v>
      </c>
      <c r="G749" s="51"/>
      <c r="H749" s="100">
        <v>82.924253989999997</v>
      </c>
      <c r="I749" s="101">
        <v>1686493.2</v>
      </c>
    </row>
    <row r="750" spans="2:9" ht="15.95" customHeight="1" x14ac:dyDescent="0.2">
      <c r="B750" s="98">
        <v>41690</v>
      </c>
      <c r="C750" s="99">
        <v>132.44186844999999</v>
      </c>
      <c r="D750" s="99">
        <v>83.009111482999998</v>
      </c>
      <c r="E750" s="99">
        <v>125.54095287</v>
      </c>
      <c r="F750" s="99">
        <v>130.25553583999999</v>
      </c>
      <c r="G750" s="51"/>
      <c r="H750" s="100">
        <v>83.009111482999998</v>
      </c>
      <c r="I750" s="101">
        <v>1989516.36</v>
      </c>
    </row>
    <row r="751" spans="2:9" ht="15.95" customHeight="1" x14ac:dyDescent="0.2">
      <c r="B751" s="98">
        <v>41691</v>
      </c>
      <c r="C751" s="99">
        <v>140.75299785000001</v>
      </c>
      <c r="D751" s="99">
        <v>88.21818528</v>
      </c>
      <c r="E751" s="99">
        <v>127.13638992</v>
      </c>
      <c r="F751" s="99">
        <v>130.30617113</v>
      </c>
      <c r="G751" s="51"/>
      <c r="H751" s="100">
        <v>88.21818528</v>
      </c>
      <c r="I751" s="101">
        <v>580576.18999999994</v>
      </c>
    </row>
    <row r="752" spans="2:9" ht="15.95" customHeight="1" x14ac:dyDescent="0.2">
      <c r="B752" s="98">
        <v>41694</v>
      </c>
      <c r="C752" s="99">
        <v>138.06930736000001</v>
      </c>
      <c r="D752" s="99">
        <v>86.536158546999999</v>
      </c>
      <c r="E752" s="99">
        <v>128.03382327</v>
      </c>
      <c r="F752" s="99">
        <v>130.35682598</v>
      </c>
      <c r="G752" s="51"/>
      <c r="H752" s="100">
        <v>86.536158546999999</v>
      </c>
      <c r="I752" s="101">
        <v>2028400.76</v>
      </c>
    </row>
    <row r="753" spans="2:9" ht="15.95" customHeight="1" x14ac:dyDescent="0.2">
      <c r="B753" s="98">
        <v>41695</v>
      </c>
      <c r="C753" s="99">
        <v>135.39097888000001</v>
      </c>
      <c r="D753" s="99">
        <v>84.857492507000003</v>
      </c>
      <c r="E753" s="99">
        <v>129.23040105000001</v>
      </c>
      <c r="F753" s="99">
        <v>130.40750077999999</v>
      </c>
      <c r="G753" s="51"/>
      <c r="H753" s="100">
        <v>84.857492507000003</v>
      </c>
      <c r="I753" s="101">
        <v>1786596.1</v>
      </c>
    </row>
    <row r="754" spans="2:9" ht="15.95" customHeight="1" x14ac:dyDescent="0.2">
      <c r="B754" s="98">
        <v>41696</v>
      </c>
      <c r="C754" s="99">
        <v>140.35084642999999</v>
      </c>
      <c r="D754" s="99">
        <v>87.966133322000005</v>
      </c>
      <c r="E754" s="99">
        <v>129.92840476000001</v>
      </c>
      <c r="F754" s="99">
        <v>130.45847664999999</v>
      </c>
      <c r="G754" s="51"/>
      <c r="H754" s="100">
        <v>87.966133322000005</v>
      </c>
      <c r="I754" s="101">
        <v>578133.51</v>
      </c>
    </row>
    <row r="755" spans="2:9" ht="15.95" customHeight="1" x14ac:dyDescent="0.2">
      <c r="B755" s="98">
        <v>41697</v>
      </c>
      <c r="C755" s="99">
        <v>144.1042597</v>
      </c>
      <c r="D755" s="99">
        <v>90.318618263000005</v>
      </c>
      <c r="E755" s="99">
        <v>131.22469737</v>
      </c>
      <c r="F755" s="99">
        <v>130.51059774999999</v>
      </c>
      <c r="G755" s="51"/>
      <c r="H755" s="100">
        <v>90.318618263000005</v>
      </c>
      <c r="I755" s="101">
        <v>466551.82</v>
      </c>
    </row>
    <row r="756" spans="2:9" ht="15.95" customHeight="1" x14ac:dyDescent="0.2">
      <c r="B756" s="98">
        <v>41698</v>
      </c>
      <c r="C756" s="99">
        <v>146.04262955999999</v>
      </c>
      <c r="D756" s="99">
        <v>91.533508699999999</v>
      </c>
      <c r="E756" s="99">
        <v>132.62070478000001</v>
      </c>
      <c r="F756" s="99">
        <v>130.56273956000001</v>
      </c>
      <c r="G756" s="51"/>
      <c r="H756" s="100">
        <v>91.533508699999999</v>
      </c>
      <c r="I756" s="101">
        <v>269295.07</v>
      </c>
    </row>
    <row r="757" spans="2:9" ht="15.95" customHeight="1" x14ac:dyDescent="0.2">
      <c r="B757" s="98">
        <v>41703</v>
      </c>
      <c r="C757" s="99">
        <v>149.13238135</v>
      </c>
      <c r="D757" s="99">
        <v>92.419051245999995</v>
      </c>
      <c r="E757" s="99">
        <v>133.51813812</v>
      </c>
      <c r="F757" s="99">
        <v>130.61471492000001</v>
      </c>
      <c r="G757" s="51"/>
      <c r="H757" s="100">
        <v>92.419051245999995</v>
      </c>
      <c r="I757" s="101">
        <v>112493.16</v>
      </c>
    </row>
    <row r="758" spans="2:9" ht="15.95" customHeight="1" x14ac:dyDescent="0.2">
      <c r="B758" s="98">
        <v>41704</v>
      </c>
      <c r="C758" s="99">
        <v>151.84387919</v>
      </c>
      <c r="D758" s="99">
        <v>94.099397632000006</v>
      </c>
      <c r="E758" s="99">
        <v>133.31870849000001</v>
      </c>
      <c r="F758" s="99">
        <v>130.66671099000001</v>
      </c>
      <c r="G758" s="51"/>
      <c r="H758" s="100">
        <v>94.099397632000006</v>
      </c>
      <c r="I758" s="101">
        <v>1080848.8899999999</v>
      </c>
    </row>
    <row r="759" spans="2:9" ht="15.95" customHeight="1" x14ac:dyDescent="0.2">
      <c r="B759" s="98">
        <v>41705</v>
      </c>
      <c r="C759" s="99">
        <v>149.81432305999999</v>
      </c>
      <c r="D759" s="99">
        <v>92.841658362000004</v>
      </c>
      <c r="E759" s="99">
        <v>133.31870849000001</v>
      </c>
      <c r="F759" s="99">
        <v>130.71872776999999</v>
      </c>
      <c r="G759" s="51"/>
      <c r="H759" s="100">
        <v>92.841658362000004</v>
      </c>
      <c r="I759" s="101">
        <v>542705.65</v>
      </c>
    </row>
    <row r="760" spans="2:9" ht="15.95" customHeight="1" x14ac:dyDescent="0.2">
      <c r="B760" s="98">
        <v>41708</v>
      </c>
      <c r="C760" s="99">
        <v>149.13238135</v>
      </c>
      <c r="D760" s="99">
        <v>92.419051245999995</v>
      </c>
      <c r="E760" s="99">
        <v>132.32156033999999</v>
      </c>
      <c r="F760" s="99">
        <v>130.77076525999999</v>
      </c>
      <c r="G760" s="51"/>
      <c r="H760" s="100">
        <v>92.419051245999995</v>
      </c>
      <c r="I760" s="101">
        <v>478766.46</v>
      </c>
    </row>
    <row r="761" spans="2:9" ht="15.95" customHeight="1" x14ac:dyDescent="0.2">
      <c r="B761" s="98">
        <v>41709</v>
      </c>
      <c r="C761" s="99">
        <v>152.52175366</v>
      </c>
      <c r="D761" s="99">
        <v>94.519484229</v>
      </c>
      <c r="E761" s="99">
        <v>132.52098996999999</v>
      </c>
      <c r="F761" s="99">
        <v>130.82282346</v>
      </c>
      <c r="G761" s="51"/>
      <c r="H761" s="100">
        <v>94.519484229</v>
      </c>
      <c r="I761" s="101">
        <v>332230.07</v>
      </c>
    </row>
    <row r="762" spans="2:9" ht="15.95" customHeight="1" x14ac:dyDescent="0.2">
      <c r="B762" s="98">
        <v>41710</v>
      </c>
      <c r="C762" s="99">
        <v>152.52175366</v>
      </c>
      <c r="D762" s="99">
        <v>94.519484229</v>
      </c>
      <c r="E762" s="99">
        <v>132.32156033999999</v>
      </c>
      <c r="F762" s="99">
        <v>130.87490237</v>
      </c>
      <c r="G762" s="51"/>
      <c r="H762" s="100">
        <v>94.519484229</v>
      </c>
      <c r="I762" s="101">
        <v>490834.02</v>
      </c>
    </row>
    <row r="763" spans="2:9" ht="15.95" customHeight="1" x14ac:dyDescent="0.2">
      <c r="B763" s="98">
        <v>41711</v>
      </c>
      <c r="C763" s="99">
        <v>154.55537704</v>
      </c>
      <c r="D763" s="99">
        <v>95.779744018000002</v>
      </c>
      <c r="E763" s="99">
        <v>131.92270106999999</v>
      </c>
      <c r="F763" s="99">
        <v>130.92700199999999</v>
      </c>
      <c r="G763" s="51"/>
      <c r="H763" s="100">
        <v>95.779744018000002</v>
      </c>
      <c r="I763" s="101">
        <v>470239.14</v>
      </c>
    </row>
    <row r="764" spans="2:9" ht="15.95" customHeight="1" x14ac:dyDescent="0.2">
      <c r="B764" s="98">
        <v>41712</v>
      </c>
      <c r="C764" s="99">
        <v>153.19962812</v>
      </c>
      <c r="D764" s="99">
        <v>94.939570825000004</v>
      </c>
      <c r="E764" s="99">
        <v>131.72327143999999</v>
      </c>
      <c r="F764" s="99">
        <v>130.97912233</v>
      </c>
      <c r="G764" s="51"/>
      <c r="H764" s="100">
        <v>94.939570825000004</v>
      </c>
      <c r="I764" s="101">
        <v>137554.28</v>
      </c>
    </row>
    <row r="765" spans="2:9" ht="15.95" customHeight="1" x14ac:dyDescent="0.2">
      <c r="B765" s="98">
        <v>41715</v>
      </c>
      <c r="C765" s="99">
        <v>153.87750258</v>
      </c>
      <c r="D765" s="99">
        <v>95.359657421999998</v>
      </c>
      <c r="E765" s="99">
        <v>131.82298625999999</v>
      </c>
      <c r="F765" s="99">
        <v>131.03126338000001</v>
      </c>
      <c r="G765" s="51"/>
      <c r="H765" s="100">
        <v>95.359657421999998</v>
      </c>
      <c r="I765" s="101">
        <v>663925.32999999996</v>
      </c>
    </row>
    <row r="766" spans="2:9" ht="15.95" customHeight="1" x14ac:dyDescent="0.2">
      <c r="B766" s="98">
        <v>41716</v>
      </c>
      <c r="C766" s="99">
        <v>154.55537704</v>
      </c>
      <c r="D766" s="99">
        <v>95.779744018000002</v>
      </c>
      <c r="E766" s="99">
        <v>131.92270106999999</v>
      </c>
      <c r="F766" s="99">
        <v>131.08342512999999</v>
      </c>
      <c r="G766" s="51"/>
      <c r="H766" s="100">
        <v>95.779744018000002</v>
      </c>
      <c r="I766" s="101">
        <v>734722.22</v>
      </c>
    </row>
    <row r="767" spans="2:9" ht="15.95" customHeight="1" x14ac:dyDescent="0.2">
      <c r="B767" s="98">
        <v>41717</v>
      </c>
      <c r="C767" s="99">
        <v>155.36882639000001</v>
      </c>
      <c r="D767" s="99">
        <v>96.283847933999994</v>
      </c>
      <c r="E767" s="99">
        <v>132.02241588999999</v>
      </c>
      <c r="F767" s="99">
        <v>131.13579591000001</v>
      </c>
      <c r="G767" s="51"/>
      <c r="H767" s="100">
        <v>96.283847933999994</v>
      </c>
      <c r="I767" s="101">
        <v>1289602.8799999999</v>
      </c>
    </row>
    <row r="768" spans="2:9" ht="15.95" customHeight="1" x14ac:dyDescent="0.2">
      <c r="B768" s="98">
        <v>41718</v>
      </c>
      <c r="C768" s="99">
        <v>155.63997617000001</v>
      </c>
      <c r="D768" s="99">
        <v>96.451882573000006</v>
      </c>
      <c r="E768" s="99">
        <v>131.92270106999999</v>
      </c>
      <c r="F768" s="99">
        <v>131.18818741000001</v>
      </c>
      <c r="G768" s="51"/>
      <c r="H768" s="100">
        <v>96.451882573000006</v>
      </c>
      <c r="I768" s="101">
        <v>463677.78</v>
      </c>
    </row>
    <row r="769" spans="2:9" ht="15.95" customHeight="1" x14ac:dyDescent="0.2">
      <c r="B769" s="98">
        <v>41719</v>
      </c>
      <c r="C769" s="99">
        <v>155.77555107000001</v>
      </c>
      <c r="D769" s="99">
        <v>96.535899892000003</v>
      </c>
      <c r="E769" s="99">
        <v>132.32156033999999</v>
      </c>
      <c r="F769" s="99">
        <v>131.24059998999999</v>
      </c>
      <c r="G769" s="51"/>
      <c r="H769" s="100">
        <v>96.535899892000003</v>
      </c>
      <c r="I769" s="101">
        <v>606859.66</v>
      </c>
    </row>
    <row r="770" spans="2:9" ht="15.95" customHeight="1" x14ac:dyDescent="0.2">
      <c r="B770" s="98">
        <v>41722</v>
      </c>
      <c r="C770" s="99">
        <v>152.6586843</v>
      </c>
      <c r="D770" s="99">
        <v>94.604341720999997</v>
      </c>
      <c r="E770" s="99">
        <v>132.12213070999999</v>
      </c>
      <c r="F770" s="99">
        <v>131.29303367</v>
      </c>
      <c r="G770" s="51"/>
      <c r="H770" s="100">
        <v>94.604341720999997</v>
      </c>
      <c r="I770" s="101">
        <v>1177409.95</v>
      </c>
    </row>
    <row r="771" spans="2:9" ht="15.95" customHeight="1" x14ac:dyDescent="0.2">
      <c r="B771" s="98">
        <v>41723</v>
      </c>
      <c r="C771" s="99">
        <v>154.55402129000001</v>
      </c>
      <c r="D771" s="99">
        <v>95.778903845000002</v>
      </c>
      <c r="E771" s="99">
        <v>132.32156033999999</v>
      </c>
      <c r="F771" s="99">
        <v>131.34548806999999</v>
      </c>
      <c r="G771" s="51"/>
      <c r="H771" s="100">
        <v>95.778903845000002</v>
      </c>
      <c r="I771" s="101">
        <v>605741.09</v>
      </c>
    </row>
    <row r="772" spans="2:9" ht="15.95" customHeight="1" x14ac:dyDescent="0.2">
      <c r="B772" s="98">
        <v>41724</v>
      </c>
      <c r="C772" s="99">
        <v>152.52175366</v>
      </c>
      <c r="D772" s="99">
        <v>94.519484229</v>
      </c>
      <c r="E772" s="99">
        <v>132.62070478000001</v>
      </c>
      <c r="F772" s="99">
        <v>131.39796354999999</v>
      </c>
      <c r="G772" s="51"/>
      <c r="H772" s="100">
        <v>94.519484229</v>
      </c>
      <c r="I772" s="101">
        <v>258448.48</v>
      </c>
    </row>
    <row r="773" spans="2:9" ht="15.95" customHeight="1" x14ac:dyDescent="0.2">
      <c r="B773" s="98">
        <v>41725</v>
      </c>
      <c r="C773" s="99">
        <v>153.19962812</v>
      </c>
      <c r="D773" s="99">
        <v>94.939570825000004</v>
      </c>
      <c r="E773" s="99">
        <v>132.82013441999999</v>
      </c>
      <c r="F773" s="99">
        <v>131.45027142999999</v>
      </c>
      <c r="G773" s="51"/>
      <c r="H773" s="100">
        <v>94.939570825000004</v>
      </c>
      <c r="I773" s="101">
        <v>344236.77</v>
      </c>
    </row>
    <row r="774" spans="2:9" ht="15.95" customHeight="1" x14ac:dyDescent="0.2">
      <c r="B774" s="98">
        <v>41726</v>
      </c>
      <c r="C774" s="99">
        <v>152.79290344</v>
      </c>
      <c r="D774" s="99">
        <v>94.687518866999994</v>
      </c>
      <c r="E774" s="99">
        <v>132.82013441999999</v>
      </c>
      <c r="F774" s="99">
        <v>131.50260003</v>
      </c>
      <c r="G774" s="51"/>
      <c r="H774" s="100">
        <v>94.687518866999994</v>
      </c>
      <c r="I774" s="101">
        <v>243431.83</v>
      </c>
    </row>
    <row r="775" spans="2:9" ht="15.95" customHeight="1" x14ac:dyDescent="0.2">
      <c r="B775" s="98">
        <v>41729</v>
      </c>
      <c r="C775" s="99">
        <v>152.65732854999999</v>
      </c>
      <c r="D775" s="99">
        <v>94.603501547999997</v>
      </c>
      <c r="E775" s="99">
        <v>133.21899368000001</v>
      </c>
      <c r="F775" s="99">
        <v>131.55494933</v>
      </c>
      <c r="G775" s="51"/>
      <c r="H775" s="100">
        <v>94.603501547999997</v>
      </c>
      <c r="I775" s="101">
        <v>569868.64</v>
      </c>
    </row>
    <row r="776" spans="2:9" ht="15.95" customHeight="1" x14ac:dyDescent="0.2">
      <c r="B776" s="98">
        <v>41730</v>
      </c>
      <c r="C776" s="99">
        <v>154.50813585</v>
      </c>
      <c r="D776" s="99">
        <v>94.687518866999994</v>
      </c>
      <c r="E776" s="99">
        <v>133.11927886000001</v>
      </c>
      <c r="F776" s="99">
        <v>131.60731935000001</v>
      </c>
      <c r="G776" s="51"/>
      <c r="H776" s="100">
        <v>94.687518866999994</v>
      </c>
      <c r="I776" s="101">
        <v>383088.93</v>
      </c>
    </row>
    <row r="777" spans="2:9" ht="15.95" customHeight="1" x14ac:dyDescent="0.2">
      <c r="B777" s="98">
        <v>41731</v>
      </c>
      <c r="C777" s="99">
        <v>153.54845799</v>
      </c>
      <c r="D777" s="99">
        <v>94.099397632000006</v>
      </c>
      <c r="E777" s="99">
        <v>133.21899368000001</v>
      </c>
      <c r="F777" s="99">
        <v>131.65971046000001</v>
      </c>
      <c r="G777" s="51"/>
      <c r="H777" s="100">
        <v>94.099397632000006</v>
      </c>
      <c r="I777" s="101">
        <v>469545.57</v>
      </c>
    </row>
    <row r="778" spans="2:9" ht="15.95" customHeight="1" x14ac:dyDescent="0.2">
      <c r="B778" s="98">
        <v>41732</v>
      </c>
      <c r="C778" s="99">
        <v>153.27426431999999</v>
      </c>
      <c r="D778" s="99">
        <v>93.931362992999993</v>
      </c>
      <c r="E778" s="99">
        <v>133.41842331000001</v>
      </c>
      <c r="F778" s="99">
        <v>131.71330318</v>
      </c>
      <c r="G778" s="51"/>
      <c r="H778" s="100">
        <v>93.931362992999993</v>
      </c>
      <c r="I778" s="101">
        <v>448101.8</v>
      </c>
    </row>
    <row r="779" spans="2:9" ht="15.95" customHeight="1" x14ac:dyDescent="0.2">
      <c r="B779" s="98">
        <v>41733</v>
      </c>
      <c r="C779" s="99">
        <v>153.27289335</v>
      </c>
      <c r="D779" s="99">
        <v>93.930522819999993</v>
      </c>
      <c r="E779" s="99">
        <v>133.51813812</v>
      </c>
      <c r="F779" s="99">
        <v>131.76691736999999</v>
      </c>
      <c r="G779" s="51"/>
      <c r="H779" s="100">
        <v>93.930522819999993</v>
      </c>
      <c r="I779" s="101">
        <v>476269.52</v>
      </c>
    </row>
    <row r="780" spans="2:9" ht="15.95" customHeight="1" x14ac:dyDescent="0.2">
      <c r="B780" s="98">
        <v>41736</v>
      </c>
      <c r="C780" s="99">
        <v>153.26055463</v>
      </c>
      <c r="D780" s="99">
        <v>93.922961260999998</v>
      </c>
      <c r="E780" s="99">
        <v>133.61785294000001</v>
      </c>
      <c r="F780" s="99">
        <v>131.82055342999999</v>
      </c>
      <c r="G780" s="51"/>
      <c r="H780" s="100">
        <v>93.922961260999998</v>
      </c>
      <c r="I780" s="101">
        <v>431875.17</v>
      </c>
    </row>
    <row r="781" spans="2:9" ht="15.95" customHeight="1" x14ac:dyDescent="0.2">
      <c r="B781" s="98">
        <v>41737</v>
      </c>
      <c r="C781" s="99">
        <v>153.13716747999999</v>
      </c>
      <c r="D781" s="99">
        <v>93.847345673999996</v>
      </c>
      <c r="E781" s="99">
        <v>133.31870849000001</v>
      </c>
      <c r="F781" s="99">
        <v>131.87421136</v>
      </c>
      <c r="G781" s="51"/>
      <c r="H781" s="100">
        <v>93.847345673999996</v>
      </c>
      <c r="I781" s="101">
        <v>320374.83</v>
      </c>
    </row>
    <row r="782" spans="2:9" ht="15.95" customHeight="1" x14ac:dyDescent="0.2">
      <c r="B782" s="98">
        <v>41738</v>
      </c>
      <c r="C782" s="99">
        <v>152.86297379999999</v>
      </c>
      <c r="D782" s="99">
        <v>93.679311034999998</v>
      </c>
      <c r="E782" s="99">
        <v>133.21899368000001</v>
      </c>
      <c r="F782" s="99">
        <v>131.92789114000001</v>
      </c>
      <c r="G782" s="51"/>
      <c r="H782" s="100">
        <v>93.679311034999998</v>
      </c>
      <c r="I782" s="101">
        <v>270607.07</v>
      </c>
    </row>
    <row r="783" spans="2:9" ht="15.95" customHeight="1" x14ac:dyDescent="0.2">
      <c r="B783" s="98">
        <v>41739</v>
      </c>
      <c r="C783" s="99">
        <v>152.86982864999999</v>
      </c>
      <c r="D783" s="99">
        <v>93.683511901000003</v>
      </c>
      <c r="E783" s="99">
        <v>133.21899368000001</v>
      </c>
      <c r="F783" s="99">
        <v>131.98159278</v>
      </c>
      <c r="G783" s="51"/>
      <c r="H783" s="100">
        <v>93.683511901000003</v>
      </c>
      <c r="I783" s="101">
        <v>937359.68</v>
      </c>
    </row>
    <row r="784" spans="2:9" ht="15.95" customHeight="1" x14ac:dyDescent="0.2">
      <c r="B784" s="98">
        <v>41740</v>
      </c>
      <c r="C784" s="99">
        <v>153.82265167</v>
      </c>
      <c r="D784" s="99">
        <v>94.267432271000004</v>
      </c>
      <c r="E784" s="99">
        <v>133.31870849000001</v>
      </c>
      <c r="F784" s="99">
        <v>132.03531629</v>
      </c>
      <c r="G784" s="51"/>
      <c r="H784" s="100">
        <v>94.267432271000004</v>
      </c>
      <c r="I784" s="101">
        <v>361228.93</v>
      </c>
    </row>
    <row r="785" spans="2:9" ht="15.95" customHeight="1" x14ac:dyDescent="0.2">
      <c r="B785" s="98">
        <v>41743</v>
      </c>
      <c r="C785" s="99">
        <v>154.23394218000001</v>
      </c>
      <c r="D785" s="99">
        <v>94.519484229</v>
      </c>
      <c r="E785" s="99">
        <v>133.91699739000001</v>
      </c>
      <c r="F785" s="99">
        <v>132.08906166</v>
      </c>
      <c r="G785" s="51"/>
      <c r="H785" s="100">
        <v>94.519484229</v>
      </c>
      <c r="I785" s="101">
        <v>480512.92</v>
      </c>
    </row>
    <row r="786" spans="2:9" ht="15.95" customHeight="1" x14ac:dyDescent="0.2">
      <c r="B786" s="98">
        <v>41744</v>
      </c>
      <c r="C786" s="99">
        <v>154.23394218000001</v>
      </c>
      <c r="D786" s="99">
        <v>94.519484229</v>
      </c>
      <c r="E786" s="99">
        <v>134.21614183</v>
      </c>
      <c r="F786" s="99">
        <v>132.14282888</v>
      </c>
      <c r="G786" s="51"/>
      <c r="H786" s="100">
        <v>94.519484229</v>
      </c>
      <c r="I786" s="101">
        <v>858647.98</v>
      </c>
    </row>
    <row r="787" spans="2:9" ht="15.95" customHeight="1" x14ac:dyDescent="0.2">
      <c r="B787" s="98">
        <v>41745</v>
      </c>
      <c r="C787" s="99">
        <v>152.86297379999999</v>
      </c>
      <c r="D787" s="99">
        <v>93.679311034999998</v>
      </c>
      <c r="E787" s="99">
        <v>133.91699739000001</v>
      </c>
      <c r="F787" s="99">
        <v>132.19661797000001</v>
      </c>
      <c r="G787" s="51"/>
      <c r="H787" s="100">
        <v>93.679311034999998</v>
      </c>
      <c r="I787" s="101">
        <v>559211.31000000006</v>
      </c>
    </row>
    <row r="788" spans="2:9" ht="15.95" customHeight="1" x14ac:dyDescent="0.2">
      <c r="B788" s="98">
        <v>41746</v>
      </c>
      <c r="C788" s="99">
        <v>153.41136115</v>
      </c>
      <c r="D788" s="99">
        <v>94.015380312999994</v>
      </c>
      <c r="E788" s="99">
        <v>134.0167122</v>
      </c>
      <c r="F788" s="99">
        <v>132.25042893</v>
      </c>
      <c r="G788" s="51"/>
      <c r="H788" s="100">
        <v>94.015380312999994</v>
      </c>
      <c r="I788" s="101">
        <v>353340.15</v>
      </c>
    </row>
    <row r="789" spans="2:9" ht="15.95" customHeight="1" x14ac:dyDescent="0.2">
      <c r="B789" s="98">
        <v>41751</v>
      </c>
      <c r="C789" s="99">
        <v>152.86297379999999</v>
      </c>
      <c r="D789" s="99">
        <v>93.679311034999998</v>
      </c>
      <c r="E789" s="99">
        <v>134.0167122</v>
      </c>
      <c r="F789" s="99">
        <v>132.30426173999999</v>
      </c>
      <c r="G789" s="51"/>
      <c r="H789" s="100">
        <v>93.679311034999998</v>
      </c>
      <c r="I789" s="101">
        <v>507049.96</v>
      </c>
    </row>
    <row r="790" spans="2:9" ht="15.95" customHeight="1" x14ac:dyDescent="0.2">
      <c r="B790" s="98">
        <v>41752</v>
      </c>
      <c r="C790" s="99">
        <v>152.45168329000001</v>
      </c>
      <c r="D790" s="99">
        <v>93.427259077000002</v>
      </c>
      <c r="E790" s="99">
        <v>134.11642702</v>
      </c>
      <c r="F790" s="99">
        <v>132.3581168</v>
      </c>
      <c r="G790" s="51"/>
      <c r="H790" s="100">
        <v>93.427259077000002</v>
      </c>
      <c r="I790" s="101">
        <v>720571.65</v>
      </c>
    </row>
    <row r="791" spans="2:9" ht="15.95" customHeight="1" x14ac:dyDescent="0.2">
      <c r="B791" s="98">
        <v>41753</v>
      </c>
      <c r="C791" s="99">
        <v>150.80789221000001</v>
      </c>
      <c r="D791" s="99">
        <v>92.419891418999995</v>
      </c>
      <c r="E791" s="99">
        <v>134.31585665</v>
      </c>
      <c r="F791" s="99">
        <v>132.41199372</v>
      </c>
      <c r="G791" s="51"/>
      <c r="H791" s="100">
        <v>92.419891418999995</v>
      </c>
      <c r="I791" s="101">
        <v>1011411.52</v>
      </c>
    </row>
    <row r="792" spans="2:9" ht="15.95" customHeight="1" x14ac:dyDescent="0.2">
      <c r="B792" s="98">
        <v>41754</v>
      </c>
      <c r="C792" s="99">
        <v>152.17748961999999</v>
      </c>
      <c r="D792" s="99">
        <v>93.259224438999993</v>
      </c>
      <c r="E792" s="99">
        <v>134.31585665</v>
      </c>
      <c r="F792" s="99">
        <v>132.4658925</v>
      </c>
      <c r="G792" s="51"/>
      <c r="H792" s="100">
        <v>93.259224438999993</v>
      </c>
      <c r="I792" s="101">
        <v>764305.41</v>
      </c>
    </row>
    <row r="793" spans="2:9" ht="15.95" customHeight="1" x14ac:dyDescent="0.2">
      <c r="B793" s="98">
        <v>41757</v>
      </c>
      <c r="C793" s="99">
        <v>152.17748961999999</v>
      </c>
      <c r="D793" s="99">
        <v>93.259224438999993</v>
      </c>
      <c r="E793" s="99">
        <v>134.51528628</v>
      </c>
      <c r="F793" s="99">
        <v>132.51981314</v>
      </c>
      <c r="G793" s="51"/>
      <c r="H793" s="100">
        <v>93.259224438999993</v>
      </c>
      <c r="I793" s="101">
        <v>502725.06</v>
      </c>
    </row>
    <row r="794" spans="2:9" ht="15.95" customHeight="1" x14ac:dyDescent="0.2">
      <c r="B794" s="98">
        <v>41758</v>
      </c>
      <c r="C794" s="99">
        <v>152.17748961999999</v>
      </c>
      <c r="D794" s="99">
        <v>93.259224438999993</v>
      </c>
      <c r="E794" s="99">
        <v>134.41557147</v>
      </c>
      <c r="F794" s="99">
        <v>132.57375564</v>
      </c>
      <c r="G794" s="51"/>
      <c r="H794" s="100">
        <v>93.259224438999993</v>
      </c>
      <c r="I794" s="101">
        <v>119854.57</v>
      </c>
    </row>
    <row r="795" spans="2:9" ht="15.95" customHeight="1" x14ac:dyDescent="0.2">
      <c r="B795" s="98">
        <v>41759</v>
      </c>
      <c r="C795" s="99">
        <v>153.41136115</v>
      </c>
      <c r="D795" s="99">
        <v>94.015380312999994</v>
      </c>
      <c r="E795" s="99">
        <v>134.6150011</v>
      </c>
      <c r="F795" s="99">
        <v>132.62772039000001</v>
      </c>
      <c r="G795" s="51"/>
      <c r="H795" s="100">
        <v>94.015380312999994</v>
      </c>
      <c r="I795" s="101">
        <v>1045566.95</v>
      </c>
    </row>
    <row r="796" spans="2:9" ht="15.95" customHeight="1" x14ac:dyDescent="0.2">
      <c r="B796" s="98">
        <v>41761</v>
      </c>
      <c r="C796" s="99">
        <v>154.48610740999999</v>
      </c>
      <c r="D796" s="99">
        <v>93.595293716</v>
      </c>
      <c r="E796" s="99">
        <v>135.51243443999999</v>
      </c>
      <c r="F796" s="99">
        <v>132.68170699999999</v>
      </c>
      <c r="G796" s="51"/>
      <c r="H796" s="100">
        <v>93.595293716</v>
      </c>
      <c r="I796" s="101">
        <v>498532.59</v>
      </c>
    </row>
    <row r="797" spans="2:9" ht="15.95" customHeight="1" x14ac:dyDescent="0.2">
      <c r="B797" s="98">
        <v>41764</v>
      </c>
      <c r="C797" s="99">
        <v>153.80659041999999</v>
      </c>
      <c r="D797" s="99">
        <v>93.183608851000002</v>
      </c>
      <c r="E797" s="99">
        <v>135.31300481</v>
      </c>
      <c r="F797" s="99">
        <v>132.73571547</v>
      </c>
      <c r="G797" s="51"/>
      <c r="H797" s="100">
        <v>93.183608851000002</v>
      </c>
      <c r="I797" s="101">
        <v>276020.78999999998</v>
      </c>
    </row>
    <row r="798" spans="2:9" ht="15.95" customHeight="1" x14ac:dyDescent="0.2">
      <c r="B798" s="98">
        <v>41765</v>
      </c>
      <c r="C798" s="99">
        <v>153.49318055000001</v>
      </c>
      <c r="D798" s="99">
        <v>92.993729709999997</v>
      </c>
      <c r="E798" s="99">
        <v>135.31300481</v>
      </c>
      <c r="F798" s="99">
        <v>132.78974618999999</v>
      </c>
      <c r="G798" s="51"/>
      <c r="H798" s="100">
        <v>92.993729709999997</v>
      </c>
      <c r="I798" s="101">
        <v>397142.79</v>
      </c>
    </row>
    <row r="799" spans="2:9" ht="15.95" customHeight="1" x14ac:dyDescent="0.2">
      <c r="B799" s="98">
        <v>41766</v>
      </c>
      <c r="C799" s="99">
        <v>153.93139966999999</v>
      </c>
      <c r="D799" s="99">
        <v>93.259224438999993</v>
      </c>
      <c r="E799" s="99">
        <v>135.11357516999999</v>
      </c>
      <c r="F799" s="99">
        <v>132.84379877000001</v>
      </c>
      <c r="G799" s="51"/>
      <c r="H799" s="100">
        <v>93.259224438999993</v>
      </c>
      <c r="I799" s="101">
        <v>1454062.4</v>
      </c>
    </row>
    <row r="800" spans="2:9" ht="15.95" customHeight="1" x14ac:dyDescent="0.2">
      <c r="B800" s="98">
        <v>41767</v>
      </c>
      <c r="C800" s="99">
        <v>153.93139966999999</v>
      </c>
      <c r="D800" s="99">
        <v>93.259224438999993</v>
      </c>
      <c r="E800" s="99">
        <v>135.41271961999999</v>
      </c>
      <c r="F800" s="99">
        <v>132.89787321</v>
      </c>
      <c r="G800" s="51"/>
      <c r="H800" s="100">
        <v>93.259224438999993</v>
      </c>
      <c r="I800" s="101">
        <v>974745.56</v>
      </c>
    </row>
    <row r="801" spans="2:9" ht="15.95" customHeight="1" x14ac:dyDescent="0.2">
      <c r="B801" s="98">
        <v>41768</v>
      </c>
      <c r="C801" s="99">
        <v>153.73725195</v>
      </c>
      <c r="D801" s="99">
        <v>93.141600191999999</v>
      </c>
      <c r="E801" s="99">
        <v>135.41271961999999</v>
      </c>
      <c r="F801" s="99">
        <v>132.95196988999999</v>
      </c>
      <c r="G801" s="51"/>
      <c r="H801" s="100">
        <v>93.141600191999999</v>
      </c>
      <c r="I801" s="101">
        <v>248703.6</v>
      </c>
    </row>
    <row r="802" spans="2:9" ht="15.95" customHeight="1" x14ac:dyDescent="0.2">
      <c r="B802" s="98">
        <v>41771</v>
      </c>
      <c r="C802" s="99">
        <v>153.93139966999999</v>
      </c>
      <c r="D802" s="99">
        <v>93.259224438999993</v>
      </c>
      <c r="E802" s="99">
        <v>135.31300481</v>
      </c>
      <c r="F802" s="99">
        <v>133.00608844000001</v>
      </c>
      <c r="G802" s="51"/>
      <c r="H802" s="100">
        <v>93.259224438999993</v>
      </c>
      <c r="I802" s="101">
        <v>441554.06</v>
      </c>
    </row>
    <row r="803" spans="2:9" ht="15.95" customHeight="1" x14ac:dyDescent="0.2">
      <c r="B803" s="98">
        <v>41772</v>
      </c>
      <c r="C803" s="99">
        <v>154.20736676999999</v>
      </c>
      <c r="D803" s="99">
        <v>93.426418904000002</v>
      </c>
      <c r="E803" s="99">
        <v>135.31300481</v>
      </c>
      <c r="F803" s="99">
        <v>133.06022884000001</v>
      </c>
      <c r="G803" s="51"/>
      <c r="H803" s="100">
        <v>93.426418904000002</v>
      </c>
      <c r="I803" s="101">
        <v>439755.45</v>
      </c>
    </row>
    <row r="804" spans="2:9" ht="15.95" customHeight="1" x14ac:dyDescent="0.2">
      <c r="B804" s="98">
        <v>41773</v>
      </c>
      <c r="C804" s="99">
        <v>154.48472064000001</v>
      </c>
      <c r="D804" s="99">
        <v>93.594453543</v>
      </c>
      <c r="E804" s="99">
        <v>135.71186406999999</v>
      </c>
      <c r="F804" s="99">
        <v>133.11439149</v>
      </c>
      <c r="G804" s="51"/>
      <c r="H804" s="100">
        <v>93.594453543</v>
      </c>
      <c r="I804" s="101">
        <v>905213.75</v>
      </c>
    </row>
    <row r="805" spans="2:9" ht="15.95" customHeight="1" x14ac:dyDescent="0.2">
      <c r="B805" s="98">
        <v>41774</v>
      </c>
      <c r="C805" s="99">
        <v>154.48472064000001</v>
      </c>
      <c r="D805" s="99">
        <v>93.594453543</v>
      </c>
      <c r="E805" s="99">
        <v>135.91129369999999</v>
      </c>
      <c r="F805" s="99">
        <v>133.16857601000001</v>
      </c>
      <c r="G805" s="51"/>
      <c r="H805" s="100">
        <v>93.594453543</v>
      </c>
      <c r="I805" s="101">
        <v>481558.89</v>
      </c>
    </row>
    <row r="806" spans="2:9" ht="15.95" customHeight="1" x14ac:dyDescent="0.2">
      <c r="B806" s="98">
        <v>41775</v>
      </c>
      <c r="C806" s="99">
        <v>154.34743048000001</v>
      </c>
      <c r="D806" s="99">
        <v>93.511276397000003</v>
      </c>
      <c r="E806" s="99">
        <v>135.61214924999999</v>
      </c>
      <c r="F806" s="99">
        <v>133.22278277000001</v>
      </c>
      <c r="G806" s="51"/>
      <c r="H806" s="100">
        <v>93.511276397000003</v>
      </c>
      <c r="I806" s="101">
        <v>478773.95</v>
      </c>
    </row>
    <row r="807" spans="2:9" ht="15.95" customHeight="1" x14ac:dyDescent="0.2">
      <c r="B807" s="98">
        <v>41778</v>
      </c>
      <c r="C807" s="99">
        <v>153.93139966999999</v>
      </c>
      <c r="D807" s="99">
        <v>93.259224438999993</v>
      </c>
      <c r="E807" s="99">
        <v>135.61214924999999</v>
      </c>
      <c r="F807" s="99">
        <v>133.27701139000001</v>
      </c>
      <c r="G807" s="51"/>
      <c r="H807" s="100">
        <v>93.259224438999993</v>
      </c>
      <c r="I807" s="101">
        <v>501676.09</v>
      </c>
    </row>
    <row r="808" spans="2:9" ht="15.95" customHeight="1" x14ac:dyDescent="0.2">
      <c r="B808" s="98">
        <v>41779</v>
      </c>
      <c r="C808" s="99">
        <v>153.93139966999999</v>
      </c>
      <c r="D808" s="99">
        <v>93.259224438999993</v>
      </c>
      <c r="E808" s="99">
        <v>135.41271961999999</v>
      </c>
      <c r="F808" s="99">
        <v>133.33126225000001</v>
      </c>
      <c r="G808" s="51"/>
      <c r="H808" s="100">
        <v>93.259224438999993</v>
      </c>
      <c r="I808" s="101">
        <v>430586.14</v>
      </c>
    </row>
    <row r="809" spans="2:9" ht="15.95" customHeight="1" x14ac:dyDescent="0.2">
      <c r="B809" s="98">
        <v>41780</v>
      </c>
      <c r="C809" s="99">
        <v>153.93139966999999</v>
      </c>
      <c r="D809" s="99">
        <v>93.259224438999993</v>
      </c>
      <c r="E809" s="99">
        <v>135.51243443999999</v>
      </c>
      <c r="F809" s="99">
        <v>133.38553536000001</v>
      </c>
      <c r="G809" s="51"/>
      <c r="H809" s="100">
        <v>93.259224438999993</v>
      </c>
      <c r="I809" s="101">
        <v>414856.97</v>
      </c>
    </row>
    <row r="810" spans="2:9" ht="15.95" customHeight="1" x14ac:dyDescent="0.2">
      <c r="B810" s="98">
        <v>41781</v>
      </c>
      <c r="C810" s="99">
        <v>153.93139966999999</v>
      </c>
      <c r="D810" s="99">
        <v>93.259224438999993</v>
      </c>
      <c r="E810" s="99">
        <v>135.31300481</v>
      </c>
      <c r="F810" s="99">
        <v>133.43983033000001</v>
      </c>
      <c r="G810" s="51"/>
      <c r="H810" s="100">
        <v>93.259224438999993</v>
      </c>
      <c r="I810" s="101">
        <v>606707.41</v>
      </c>
    </row>
    <row r="811" spans="2:9" ht="15.95" customHeight="1" x14ac:dyDescent="0.2">
      <c r="B811" s="98">
        <v>41782</v>
      </c>
      <c r="C811" s="99">
        <v>153.93139966999999</v>
      </c>
      <c r="D811" s="99">
        <v>93.259224438999993</v>
      </c>
      <c r="E811" s="99">
        <v>135.31300481</v>
      </c>
      <c r="F811" s="99">
        <v>133.49414755000001</v>
      </c>
      <c r="G811" s="51"/>
      <c r="H811" s="100">
        <v>93.259224438999993</v>
      </c>
      <c r="I811" s="101">
        <v>561611.12</v>
      </c>
    </row>
    <row r="812" spans="2:9" ht="15.95" customHeight="1" x14ac:dyDescent="0.2">
      <c r="B812" s="98">
        <v>41785</v>
      </c>
      <c r="C812" s="99">
        <v>154.48610740999999</v>
      </c>
      <c r="D812" s="99">
        <v>93.595293716</v>
      </c>
      <c r="E812" s="99">
        <v>135.31300481</v>
      </c>
      <c r="F812" s="99">
        <v>133.54848663000001</v>
      </c>
      <c r="G812" s="51"/>
      <c r="H812" s="100">
        <v>93.595293716</v>
      </c>
      <c r="I812" s="101">
        <v>458492.97</v>
      </c>
    </row>
    <row r="813" spans="2:9" ht="15.95" customHeight="1" x14ac:dyDescent="0.2">
      <c r="B813" s="98">
        <v>41786</v>
      </c>
      <c r="C813" s="99">
        <v>155.31816903000001</v>
      </c>
      <c r="D813" s="99">
        <v>94.099397632000006</v>
      </c>
      <c r="E813" s="99">
        <v>135.41271961999999</v>
      </c>
      <c r="F813" s="99">
        <v>133.60284795000001</v>
      </c>
      <c r="G813" s="51"/>
      <c r="H813" s="100">
        <v>94.099397632000006</v>
      </c>
      <c r="I813" s="101">
        <v>1603264.19</v>
      </c>
    </row>
    <row r="814" spans="2:9" ht="15.95" customHeight="1" x14ac:dyDescent="0.2">
      <c r="B814" s="98">
        <v>41787</v>
      </c>
      <c r="C814" s="99">
        <v>156.7049384</v>
      </c>
      <c r="D814" s="99">
        <v>94.939570825000004</v>
      </c>
      <c r="E814" s="99">
        <v>135.71186406999999</v>
      </c>
      <c r="F814" s="99">
        <v>133.65723152000001</v>
      </c>
      <c r="G814" s="51"/>
      <c r="H814" s="100">
        <v>94.939570825000004</v>
      </c>
      <c r="I814" s="101">
        <v>1198886.6000000001</v>
      </c>
    </row>
    <row r="815" spans="2:9" ht="15.95" customHeight="1" x14ac:dyDescent="0.2">
      <c r="B815" s="98">
        <v>41788</v>
      </c>
      <c r="C815" s="99">
        <v>156.62727931000001</v>
      </c>
      <c r="D815" s="99">
        <v>94.892521126000005</v>
      </c>
      <c r="E815" s="99">
        <v>136.01100851999999</v>
      </c>
      <c r="F815" s="99">
        <v>133.71163733</v>
      </c>
      <c r="G815" s="51"/>
      <c r="H815" s="100">
        <v>94.892521126000005</v>
      </c>
      <c r="I815" s="101">
        <v>728517.15</v>
      </c>
    </row>
    <row r="816" spans="2:9" ht="15.95" customHeight="1" x14ac:dyDescent="0.2">
      <c r="B816" s="98">
        <v>41789</v>
      </c>
      <c r="C816" s="99">
        <v>157.12096921</v>
      </c>
      <c r="D816" s="99">
        <v>95.191622783</v>
      </c>
      <c r="E816" s="99">
        <v>136.50958259000001</v>
      </c>
      <c r="F816" s="99">
        <v>133.766065</v>
      </c>
      <c r="G816" s="51"/>
      <c r="H816" s="100">
        <v>95.191622783</v>
      </c>
      <c r="I816" s="101">
        <v>497206.69</v>
      </c>
    </row>
    <row r="817" spans="2:9" ht="15.95" customHeight="1" x14ac:dyDescent="0.2">
      <c r="B817" s="98">
        <v>41792</v>
      </c>
      <c r="C817" s="99">
        <v>155.68335266</v>
      </c>
      <c r="D817" s="99">
        <v>93.259224438999993</v>
      </c>
      <c r="E817" s="99">
        <v>136.40986778000001</v>
      </c>
      <c r="F817" s="99">
        <v>133.82051491999999</v>
      </c>
      <c r="G817" s="51"/>
      <c r="H817" s="100">
        <v>93.259224438999993</v>
      </c>
      <c r="I817" s="101">
        <v>1419530.23</v>
      </c>
    </row>
    <row r="818" spans="2:9" ht="15.95" customHeight="1" x14ac:dyDescent="0.2">
      <c r="B818" s="98">
        <v>41793</v>
      </c>
      <c r="C818" s="99">
        <v>155.68335266</v>
      </c>
      <c r="D818" s="99">
        <v>93.259224438999993</v>
      </c>
      <c r="E818" s="99">
        <v>136.21043814999999</v>
      </c>
      <c r="F818" s="99">
        <v>133.87498708000001</v>
      </c>
      <c r="G818" s="51"/>
      <c r="H818" s="100">
        <v>93.259224438999993</v>
      </c>
      <c r="I818" s="101">
        <v>709960.35</v>
      </c>
    </row>
    <row r="819" spans="2:9" ht="15.95" customHeight="1" x14ac:dyDescent="0.2">
      <c r="B819" s="98">
        <v>41794</v>
      </c>
      <c r="C819" s="99">
        <v>155.68335266</v>
      </c>
      <c r="D819" s="99">
        <v>93.259224438999993</v>
      </c>
      <c r="E819" s="99">
        <v>136.40986778000001</v>
      </c>
      <c r="F819" s="99">
        <v>133.92948149</v>
      </c>
      <c r="G819" s="51"/>
      <c r="H819" s="100">
        <v>93.259224438999993</v>
      </c>
      <c r="I819" s="101">
        <v>455419.63</v>
      </c>
    </row>
    <row r="820" spans="2:9" ht="15.95" customHeight="1" x14ac:dyDescent="0.2">
      <c r="B820" s="98">
        <v>41795</v>
      </c>
      <c r="C820" s="99">
        <v>155.68335266</v>
      </c>
      <c r="D820" s="99">
        <v>93.259224438999993</v>
      </c>
      <c r="E820" s="99">
        <v>136.50958259000001</v>
      </c>
      <c r="F820" s="99">
        <v>133.98399775999999</v>
      </c>
      <c r="G820" s="51"/>
      <c r="H820" s="100">
        <v>93.259224438999993</v>
      </c>
      <c r="I820" s="101">
        <v>609974.9</v>
      </c>
    </row>
    <row r="821" spans="2:9" ht="15.95" customHeight="1" x14ac:dyDescent="0.2">
      <c r="B821" s="98">
        <v>41796</v>
      </c>
      <c r="C821" s="99">
        <v>155.40284212</v>
      </c>
      <c r="D821" s="99">
        <v>93.091189799999995</v>
      </c>
      <c r="E821" s="99">
        <v>136.80872704000001</v>
      </c>
      <c r="F821" s="99">
        <v>134.03853627999999</v>
      </c>
      <c r="G821" s="51"/>
      <c r="H821" s="100">
        <v>93.091189799999995</v>
      </c>
      <c r="I821" s="101">
        <v>731605.79</v>
      </c>
    </row>
    <row r="822" spans="2:9" ht="15.95" customHeight="1" x14ac:dyDescent="0.2">
      <c r="B822" s="98">
        <v>41799</v>
      </c>
      <c r="C822" s="99">
        <v>155.40284212</v>
      </c>
      <c r="D822" s="99">
        <v>93.091189799999995</v>
      </c>
      <c r="E822" s="99">
        <v>136.70901223000001</v>
      </c>
      <c r="F822" s="99">
        <v>134.09328919000001</v>
      </c>
      <c r="G822" s="51"/>
      <c r="H822" s="100">
        <v>93.091189799999995</v>
      </c>
      <c r="I822" s="101">
        <v>472962.97</v>
      </c>
    </row>
    <row r="823" spans="2:9" ht="15.95" customHeight="1" x14ac:dyDescent="0.2">
      <c r="B823" s="98">
        <v>41800</v>
      </c>
      <c r="C823" s="99">
        <v>154.42947053</v>
      </c>
      <c r="D823" s="99">
        <v>92.508109603999998</v>
      </c>
      <c r="E823" s="99">
        <v>136.80872704000001</v>
      </c>
      <c r="F823" s="99">
        <v>134.14787218999999</v>
      </c>
      <c r="G823" s="51"/>
      <c r="H823" s="100">
        <v>92.508109603999998</v>
      </c>
      <c r="I823" s="101">
        <v>2040607.45</v>
      </c>
    </row>
    <row r="824" spans="2:9" ht="15.95" customHeight="1" x14ac:dyDescent="0.2">
      <c r="B824" s="98">
        <v>41801</v>
      </c>
      <c r="C824" s="99">
        <v>152.31722611999999</v>
      </c>
      <c r="D824" s="99">
        <v>91.242808775</v>
      </c>
      <c r="E824" s="99">
        <v>136.80872704000001</v>
      </c>
      <c r="F824" s="99">
        <v>134.20247744</v>
      </c>
      <c r="G824" s="51"/>
      <c r="H824" s="100">
        <v>91.242808775</v>
      </c>
      <c r="I824" s="101">
        <v>1487063.63</v>
      </c>
    </row>
    <row r="825" spans="2:9" ht="15.95" customHeight="1" x14ac:dyDescent="0.2">
      <c r="B825" s="98">
        <v>41802</v>
      </c>
      <c r="C825" s="99">
        <v>152.31722611999999</v>
      </c>
      <c r="D825" s="99">
        <v>91.242808775</v>
      </c>
      <c r="E825" s="99">
        <v>136.80872704000001</v>
      </c>
      <c r="F825" s="99">
        <v>134.25710494</v>
      </c>
      <c r="G825" s="51"/>
      <c r="H825" s="100">
        <v>91.242808775</v>
      </c>
      <c r="I825" s="101">
        <v>0</v>
      </c>
    </row>
    <row r="826" spans="2:9" ht="15.95" customHeight="1" x14ac:dyDescent="0.2">
      <c r="B826" s="98">
        <v>41803</v>
      </c>
      <c r="C826" s="99">
        <v>152.59773666000001</v>
      </c>
      <c r="D826" s="99">
        <v>91.410843413999999</v>
      </c>
      <c r="E826" s="99">
        <v>137.10787149000001</v>
      </c>
      <c r="F826" s="99">
        <v>134.31175468000001</v>
      </c>
      <c r="G826" s="51"/>
      <c r="H826" s="100">
        <v>91.410843413999999</v>
      </c>
      <c r="I826" s="101">
        <v>825530.32</v>
      </c>
    </row>
    <row r="827" spans="2:9" ht="15.95" customHeight="1" x14ac:dyDescent="0.2">
      <c r="B827" s="98">
        <v>41806</v>
      </c>
      <c r="C827" s="99">
        <v>153.57391336000001</v>
      </c>
      <c r="D827" s="99">
        <v>91.995603955999997</v>
      </c>
      <c r="E827" s="99">
        <v>137.10787149000001</v>
      </c>
      <c r="F827" s="99">
        <v>134.36642666</v>
      </c>
      <c r="G827" s="51"/>
      <c r="H827" s="100">
        <v>91.995603955999997</v>
      </c>
      <c r="I827" s="101">
        <v>1213505.83</v>
      </c>
    </row>
    <row r="828" spans="2:9" ht="15.95" customHeight="1" x14ac:dyDescent="0.2">
      <c r="B828" s="98">
        <v>41807</v>
      </c>
      <c r="C828" s="99">
        <v>154.28079994000001</v>
      </c>
      <c r="D828" s="99">
        <v>92.419051245999995</v>
      </c>
      <c r="E828" s="99">
        <v>137.2075863</v>
      </c>
      <c r="F828" s="99">
        <v>134.42112089</v>
      </c>
      <c r="G828" s="51"/>
      <c r="H828" s="100">
        <v>92.419051245999995</v>
      </c>
      <c r="I828" s="101">
        <v>1184116.69</v>
      </c>
    </row>
    <row r="829" spans="2:9" ht="15.95" customHeight="1" x14ac:dyDescent="0.2">
      <c r="B829" s="98">
        <v>41808</v>
      </c>
      <c r="C829" s="99">
        <v>153.29901303</v>
      </c>
      <c r="D829" s="99">
        <v>91.830930011000007</v>
      </c>
      <c r="E829" s="99">
        <v>137.2075863</v>
      </c>
      <c r="F829" s="99">
        <v>134.47583736999999</v>
      </c>
      <c r="G829" s="51"/>
      <c r="H829" s="100">
        <v>91.830930011000007</v>
      </c>
      <c r="I829" s="101">
        <v>633338.13</v>
      </c>
    </row>
    <row r="830" spans="2:9" ht="15.95" customHeight="1" x14ac:dyDescent="0.2">
      <c r="B830" s="98">
        <v>41810</v>
      </c>
      <c r="C830" s="99">
        <v>150.49531013000001</v>
      </c>
      <c r="D830" s="99">
        <v>90.151423797000007</v>
      </c>
      <c r="E830" s="99">
        <v>137.00815667000001</v>
      </c>
      <c r="F830" s="99">
        <v>134.53057609000001</v>
      </c>
      <c r="G830" s="51"/>
      <c r="H830" s="100">
        <v>90.151423797000007</v>
      </c>
      <c r="I830" s="101">
        <v>742414.95</v>
      </c>
    </row>
    <row r="831" spans="2:9" ht="15.95" customHeight="1" x14ac:dyDescent="0.2">
      <c r="B831" s="98">
        <v>41813</v>
      </c>
      <c r="C831" s="99">
        <v>152.87824721000001</v>
      </c>
      <c r="D831" s="99">
        <v>91.578878052999997</v>
      </c>
      <c r="E831" s="99">
        <v>137.2075863</v>
      </c>
      <c r="F831" s="99">
        <v>134.58533704999999</v>
      </c>
      <c r="G831" s="51"/>
      <c r="H831" s="100">
        <v>91.578878052999997</v>
      </c>
      <c r="I831" s="101">
        <v>283818.09999999998</v>
      </c>
    </row>
    <row r="832" spans="2:9" ht="15.95" customHeight="1" x14ac:dyDescent="0.2">
      <c r="B832" s="98">
        <v>41814</v>
      </c>
      <c r="C832" s="99">
        <v>153.83198306</v>
      </c>
      <c r="D832" s="99">
        <v>92.150195823999994</v>
      </c>
      <c r="E832" s="99">
        <v>137.50673075</v>
      </c>
      <c r="F832" s="99">
        <v>134.64012065</v>
      </c>
      <c r="G832" s="51"/>
      <c r="H832" s="100">
        <v>92.150195823999994</v>
      </c>
      <c r="I832" s="101">
        <v>1430086.88</v>
      </c>
    </row>
    <row r="833" spans="2:9" ht="15.95" customHeight="1" x14ac:dyDescent="0.2">
      <c r="B833" s="98">
        <v>41815</v>
      </c>
      <c r="C833" s="99">
        <v>154.27939738000001</v>
      </c>
      <c r="D833" s="99">
        <v>92.418211072999995</v>
      </c>
      <c r="E833" s="99">
        <v>137.70616038</v>
      </c>
      <c r="F833" s="99">
        <v>134.69492647999999</v>
      </c>
      <c r="G833" s="51"/>
      <c r="H833" s="100">
        <v>92.418211072999995</v>
      </c>
      <c r="I833" s="101">
        <v>206444.39</v>
      </c>
    </row>
    <row r="834" spans="2:9" ht="15.95" customHeight="1" x14ac:dyDescent="0.2">
      <c r="B834" s="98">
        <v>41816</v>
      </c>
      <c r="C834" s="99">
        <v>153.57952356999999</v>
      </c>
      <c r="D834" s="99">
        <v>91.998964649000001</v>
      </c>
      <c r="E834" s="99">
        <v>137.70616038</v>
      </c>
      <c r="F834" s="99">
        <v>134.74975456999999</v>
      </c>
      <c r="G834" s="51"/>
      <c r="H834" s="100">
        <v>91.998964649000001</v>
      </c>
      <c r="I834" s="101">
        <v>354215.98</v>
      </c>
    </row>
    <row r="835" spans="2:9" ht="15.95" customHeight="1" x14ac:dyDescent="0.2">
      <c r="B835" s="98">
        <v>41817</v>
      </c>
      <c r="C835" s="99">
        <v>154.28079994000001</v>
      </c>
      <c r="D835" s="99">
        <v>92.419051245999995</v>
      </c>
      <c r="E835" s="99">
        <v>137.90559001</v>
      </c>
      <c r="F835" s="99">
        <v>134.80460489999999</v>
      </c>
      <c r="G835" s="51"/>
      <c r="H835" s="100">
        <v>92.419051245999995</v>
      </c>
      <c r="I835" s="101">
        <v>291219.39</v>
      </c>
    </row>
    <row r="836" spans="2:9" ht="15.95" customHeight="1" x14ac:dyDescent="0.2">
      <c r="B836" s="98">
        <v>41820</v>
      </c>
      <c r="C836" s="99">
        <v>154.00028939000001</v>
      </c>
      <c r="D836" s="99">
        <v>92.251016606999997</v>
      </c>
      <c r="E836" s="99">
        <v>138.30444928</v>
      </c>
      <c r="F836" s="99">
        <v>134.85947747</v>
      </c>
      <c r="G836" s="51"/>
      <c r="H836" s="100">
        <v>92.251016606999997</v>
      </c>
      <c r="I836" s="101">
        <v>550014.18000000005</v>
      </c>
    </row>
    <row r="837" spans="2:9" ht="15.95" customHeight="1" x14ac:dyDescent="0.2">
      <c r="B837" s="98">
        <v>41821</v>
      </c>
      <c r="C837" s="99">
        <v>153.26948866000001</v>
      </c>
      <c r="D837" s="99">
        <v>90.747106591000005</v>
      </c>
      <c r="E837" s="99">
        <v>138.30444928</v>
      </c>
      <c r="F837" s="99">
        <v>134.91437267000001</v>
      </c>
      <c r="G837" s="51"/>
      <c r="H837" s="100">
        <v>90.747106591000005</v>
      </c>
      <c r="I837" s="101">
        <v>412270.75</v>
      </c>
    </row>
    <row r="838" spans="2:9" ht="15.95" customHeight="1" x14ac:dyDescent="0.2">
      <c r="B838" s="98">
        <v>41822</v>
      </c>
      <c r="C838" s="99">
        <v>152.97149225000001</v>
      </c>
      <c r="D838" s="99">
        <v>90.570670221</v>
      </c>
      <c r="E838" s="99">
        <v>138.60359371999999</v>
      </c>
      <c r="F838" s="99">
        <v>134.96929012000001</v>
      </c>
      <c r="G838" s="51"/>
      <c r="H838" s="100">
        <v>90.570670221</v>
      </c>
      <c r="I838" s="101">
        <v>1845226.6</v>
      </c>
    </row>
    <row r="839" spans="2:9" ht="15.95" customHeight="1" x14ac:dyDescent="0.2">
      <c r="B839" s="98">
        <v>41823</v>
      </c>
      <c r="C839" s="99">
        <v>153.25529836000001</v>
      </c>
      <c r="D839" s="99">
        <v>90.738704858999995</v>
      </c>
      <c r="E839" s="99">
        <v>138.60359371999999</v>
      </c>
      <c r="F839" s="99">
        <v>135.02422981000001</v>
      </c>
      <c r="G839" s="51"/>
      <c r="H839" s="100">
        <v>90.738704858999995</v>
      </c>
      <c r="I839" s="101">
        <v>305470.43</v>
      </c>
    </row>
    <row r="840" spans="2:9" ht="15.95" customHeight="1" x14ac:dyDescent="0.2">
      <c r="B840" s="98">
        <v>41824</v>
      </c>
      <c r="C840" s="99">
        <v>153.25529836000001</v>
      </c>
      <c r="D840" s="99">
        <v>90.738704858999995</v>
      </c>
      <c r="E840" s="99">
        <v>138.50387891</v>
      </c>
      <c r="F840" s="99">
        <v>135.07919175000001</v>
      </c>
      <c r="G840" s="51"/>
      <c r="H840" s="100">
        <v>90.738704858999995</v>
      </c>
      <c r="I840" s="101">
        <v>235404.68</v>
      </c>
    </row>
    <row r="841" spans="2:9" ht="15.95" customHeight="1" x14ac:dyDescent="0.2">
      <c r="B841" s="98">
        <v>41827</v>
      </c>
      <c r="C841" s="99">
        <v>153.25529836000001</v>
      </c>
      <c r="D841" s="99">
        <v>90.738704858999995</v>
      </c>
      <c r="E841" s="99">
        <v>138.20473446</v>
      </c>
      <c r="F841" s="99">
        <v>135.13417630999999</v>
      </c>
      <c r="G841" s="51"/>
      <c r="H841" s="100">
        <v>90.738704858999995</v>
      </c>
      <c r="I841" s="101">
        <v>421705.04</v>
      </c>
    </row>
    <row r="842" spans="2:9" ht="15.95" customHeight="1" x14ac:dyDescent="0.2">
      <c r="B842" s="98">
        <v>41828</v>
      </c>
      <c r="C842" s="99">
        <v>153.25529836000001</v>
      </c>
      <c r="D842" s="99">
        <v>90.738704858999995</v>
      </c>
      <c r="E842" s="99">
        <v>138.70330853999999</v>
      </c>
      <c r="F842" s="99">
        <v>135.18918312</v>
      </c>
      <c r="G842" s="51"/>
      <c r="H842" s="100">
        <v>90.738704858999995</v>
      </c>
      <c r="I842" s="101">
        <v>332480.13</v>
      </c>
    </row>
    <row r="843" spans="2:9" ht="15.95" customHeight="1" x14ac:dyDescent="0.2">
      <c r="B843" s="98">
        <v>41830</v>
      </c>
      <c r="C843" s="99">
        <v>153.25387932999999</v>
      </c>
      <c r="D843" s="99">
        <v>90.737864685999995</v>
      </c>
      <c r="E843" s="99">
        <v>138.40416408999999</v>
      </c>
      <c r="F843" s="99">
        <v>135.29926386</v>
      </c>
      <c r="G843" s="51"/>
      <c r="H843" s="100">
        <v>90.737864685999995</v>
      </c>
      <c r="I843" s="101">
        <v>323895.23</v>
      </c>
    </row>
    <row r="844" spans="2:9" ht="15.95" customHeight="1" x14ac:dyDescent="0.2">
      <c r="B844" s="98">
        <v>41831</v>
      </c>
      <c r="C844" s="99">
        <v>153.25529836000001</v>
      </c>
      <c r="D844" s="99">
        <v>90.738704858999995</v>
      </c>
      <c r="E844" s="99">
        <v>138.30444928</v>
      </c>
      <c r="F844" s="99">
        <v>135.35433778999999</v>
      </c>
      <c r="G844" s="51"/>
      <c r="H844" s="100">
        <v>90.738704858999995</v>
      </c>
      <c r="I844" s="101">
        <v>326935.11</v>
      </c>
    </row>
    <row r="845" spans="2:9" ht="15.95" customHeight="1" x14ac:dyDescent="0.2">
      <c r="B845" s="98">
        <v>41834</v>
      </c>
      <c r="C845" s="99">
        <v>153.25529836000001</v>
      </c>
      <c r="D845" s="99">
        <v>90.738704858999995</v>
      </c>
      <c r="E845" s="99">
        <v>138.60359371999999</v>
      </c>
      <c r="F845" s="99">
        <v>135.40943433999999</v>
      </c>
      <c r="G845" s="51"/>
      <c r="H845" s="100">
        <v>90.738704858999995</v>
      </c>
      <c r="I845" s="101">
        <v>652211.65</v>
      </c>
    </row>
    <row r="846" spans="2:9" ht="15.95" customHeight="1" x14ac:dyDescent="0.2">
      <c r="B846" s="98">
        <v>41835</v>
      </c>
      <c r="C846" s="99">
        <v>153.53910447000001</v>
      </c>
      <c r="D846" s="99">
        <v>90.906739497999993</v>
      </c>
      <c r="E846" s="99">
        <v>138.70330853999999</v>
      </c>
      <c r="F846" s="99">
        <v>135.46455315</v>
      </c>
      <c r="G846" s="51"/>
      <c r="H846" s="100">
        <v>90.906739497999993</v>
      </c>
      <c r="I846" s="101">
        <v>732293.54</v>
      </c>
    </row>
    <row r="847" spans="2:9" ht="15.95" customHeight="1" x14ac:dyDescent="0.2">
      <c r="B847" s="98">
        <v>41836</v>
      </c>
      <c r="C847" s="99">
        <v>155.80955333</v>
      </c>
      <c r="D847" s="99">
        <v>92.251016606999997</v>
      </c>
      <c r="E847" s="99">
        <v>138.50387891</v>
      </c>
      <c r="F847" s="99">
        <v>135.51969457999999</v>
      </c>
      <c r="G847" s="51"/>
      <c r="H847" s="100">
        <v>92.251016606999997</v>
      </c>
      <c r="I847" s="101">
        <v>326521.40999999997</v>
      </c>
    </row>
    <row r="848" spans="2:9" ht="15.95" customHeight="1" x14ac:dyDescent="0.2">
      <c r="B848" s="98">
        <v>41837</v>
      </c>
      <c r="C848" s="99">
        <v>156.09335944</v>
      </c>
      <c r="D848" s="99">
        <v>92.419051245999995</v>
      </c>
      <c r="E848" s="99">
        <v>138.80302334999999</v>
      </c>
      <c r="F848" s="99">
        <v>135.57485825000001</v>
      </c>
      <c r="G848" s="51"/>
      <c r="H848" s="100">
        <v>92.419051245999995</v>
      </c>
      <c r="I848" s="101">
        <v>451955.56</v>
      </c>
    </row>
    <row r="849" spans="2:9" ht="15.95" customHeight="1" x14ac:dyDescent="0.2">
      <c r="B849" s="98">
        <v>41838</v>
      </c>
      <c r="C849" s="99">
        <v>155.38384417</v>
      </c>
      <c r="D849" s="99">
        <v>91.998964649000001</v>
      </c>
      <c r="E849" s="99">
        <v>139.00245297999999</v>
      </c>
      <c r="F849" s="99">
        <v>135.63004455999999</v>
      </c>
      <c r="G849" s="51"/>
      <c r="H849" s="100">
        <v>91.998964649000001</v>
      </c>
      <c r="I849" s="101">
        <v>1503700.68</v>
      </c>
    </row>
    <row r="850" spans="2:9" ht="15.95" customHeight="1" x14ac:dyDescent="0.2">
      <c r="B850" s="98">
        <v>41841</v>
      </c>
      <c r="C850" s="99">
        <v>155.38384417</v>
      </c>
      <c r="D850" s="99">
        <v>91.998964649000001</v>
      </c>
      <c r="E850" s="99">
        <v>139.50102706000001</v>
      </c>
      <c r="F850" s="99">
        <v>135.68525310000001</v>
      </c>
      <c r="G850" s="51"/>
      <c r="H850" s="100">
        <v>91.998964649000001</v>
      </c>
      <c r="I850" s="101">
        <v>767679.95</v>
      </c>
    </row>
    <row r="851" spans="2:9" ht="15.95" customHeight="1" x14ac:dyDescent="0.2">
      <c r="B851" s="98">
        <v>41842</v>
      </c>
      <c r="C851" s="99">
        <v>156.09335944</v>
      </c>
      <c r="D851" s="99">
        <v>92.419051245999995</v>
      </c>
      <c r="E851" s="99">
        <v>139.99960114000001</v>
      </c>
      <c r="F851" s="99">
        <v>135.74048428</v>
      </c>
      <c r="G851" s="51"/>
      <c r="H851" s="100">
        <v>92.419051245999995</v>
      </c>
      <c r="I851" s="101">
        <v>236358.87</v>
      </c>
    </row>
    <row r="852" spans="2:9" ht="15.95" customHeight="1" x14ac:dyDescent="0.2">
      <c r="B852" s="98">
        <v>41843</v>
      </c>
      <c r="C852" s="99">
        <v>156.37716555</v>
      </c>
      <c r="D852" s="99">
        <v>92.587085884000004</v>
      </c>
      <c r="E852" s="99">
        <v>139.99960114000001</v>
      </c>
      <c r="F852" s="99">
        <v>135.79573808999999</v>
      </c>
      <c r="G852" s="51"/>
      <c r="H852" s="100">
        <v>92.587085884000004</v>
      </c>
      <c r="I852" s="101">
        <v>1459085.44</v>
      </c>
    </row>
    <row r="853" spans="2:9" ht="15.95" customHeight="1" x14ac:dyDescent="0.2">
      <c r="B853" s="98">
        <v>41844</v>
      </c>
      <c r="C853" s="99">
        <v>160.35045106000001</v>
      </c>
      <c r="D853" s="99">
        <v>94.939570825000004</v>
      </c>
      <c r="E853" s="99">
        <v>140.19903077000001</v>
      </c>
      <c r="F853" s="99">
        <v>135.85101413999999</v>
      </c>
      <c r="G853" s="51"/>
      <c r="H853" s="100">
        <v>94.939570825000004</v>
      </c>
      <c r="I853" s="101">
        <v>361659.77</v>
      </c>
    </row>
    <row r="854" spans="2:9" ht="15.95" customHeight="1" x14ac:dyDescent="0.2">
      <c r="B854" s="98">
        <v>41845</v>
      </c>
      <c r="C854" s="99">
        <v>164.32373656999999</v>
      </c>
      <c r="D854" s="99">
        <v>97.292055766000004</v>
      </c>
      <c r="E854" s="99">
        <v>140.29874559000001</v>
      </c>
      <c r="F854" s="99">
        <v>135.90631282000001</v>
      </c>
      <c r="G854" s="51"/>
      <c r="H854" s="100">
        <v>97.292055766000004</v>
      </c>
      <c r="I854" s="101">
        <v>458995.96</v>
      </c>
    </row>
    <row r="855" spans="2:9" ht="15.95" customHeight="1" x14ac:dyDescent="0.2">
      <c r="B855" s="98">
        <v>41848</v>
      </c>
      <c r="C855" s="99">
        <v>163.18851214</v>
      </c>
      <c r="D855" s="99">
        <v>96.619917211000001</v>
      </c>
      <c r="E855" s="99">
        <v>139.80017151000001</v>
      </c>
      <c r="F855" s="99">
        <v>135.96163412999999</v>
      </c>
      <c r="G855" s="51"/>
      <c r="H855" s="100">
        <v>96.619917211000001</v>
      </c>
      <c r="I855" s="101">
        <v>1383935.58</v>
      </c>
    </row>
    <row r="856" spans="2:9" ht="15.95" customHeight="1" x14ac:dyDescent="0.2">
      <c r="B856" s="98">
        <v>41849</v>
      </c>
      <c r="C856" s="99">
        <v>164.60754267999999</v>
      </c>
      <c r="D856" s="99">
        <v>97.460090405000003</v>
      </c>
      <c r="E856" s="99">
        <v>140.3984604</v>
      </c>
      <c r="F856" s="99">
        <v>136.01697768</v>
      </c>
      <c r="G856" s="51"/>
      <c r="H856" s="100">
        <v>97.460090405000003</v>
      </c>
      <c r="I856" s="101">
        <v>735264.41</v>
      </c>
    </row>
    <row r="857" spans="2:9" ht="15.95" customHeight="1" x14ac:dyDescent="0.2">
      <c r="B857" s="98">
        <v>41850</v>
      </c>
      <c r="C857" s="99">
        <v>164.32373656999999</v>
      </c>
      <c r="D857" s="99">
        <v>97.292055766000004</v>
      </c>
      <c r="E857" s="99">
        <v>140.3984604</v>
      </c>
      <c r="F857" s="99">
        <v>136.07234385999999</v>
      </c>
      <c r="G857" s="51"/>
      <c r="H857" s="100">
        <v>97.292055766000004</v>
      </c>
      <c r="I857" s="101">
        <v>932596.44</v>
      </c>
    </row>
    <row r="858" spans="2:9" ht="15.95" customHeight="1" x14ac:dyDescent="0.2">
      <c r="B858" s="98">
        <v>41851</v>
      </c>
      <c r="C858" s="99">
        <v>164.59335238</v>
      </c>
      <c r="D858" s="99">
        <v>97.451688673000007</v>
      </c>
      <c r="E858" s="99">
        <v>140.49817522000001</v>
      </c>
      <c r="F858" s="99">
        <v>136.12773267</v>
      </c>
      <c r="G858" s="51"/>
      <c r="H858" s="100">
        <v>97.451688673000007</v>
      </c>
      <c r="I858" s="101">
        <v>238209.67</v>
      </c>
    </row>
    <row r="859" spans="2:9" ht="15.95" customHeight="1" x14ac:dyDescent="0.2">
      <c r="B859" s="98">
        <v>41852</v>
      </c>
      <c r="C859" s="99">
        <v>162.27714988</v>
      </c>
      <c r="D859" s="99">
        <v>95.359657421999998</v>
      </c>
      <c r="E859" s="99">
        <v>140.59789003</v>
      </c>
      <c r="F859" s="99">
        <v>136.18314411</v>
      </c>
      <c r="G859" s="51"/>
      <c r="H859" s="100">
        <v>95.359657421999998</v>
      </c>
      <c r="I859" s="101">
        <v>814149.55</v>
      </c>
    </row>
    <row r="860" spans="2:9" ht="15.95" customHeight="1" x14ac:dyDescent="0.2">
      <c r="B860" s="98">
        <v>41855</v>
      </c>
      <c r="C860" s="99">
        <v>162.9920272</v>
      </c>
      <c r="D860" s="99">
        <v>95.779744018000002</v>
      </c>
      <c r="E860" s="99">
        <v>139.80017151000001</v>
      </c>
      <c r="F860" s="99">
        <v>136.23862688</v>
      </c>
      <c r="G860" s="51"/>
      <c r="H860" s="100">
        <v>95.779744018000002</v>
      </c>
      <c r="I860" s="101">
        <v>371359.2</v>
      </c>
    </row>
    <row r="861" spans="2:9" ht="15.95" customHeight="1" x14ac:dyDescent="0.2">
      <c r="B861" s="98">
        <v>41856</v>
      </c>
      <c r="C861" s="99">
        <v>162.84905173000001</v>
      </c>
      <c r="D861" s="99">
        <v>95.695726699000005</v>
      </c>
      <c r="E861" s="99">
        <v>139.30159742999999</v>
      </c>
      <c r="F861" s="99">
        <v>136.2941319</v>
      </c>
      <c r="G861" s="51"/>
      <c r="H861" s="100">
        <v>95.695726699000005</v>
      </c>
      <c r="I861" s="101">
        <v>523040.47</v>
      </c>
    </row>
    <row r="862" spans="2:9" ht="15.95" customHeight="1" x14ac:dyDescent="0.2">
      <c r="B862" s="98">
        <v>41857</v>
      </c>
      <c r="C862" s="99">
        <v>160.41846887</v>
      </c>
      <c r="D862" s="99">
        <v>94.267432271000004</v>
      </c>
      <c r="E862" s="99">
        <v>138.90273816999999</v>
      </c>
      <c r="F862" s="99">
        <v>136.34965955000001</v>
      </c>
      <c r="G862" s="51"/>
      <c r="H862" s="100">
        <v>94.267432271000004</v>
      </c>
      <c r="I862" s="101">
        <v>224893.57</v>
      </c>
    </row>
    <row r="863" spans="2:9" ht="15.95" customHeight="1" x14ac:dyDescent="0.2">
      <c r="B863" s="98">
        <v>41858</v>
      </c>
      <c r="C863" s="99">
        <v>160.86312255999999</v>
      </c>
      <c r="D863" s="99">
        <v>94.528726133999996</v>
      </c>
      <c r="E863" s="99">
        <v>138.80302334999999</v>
      </c>
      <c r="F863" s="99">
        <v>136.40520982999999</v>
      </c>
      <c r="G863" s="51"/>
      <c r="H863" s="100">
        <v>94.528726133999996</v>
      </c>
      <c r="I863" s="101">
        <v>812709.77</v>
      </c>
    </row>
    <row r="864" spans="2:9" ht="15.95" customHeight="1" x14ac:dyDescent="0.2">
      <c r="B864" s="98">
        <v>41859</v>
      </c>
      <c r="C864" s="99">
        <v>158.70419308000001</v>
      </c>
      <c r="D864" s="99">
        <v>93.260064611999994</v>
      </c>
      <c r="E864" s="99">
        <v>138.60359371999999</v>
      </c>
      <c r="F864" s="99">
        <v>136.46078274000001</v>
      </c>
      <c r="G864" s="51"/>
      <c r="H864" s="100">
        <v>93.260064611999994</v>
      </c>
      <c r="I864" s="101">
        <v>533645.13</v>
      </c>
    </row>
    <row r="865" spans="2:9" ht="15.95" customHeight="1" x14ac:dyDescent="0.2">
      <c r="B865" s="98">
        <v>41862</v>
      </c>
      <c r="C865" s="99">
        <v>162.83904344999999</v>
      </c>
      <c r="D865" s="99">
        <v>95.689845486999999</v>
      </c>
      <c r="E865" s="99">
        <v>138.70330853999999</v>
      </c>
      <c r="F865" s="99">
        <v>136.51637826999999</v>
      </c>
      <c r="G865" s="51"/>
      <c r="H865" s="100">
        <v>95.689845486999999</v>
      </c>
      <c r="I865" s="101">
        <v>475406.56</v>
      </c>
    </row>
    <row r="866" spans="2:9" ht="15.95" customHeight="1" x14ac:dyDescent="0.2">
      <c r="B866" s="98">
        <v>41863</v>
      </c>
      <c r="C866" s="99">
        <v>162.70607627000001</v>
      </c>
      <c r="D866" s="99">
        <v>95.611709379999994</v>
      </c>
      <c r="E866" s="99">
        <v>138.50387891</v>
      </c>
      <c r="F866" s="99">
        <v>136.57199682000001</v>
      </c>
      <c r="G866" s="51"/>
      <c r="H866" s="100">
        <v>95.611709379999994</v>
      </c>
      <c r="I866" s="101">
        <v>164478.39000000001</v>
      </c>
    </row>
    <row r="867" spans="2:9" ht="15.95" customHeight="1" x14ac:dyDescent="0.2">
      <c r="B867" s="98">
        <v>41864</v>
      </c>
      <c r="C867" s="99">
        <v>162.83332443</v>
      </c>
      <c r="D867" s="99">
        <v>95.686484793999995</v>
      </c>
      <c r="E867" s="99">
        <v>138.80302334999999</v>
      </c>
      <c r="F867" s="99">
        <v>136.62763799000001</v>
      </c>
      <c r="G867" s="51"/>
      <c r="H867" s="100">
        <v>95.686484793999995</v>
      </c>
      <c r="I867" s="101">
        <v>309332.24</v>
      </c>
    </row>
    <row r="868" spans="2:9" ht="15.95" customHeight="1" x14ac:dyDescent="0.2">
      <c r="B868" s="98">
        <v>41865</v>
      </c>
      <c r="C868" s="99">
        <v>157.42313293000001</v>
      </c>
      <c r="D868" s="99">
        <v>92.507269430999997</v>
      </c>
      <c r="E868" s="99">
        <v>138.70330853999999</v>
      </c>
      <c r="F868" s="99">
        <v>136.68330180000001</v>
      </c>
      <c r="G868" s="51"/>
      <c r="H868" s="100">
        <v>92.507269430999997</v>
      </c>
      <c r="I868" s="101">
        <v>464536.21</v>
      </c>
    </row>
    <row r="869" spans="2:9" ht="15.95" customHeight="1" x14ac:dyDescent="0.2">
      <c r="B869" s="98">
        <v>41866</v>
      </c>
      <c r="C869" s="99">
        <v>157.27300869999999</v>
      </c>
      <c r="D869" s="99">
        <v>92.419051245999995</v>
      </c>
      <c r="E869" s="99">
        <v>139.30159742999999</v>
      </c>
      <c r="F869" s="99">
        <v>136.73903731999999</v>
      </c>
      <c r="G869" s="51"/>
      <c r="H869" s="100">
        <v>92.419051245999995</v>
      </c>
      <c r="I869" s="101">
        <v>307266.93</v>
      </c>
    </row>
    <row r="870" spans="2:9" ht="15.95" customHeight="1" x14ac:dyDescent="0.2">
      <c r="B870" s="98">
        <v>41869</v>
      </c>
      <c r="C870" s="99">
        <v>158.70276332</v>
      </c>
      <c r="D870" s="99">
        <v>93.259224438999993</v>
      </c>
      <c r="E870" s="99">
        <v>139.00245297999999</v>
      </c>
      <c r="F870" s="99">
        <v>136.79474637999999</v>
      </c>
      <c r="G870" s="51"/>
      <c r="H870" s="100">
        <v>93.259224438999993</v>
      </c>
      <c r="I870" s="101">
        <v>97763.02</v>
      </c>
    </row>
    <row r="871" spans="2:9" ht="15.95" customHeight="1" x14ac:dyDescent="0.2">
      <c r="B871" s="98">
        <v>41870</v>
      </c>
      <c r="C871" s="99">
        <v>158.86289583999999</v>
      </c>
      <c r="D871" s="99">
        <v>93.353323836000001</v>
      </c>
      <c r="E871" s="99">
        <v>139.20188261999999</v>
      </c>
      <c r="F871" s="99">
        <v>136.85047807000001</v>
      </c>
      <c r="G871" s="51"/>
      <c r="H871" s="100">
        <v>93.353323836000001</v>
      </c>
      <c r="I871" s="101">
        <v>67930.929999999993</v>
      </c>
    </row>
    <row r="872" spans="2:9" ht="15.95" customHeight="1" x14ac:dyDescent="0.2">
      <c r="B872" s="98">
        <v>41871</v>
      </c>
      <c r="C872" s="99">
        <v>159.84656702000001</v>
      </c>
      <c r="D872" s="99">
        <v>93.931362992999993</v>
      </c>
      <c r="E872" s="99">
        <v>138.90273816999999</v>
      </c>
      <c r="F872" s="99">
        <v>136.90637966</v>
      </c>
      <c r="G872" s="51"/>
      <c r="H872" s="100">
        <v>93.931362992999993</v>
      </c>
      <c r="I872" s="101">
        <v>241347.9</v>
      </c>
    </row>
    <row r="873" spans="2:9" ht="15.95" customHeight="1" x14ac:dyDescent="0.2">
      <c r="B873" s="98">
        <v>41872</v>
      </c>
      <c r="C873" s="99">
        <v>157.26871943</v>
      </c>
      <c r="D873" s="99">
        <v>92.416530726000005</v>
      </c>
      <c r="E873" s="99">
        <v>139.50102706000001</v>
      </c>
      <c r="F873" s="99">
        <v>136.96220609</v>
      </c>
      <c r="G873" s="51"/>
      <c r="H873" s="100">
        <v>92.416530726000005</v>
      </c>
      <c r="I873" s="101">
        <v>585881.98</v>
      </c>
    </row>
    <row r="874" spans="2:9" ht="15.95" customHeight="1" x14ac:dyDescent="0.2">
      <c r="B874" s="98">
        <v>41873</v>
      </c>
      <c r="C874" s="99">
        <v>157.41598415999999</v>
      </c>
      <c r="D874" s="99">
        <v>92.503068565000007</v>
      </c>
      <c r="E874" s="99">
        <v>139.40131224999999</v>
      </c>
      <c r="F874" s="99">
        <v>137.01800603999999</v>
      </c>
      <c r="G874" s="51"/>
      <c r="H874" s="100">
        <v>92.503068565000007</v>
      </c>
      <c r="I874" s="101">
        <v>97253.75</v>
      </c>
    </row>
    <row r="875" spans="2:9" ht="15.95" customHeight="1" x14ac:dyDescent="0.2">
      <c r="B875" s="98">
        <v>41876</v>
      </c>
      <c r="C875" s="99">
        <v>159.77221978</v>
      </c>
      <c r="D875" s="99">
        <v>93.887673986999999</v>
      </c>
      <c r="E875" s="99">
        <v>139.20188261999999</v>
      </c>
      <c r="F875" s="99">
        <v>137.07397591</v>
      </c>
      <c r="G875" s="51"/>
      <c r="H875" s="100">
        <v>93.887673986999999</v>
      </c>
      <c r="I875" s="101">
        <v>115942.3</v>
      </c>
    </row>
    <row r="876" spans="2:9" ht="15.95" customHeight="1" x14ac:dyDescent="0.2">
      <c r="B876" s="98">
        <v>41877</v>
      </c>
      <c r="C876" s="99">
        <v>157.42885194999999</v>
      </c>
      <c r="D876" s="99">
        <v>92.510630124000002</v>
      </c>
      <c r="E876" s="99">
        <v>139.00245297999999</v>
      </c>
      <c r="F876" s="99">
        <v>137.12996878000001</v>
      </c>
      <c r="G876" s="51"/>
      <c r="H876" s="100">
        <v>92.510630124000002</v>
      </c>
      <c r="I876" s="101">
        <v>335381.46000000002</v>
      </c>
    </row>
    <row r="877" spans="2:9" ht="15.95" customHeight="1" x14ac:dyDescent="0.2">
      <c r="B877" s="98">
        <v>41878</v>
      </c>
      <c r="C877" s="99">
        <v>159.84656702000001</v>
      </c>
      <c r="D877" s="99">
        <v>93.931362992999993</v>
      </c>
      <c r="E877" s="99">
        <v>139.60074187999999</v>
      </c>
      <c r="F877" s="99">
        <v>137.18583701</v>
      </c>
      <c r="G877" s="51"/>
      <c r="H877" s="100">
        <v>93.931362992999993</v>
      </c>
      <c r="I877" s="101">
        <v>29037.57</v>
      </c>
    </row>
    <row r="878" spans="2:9" ht="15.95" customHeight="1" x14ac:dyDescent="0.2">
      <c r="B878" s="98">
        <v>41879</v>
      </c>
      <c r="C878" s="99">
        <v>159.41764062999999</v>
      </c>
      <c r="D878" s="99">
        <v>93.679311034999998</v>
      </c>
      <c r="E878" s="99">
        <v>140.09931596000001</v>
      </c>
      <c r="F878" s="99">
        <v>137.24187552999999</v>
      </c>
      <c r="G878" s="51"/>
      <c r="H878" s="100">
        <v>93.679311034999998</v>
      </c>
      <c r="I878" s="101">
        <v>381126.21</v>
      </c>
    </row>
    <row r="879" spans="2:9" ht="15.95" customHeight="1" x14ac:dyDescent="0.2">
      <c r="B879" s="98">
        <v>41880</v>
      </c>
      <c r="C879" s="99">
        <v>162.27714988</v>
      </c>
      <c r="D879" s="99">
        <v>95.359657421999998</v>
      </c>
      <c r="E879" s="99">
        <v>140.89703448</v>
      </c>
      <c r="F879" s="99">
        <v>137.29778938999999</v>
      </c>
      <c r="G879" s="51"/>
      <c r="H879" s="100">
        <v>95.359657421999998</v>
      </c>
      <c r="I879" s="101">
        <v>300956.92</v>
      </c>
    </row>
    <row r="880" spans="2:9" ht="15.95" customHeight="1" x14ac:dyDescent="0.2">
      <c r="B880" s="98">
        <v>41883</v>
      </c>
      <c r="C880" s="99">
        <v>162.81024538</v>
      </c>
      <c r="D880" s="99">
        <v>94.939570825000004</v>
      </c>
      <c r="E880" s="99">
        <v>140.89703448</v>
      </c>
      <c r="F880" s="99">
        <v>137.35372627000001</v>
      </c>
      <c r="G880" s="51"/>
      <c r="H880" s="100">
        <v>94.939570825000004</v>
      </c>
      <c r="I880" s="101">
        <v>276271.57</v>
      </c>
    </row>
    <row r="881" spans="2:9" ht="15.95" customHeight="1" x14ac:dyDescent="0.2">
      <c r="B881" s="98">
        <v>41884</v>
      </c>
      <c r="C881" s="99">
        <v>162.81024538</v>
      </c>
      <c r="D881" s="99">
        <v>94.939570825000004</v>
      </c>
      <c r="E881" s="99">
        <v>141.39560856</v>
      </c>
      <c r="F881" s="99">
        <v>137.40968577999999</v>
      </c>
      <c r="G881" s="51"/>
      <c r="H881" s="100">
        <v>94.939570825000004</v>
      </c>
      <c r="I881" s="101">
        <v>247739.43</v>
      </c>
    </row>
    <row r="882" spans="2:9" ht="15.95" customHeight="1" x14ac:dyDescent="0.2">
      <c r="B882" s="98">
        <v>41885</v>
      </c>
      <c r="C882" s="99">
        <v>162.37800579</v>
      </c>
      <c r="D882" s="99">
        <v>94.687518866999994</v>
      </c>
      <c r="E882" s="99">
        <v>141.39560856</v>
      </c>
      <c r="F882" s="99">
        <v>137.46566791999999</v>
      </c>
      <c r="G882" s="51"/>
      <c r="H882" s="100">
        <v>94.687518866999994</v>
      </c>
      <c r="I882" s="101">
        <v>155232.43</v>
      </c>
    </row>
    <row r="883" spans="2:9" ht="15.95" customHeight="1" x14ac:dyDescent="0.2">
      <c r="B883" s="98">
        <v>41886</v>
      </c>
      <c r="C883" s="99">
        <v>162.81024538</v>
      </c>
      <c r="D883" s="99">
        <v>94.939570825000004</v>
      </c>
      <c r="E883" s="99">
        <v>141.59503819</v>
      </c>
      <c r="F883" s="99">
        <v>137.52167306999999</v>
      </c>
      <c r="G883" s="51"/>
      <c r="H883" s="100">
        <v>94.939570825000004</v>
      </c>
      <c r="I883" s="101">
        <v>181515.85</v>
      </c>
    </row>
    <row r="884" spans="2:9" ht="15.95" customHeight="1" x14ac:dyDescent="0.2">
      <c r="B884" s="98">
        <v>41887</v>
      </c>
      <c r="C884" s="99">
        <v>162.73820545000001</v>
      </c>
      <c r="D884" s="99">
        <v>94.897562166</v>
      </c>
      <c r="E884" s="99">
        <v>141.09646411</v>
      </c>
      <c r="F884" s="99">
        <v>137.57770084000001</v>
      </c>
      <c r="G884" s="51"/>
      <c r="H884" s="100">
        <v>94.897562166</v>
      </c>
      <c r="I884" s="101">
        <v>143492.81</v>
      </c>
    </row>
    <row r="885" spans="2:9" ht="15.95" customHeight="1" x14ac:dyDescent="0.2">
      <c r="B885" s="98">
        <v>41890</v>
      </c>
      <c r="C885" s="99">
        <v>161.37088754000001</v>
      </c>
      <c r="D885" s="99">
        <v>94.100237805000006</v>
      </c>
      <c r="E885" s="99">
        <v>140.79731967000001</v>
      </c>
      <c r="F885" s="99">
        <v>137.63375163000001</v>
      </c>
      <c r="G885" s="51"/>
      <c r="H885" s="100">
        <v>94.100237805000006</v>
      </c>
      <c r="I885" s="101">
        <v>212615.07</v>
      </c>
    </row>
    <row r="886" spans="2:9" ht="15.95" customHeight="1" x14ac:dyDescent="0.2">
      <c r="B886" s="98">
        <v>41891</v>
      </c>
      <c r="C886" s="99">
        <v>161.94576620000001</v>
      </c>
      <c r="D886" s="99">
        <v>94.435466908999999</v>
      </c>
      <c r="E886" s="99">
        <v>140.89703448</v>
      </c>
      <c r="F886" s="99">
        <v>137.68982505</v>
      </c>
      <c r="G886" s="51"/>
      <c r="H886" s="100">
        <v>94.435466908999999</v>
      </c>
      <c r="I886" s="101">
        <v>183164.16</v>
      </c>
    </row>
    <row r="887" spans="2:9" ht="15.95" customHeight="1" x14ac:dyDescent="0.2">
      <c r="B887" s="98">
        <v>41892</v>
      </c>
      <c r="C887" s="99">
        <v>162.37512419000001</v>
      </c>
      <c r="D887" s="99">
        <v>94.685838520999994</v>
      </c>
      <c r="E887" s="99">
        <v>140.79731967000001</v>
      </c>
      <c r="F887" s="99">
        <v>137.74606951999999</v>
      </c>
      <c r="G887" s="51"/>
      <c r="H887" s="100">
        <v>94.685838520999994</v>
      </c>
      <c r="I887" s="101">
        <v>404819.4</v>
      </c>
    </row>
    <row r="888" spans="2:9" ht="15.95" customHeight="1" x14ac:dyDescent="0.2">
      <c r="B888" s="98">
        <v>41893</v>
      </c>
      <c r="C888" s="99">
        <v>162.37800579</v>
      </c>
      <c r="D888" s="99">
        <v>94.687518866999994</v>
      </c>
      <c r="E888" s="99">
        <v>140.9967493</v>
      </c>
      <c r="F888" s="99">
        <v>137.80218897</v>
      </c>
      <c r="G888" s="51"/>
      <c r="H888" s="100">
        <v>94.687518866999994</v>
      </c>
      <c r="I888" s="101">
        <v>397061.53</v>
      </c>
    </row>
    <row r="889" spans="2:9" ht="15.95" customHeight="1" x14ac:dyDescent="0.2">
      <c r="B889" s="98">
        <v>41894</v>
      </c>
      <c r="C889" s="99">
        <v>162.37800579</v>
      </c>
      <c r="D889" s="99">
        <v>94.687518866999994</v>
      </c>
      <c r="E889" s="99">
        <v>140.9967493</v>
      </c>
      <c r="F889" s="99">
        <v>137.85833104</v>
      </c>
      <c r="G889" s="51"/>
      <c r="H889" s="100">
        <v>94.687518866999994</v>
      </c>
      <c r="I889" s="101">
        <v>179340.63</v>
      </c>
    </row>
    <row r="890" spans="2:9" ht="15.95" customHeight="1" x14ac:dyDescent="0.2">
      <c r="B890" s="98">
        <v>41897</v>
      </c>
      <c r="C890" s="99">
        <v>162.40682176000001</v>
      </c>
      <c r="D890" s="99">
        <v>94.704322331</v>
      </c>
      <c r="E890" s="99">
        <v>141.29589374</v>
      </c>
      <c r="F890" s="99">
        <v>137.91449612</v>
      </c>
      <c r="G890" s="51"/>
      <c r="H890" s="100">
        <v>94.704322331</v>
      </c>
      <c r="I890" s="101">
        <v>397951.44</v>
      </c>
    </row>
    <row r="891" spans="2:9" ht="15.95" customHeight="1" x14ac:dyDescent="0.2">
      <c r="B891" s="98">
        <v>41898</v>
      </c>
      <c r="C891" s="99">
        <v>162.40682176000001</v>
      </c>
      <c r="D891" s="99">
        <v>94.704322331</v>
      </c>
      <c r="E891" s="99">
        <v>141.39560856</v>
      </c>
      <c r="F891" s="99">
        <v>137.97068421</v>
      </c>
      <c r="G891" s="51"/>
      <c r="H891" s="100">
        <v>94.704322331</v>
      </c>
      <c r="I891" s="101">
        <v>173704.32000000001</v>
      </c>
    </row>
    <row r="892" spans="2:9" ht="15.95" customHeight="1" x14ac:dyDescent="0.2">
      <c r="B892" s="98">
        <v>41899</v>
      </c>
      <c r="C892" s="99">
        <v>162.49182888000001</v>
      </c>
      <c r="D892" s="99">
        <v>94.753892549</v>
      </c>
      <c r="E892" s="99">
        <v>141.79446781999999</v>
      </c>
      <c r="F892" s="99">
        <v>138.02689494000001</v>
      </c>
      <c r="G892" s="51"/>
      <c r="H892" s="100">
        <v>94.753892549</v>
      </c>
      <c r="I892" s="101">
        <v>83501.16</v>
      </c>
    </row>
    <row r="893" spans="2:9" ht="15.95" customHeight="1" x14ac:dyDescent="0.2">
      <c r="B893" s="98">
        <v>41900</v>
      </c>
      <c r="C893" s="99">
        <v>162.45004571999999</v>
      </c>
      <c r="D893" s="99">
        <v>94.729527527000002</v>
      </c>
      <c r="E893" s="99">
        <v>141.99389744999999</v>
      </c>
      <c r="F893" s="99">
        <v>138.08312867000001</v>
      </c>
      <c r="G893" s="51"/>
      <c r="H893" s="100">
        <v>94.729527527000002</v>
      </c>
      <c r="I893" s="101">
        <v>210836.21</v>
      </c>
    </row>
    <row r="894" spans="2:9" ht="15.95" customHeight="1" x14ac:dyDescent="0.2">
      <c r="B894" s="98">
        <v>41901</v>
      </c>
      <c r="C894" s="99">
        <v>162.81024538</v>
      </c>
      <c r="D894" s="99">
        <v>94.939570825000004</v>
      </c>
      <c r="E894" s="99">
        <v>141.39560856</v>
      </c>
      <c r="F894" s="99">
        <v>138.13938542</v>
      </c>
      <c r="G894" s="51"/>
      <c r="H894" s="100">
        <v>94.939570825000004</v>
      </c>
      <c r="I894" s="101">
        <v>925100.33</v>
      </c>
    </row>
    <row r="895" spans="2:9" ht="15.95" customHeight="1" x14ac:dyDescent="0.2">
      <c r="B895" s="98">
        <v>41904</v>
      </c>
      <c r="C895" s="99">
        <v>162.81024538</v>
      </c>
      <c r="D895" s="99">
        <v>94.939570825000004</v>
      </c>
      <c r="E895" s="99">
        <v>141.19617893</v>
      </c>
      <c r="F895" s="99">
        <v>138.19566517999999</v>
      </c>
      <c r="G895" s="51"/>
      <c r="H895" s="100">
        <v>94.939570825000004</v>
      </c>
      <c r="I895" s="101">
        <v>564974.77</v>
      </c>
    </row>
    <row r="896" spans="2:9" ht="15.95" customHeight="1" x14ac:dyDescent="0.2">
      <c r="B896" s="98">
        <v>41905</v>
      </c>
      <c r="C896" s="99">
        <v>162.80880457999999</v>
      </c>
      <c r="D896" s="99">
        <v>94.938730652000004</v>
      </c>
      <c r="E896" s="99">
        <v>141.39560856</v>
      </c>
      <c r="F896" s="99">
        <v>138.25211637999999</v>
      </c>
      <c r="G896" s="51"/>
      <c r="H896" s="100">
        <v>94.938730652000004</v>
      </c>
      <c r="I896" s="101">
        <v>14675.95</v>
      </c>
    </row>
    <row r="897" spans="2:9" ht="15.95" customHeight="1" x14ac:dyDescent="0.2">
      <c r="B897" s="98">
        <v>41906</v>
      </c>
      <c r="C897" s="99">
        <v>162.81024538</v>
      </c>
      <c r="D897" s="99">
        <v>94.939570825000004</v>
      </c>
      <c r="E897" s="99">
        <v>141.49532338</v>
      </c>
      <c r="F897" s="99">
        <v>138.30859058999999</v>
      </c>
      <c r="G897" s="51"/>
      <c r="H897" s="100">
        <v>94.939570825000004</v>
      </c>
      <c r="I897" s="101">
        <v>491189.7</v>
      </c>
    </row>
    <row r="898" spans="2:9" ht="15.95" customHeight="1" x14ac:dyDescent="0.2">
      <c r="B898" s="98">
        <v>41907</v>
      </c>
      <c r="C898" s="99">
        <v>162.81024538</v>
      </c>
      <c r="D898" s="99">
        <v>94.939570825000004</v>
      </c>
      <c r="E898" s="99">
        <v>141.59503819</v>
      </c>
      <c r="F898" s="99">
        <v>138.36508781000001</v>
      </c>
      <c r="G898" s="51"/>
      <c r="H898" s="100">
        <v>94.939570825000004</v>
      </c>
      <c r="I898" s="101">
        <v>484638.77</v>
      </c>
    </row>
    <row r="899" spans="2:9" ht="15.95" customHeight="1" x14ac:dyDescent="0.2">
      <c r="B899" s="98">
        <v>41908</v>
      </c>
      <c r="C899" s="99">
        <v>162.52208565000001</v>
      </c>
      <c r="D899" s="99">
        <v>94.771536186999995</v>
      </c>
      <c r="E899" s="99">
        <v>141.99389744999999</v>
      </c>
      <c r="F899" s="99">
        <v>138.42145923000001</v>
      </c>
      <c r="G899" s="51"/>
      <c r="H899" s="100">
        <v>94.771536186999995</v>
      </c>
      <c r="I899" s="101">
        <v>290004.07</v>
      </c>
    </row>
    <row r="900" spans="2:9" ht="15.95" customHeight="1" x14ac:dyDescent="0.2">
      <c r="B900" s="98">
        <v>41911</v>
      </c>
      <c r="C900" s="99">
        <v>162.59412558</v>
      </c>
      <c r="D900" s="99">
        <v>94.813544845999999</v>
      </c>
      <c r="E900" s="99">
        <v>141.39560856</v>
      </c>
      <c r="F900" s="99">
        <v>138.47785367</v>
      </c>
      <c r="G900" s="51"/>
      <c r="H900" s="100">
        <v>94.813544845999999</v>
      </c>
      <c r="I900" s="101">
        <v>265484.08</v>
      </c>
    </row>
    <row r="901" spans="2:9" ht="15.95" customHeight="1" x14ac:dyDescent="0.2">
      <c r="B901" s="98">
        <v>41912</v>
      </c>
      <c r="C901" s="99">
        <v>162.81024538</v>
      </c>
      <c r="D901" s="99">
        <v>94.939570825000004</v>
      </c>
      <c r="E901" s="99">
        <v>141.69475301</v>
      </c>
      <c r="F901" s="99">
        <v>138.53427110999999</v>
      </c>
      <c r="G901" s="51"/>
      <c r="H901" s="100">
        <v>94.939570825000004</v>
      </c>
      <c r="I901" s="101">
        <v>18056.11</v>
      </c>
    </row>
    <row r="902" spans="2:9" ht="15.95" customHeight="1" x14ac:dyDescent="0.2">
      <c r="B902" s="98">
        <v>41913</v>
      </c>
      <c r="C902" s="99">
        <v>163.85566922999999</v>
      </c>
      <c r="D902" s="99">
        <v>94.813544845999999</v>
      </c>
      <c r="E902" s="99">
        <v>141.69475301</v>
      </c>
      <c r="F902" s="99">
        <v>138.59071157</v>
      </c>
      <c r="G902" s="51"/>
      <c r="H902" s="100">
        <v>94.813544845999999</v>
      </c>
      <c r="I902" s="101">
        <v>638521.68999999994</v>
      </c>
    </row>
    <row r="903" spans="2:9" ht="15.95" customHeight="1" x14ac:dyDescent="0.2">
      <c r="B903" s="98">
        <v>41914</v>
      </c>
      <c r="C903" s="99">
        <v>166.83222326000001</v>
      </c>
      <c r="D903" s="99">
        <v>96.535899892000003</v>
      </c>
      <c r="E903" s="99">
        <v>141.59503819</v>
      </c>
      <c r="F903" s="99">
        <v>138.64717504999999</v>
      </c>
      <c r="G903" s="51"/>
      <c r="H903" s="100">
        <v>96.535899892000003</v>
      </c>
      <c r="I903" s="101">
        <v>750845.6</v>
      </c>
    </row>
    <row r="904" spans="2:9" ht="15.95" customHeight="1" x14ac:dyDescent="0.2">
      <c r="B904" s="98">
        <v>41915</v>
      </c>
      <c r="C904" s="99">
        <v>165.38024568</v>
      </c>
      <c r="D904" s="99">
        <v>95.695726699000005</v>
      </c>
      <c r="E904" s="99">
        <v>140.79731967000001</v>
      </c>
      <c r="F904" s="99">
        <v>138.70366153000001</v>
      </c>
      <c r="G904" s="51"/>
      <c r="H904" s="100">
        <v>95.695726699000005</v>
      </c>
      <c r="I904" s="101">
        <v>612767</v>
      </c>
    </row>
    <row r="905" spans="2:9" ht="15.95" customHeight="1" x14ac:dyDescent="0.2">
      <c r="B905" s="98">
        <v>41918</v>
      </c>
      <c r="C905" s="99">
        <v>163.34747708</v>
      </c>
      <c r="D905" s="99">
        <v>94.519484229</v>
      </c>
      <c r="E905" s="99">
        <v>140.9967493</v>
      </c>
      <c r="F905" s="99">
        <v>138.76017103000001</v>
      </c>
      <c r="G905" s="51"/>
      <c r="H905" s="100">
        <v>94.519484229</v>
      </c>
      <c r="I905" s="101">
        <v>118293.43</v>
      </c>
    </row>
    <row r="906" spans="2:9" ht="15.95" customHeight="1" x14ac:dyDescent="0.2">
      <c r="B906" s="98">
        <v>41919</v>
      </c>
      <c r="C906" s="99">
        <v>161.89259555000001</v>
      </c>
      <c r="D906" s="99">
        <v>93.677630688999997</v>
      </c>
      <c r="E906" s="99">
        <v>141.39560856</v>
      </c>
      <c r="F906" s="99">
        <v>138.81685272999999</v>
      </c>
      <c r="G906" s="51"/>
      <c r="H906" s="100">
        <v>93.677630688999997</v>
      </c>
      <c r="I906" s="101">
        <v>1641074.05</v>
      </c>
    </row>
    <row r="907" spans="2:9" ht="15.95" customHeight="1" x14ac:dyDescent="0.2">
      <c r="B907" s="98">
        <v>41920</v>
      </c>
      <c r="C907" s="99">
        <v>163.34747708</v>
      </c>
      <c r="D907" s="99">
        <v>94.519484229</v>
      </c>
      <c r="E907" s="99">
        <v>141.19617893</v>
      </c>
      <c r="F907" s="99">
        <v>138.87355744000001</v>
      </c>
      <c r="G907" s="51"/>
      <c r="H907" s="100">
        <v>94.519484229</v>
      </c>
      <c r="I907" s="101">
        <v>312566.21000000002</v>
      </c>
    </row>
    <row r="908" spans="2:9" ht="15.95" customHeight="1" x14ac:dyDescent="0.2">
      <c r="B908" s="98">
        <v>41921</v>
      </c>
      <c r="C908" s="99">
        <v>163.49122285999999</v>
      </c>
      <c r="D908" s="99">
        <v>94.602661374999997</v>
      </c>
      <c r="E908" s="99">
        <v>141.19617893</v>
      </c>
      <c r="F908" s="99">
        <v>138.93028555000001</v>
      </c>
      <c r="G908" s="51"/>
      <c r="H908" s="100">
        <v>94.602661374999997</v>
      </c>
      <c r="I908" s="101">
        <v>248122.16</v>
      </c>
    </row>
    <row r="909" spans="2:9" ht="15.95" customHeight="1" x14ac:dyDescent="0.2">
      <c r="B909" s="98">
        <v>41922</v>
      </c>
      <c r="C909" s="99">
        <v>163.91374833</v>
      </c>
      <c r="D909" s="99">
        <v>94.847151773999997</v>
      </c>
      <c r="E909" s="99">
        <v>141.49532338</v>
      </c>
      <c r="F909" s="99">
        <v>138.98703667000001</v>
      </c>
      <c r="G909" s="51"/>
      <c r="H909" s="100">
        <v>94.847151773999997</v>
      </c>
      <c r="I909" s="101">
        <v>376090.91</v>
      </c>
    </row>
    <row r="910" spans="2:9" ht="15.95" customHeight="1" x14ac:dyDescent="0.2">
      <c r="B910" s="98">
        <v>41925</v>
      </c>
      <c r="C910" s="99">
        <v>164.07201388999999</v>
      </c>
      <c r="D910" s="99">
        <v>94.938730652000004</v>
      </c>
      <c r="E910" s="99">
        <v>141.49532338</v>
      </c>
      <c r="F910" s="99">
        <v>139.04366160999999</v>
      </c>
      <c r="G910" s="51"/>
      <c r="H910" s="100">
        <v>94.938730652000004</v>
      </c>
      <c r="I910" s="101">
        <v>381331.37</v>
      </c>
    </row>
    <row r="911" spans="2:9" ht="15.95" customHeight="1" x14ac:dyDescent="0.2">
      <c r="B911" s="98">
        <v>41926</v>
      </c>
      <c r="C911" s="99">
        <v>164.07346587000001</v>
      </c>
      <c r="D911" s="99">
        <v>94.939570825000004</v>
      </c>
      <c r="E911" s="99">
        <v>141.69475301</v>
      </c>
      <c r="F911" s="99">
        <v>139.10045914</v>
      </c>
      <c r="G911" s="51"/>
      <c r="H911" s="100">
        <v>94.939570825000004</v>
      </c>
      <c r="I911" s="101">
        <v>216488.16</v>
      </c>
    </row>
    <row r="912" spans="2:9" ht="15.95" customHeight="1" x14ac:dyDescent="0.2">
      <c r="B912" s="98">
        <v>41927</v>
      </c>
      <c r="C912" s="99">
        <v>162.62148829</v>
      </c>
      <c r="D912" s="99">
        <v>94.099397632000006</v>
      </c>
      <c r="E912" s="99">
        <v>141.49532338</v>
      </c>
      <c r="F912" s="99">
        <v>139.15713011</v>
      </c>
      <c r="G912" s="51"/>
      <c r="H912" s="100">
        <v>94.099397632000006</v>
      </c>
      <c r="I912" s="101">
        <v>163863.93</v>
      </c>
    </row>
    <row r="913" spans="2:9" ht="15.95" customHeight="1" x14ac:dyDescent="0.2">
      <c r="B913" s="98">
        <v>41928</v>
      </c>
      <c r="C913" s="99">
        <v>161.16951072000001</v>
      </c>
      <c r="D913" s="99">
        <v>93.259224438999993</v>
      </c>
      <c r="E913" s="99">
        <v>141.19617893</v>
      </c>
      <c r="F913" s="99">
        <v>139.21397404000001</v>
      </c>
      <c r="G913" s="51"/>
      <c r="H913" s="100">
        <v>93.259224438999993</v>
      </c>
      <c r="I913" s="101">
        <v>644627</v>
      </c>
    </row>
    <row r="914" spans="2:9" ht="15.95" customHeight="1" x14ac:dyDescent="0.2">
      <c r="B914" s="98">
        <v>41929</v>
      </c>
      <c r="C914" s="99">
        <v>161.16951072000001</v>
      </c>
      <c r="D914" s="99">
        <v>93.259224438999993</v>
      </c>
      <c r="E914" s="99">
        <v>141.49532338</v>
      </c>
      <c r="F914" s="99">
        <v>139.27084099000001</v>
      </c>
      <c r="G914" s="51"/>
      <c r="H914" s="100">
        <v>93.259224438999993</v>
      </c>
      <c r="I914" s="101">
        <v>0</v>
      </c>
    </row>
    <row r="915" spans="2:9" ht="15.95" customHeight="1" x14ac:dyDescent="0.2">
      <c r="B915" s="98">
        <v>41932</v>
      </c>
      <c r="C915" s="99">
        <v>161.45990623</v>
      </c>
      <c r="D915" s="99">
        <v>93.427259077000002</v>
      </c>
      <c r="E915" s="99">
        <v>141.19617893</v>
      </c>
      <c r="F915" s="99">
        <v>139.32773134000001</v>
      </c>
      <c r="G915" s="51"/>
      <c r="H915" s="100">
        <v>93.427259077000002</v>
      </c>
      <c r="I915" s="101">
        <v>72733.89</v>
      </c>
    </row>
    <row r="916" spans="2:9" ht="15.95" customHeight="1" x14ac:dyDescent="0.2">
      <c r="B916" s="98">
        <v>41933</v>
      </c>
      <c r="C916" s="99">
        <v>160.15312642000001</v>
      </c>
      <c r="D916" s="99">
        <v>92.671103204000005</v>
      </c>
      <c r="E916" s="99">
        <v>140.59789003</v>
      </c>
      <c r="F916" s="99">
        <v>139.38464468999999</v>
      </c>
      <c r="G916" s="51"/>
      <c r="H916" s="100">
        <v>92.671103204000005</v>
      </c>
      <c r="I916" s="101">
        <v>704992.24</v>
      </c>
    </row>
    <row r="917" spans="2:9" ht="15.95" customHeight="1" x14ac:dyDescent="0.2">
      <c r="B917" s="98">
        <v>41934</v>
      </c>
      <c r="C917" s="99">
        <v>159.42713763</v>
      </c>
      <c r="D917" s="99">
        <v>92.251016606999997</v>
      </c>
      <c r="E917" s="99">
        <v>140.49817522000001</v>
      </c>
      <c r="F917" s="99">
        <v>139.44158145</v>
      </c>
      <c r="G917" s="51"/>
      <c r="H917" s="100">
        <v>92.251016606999997</v>
      </c>
      <c r="I917" s="101">
        <v>166947.39000000001</v>
      </c>
    </row>
    <row r="918" spans="2:9" ht="15.95" customHeight="1" x14ac:dyDescent="0.2">
      <c r="B918" s="98">
        <v>41935</v>
      </c>
      <c r="C918" s="99">
        <v>156.81357800000001</v>
      </c>
      <c r="D918" s="99">
        <v>90.738704858999995</v>
      </c>
      <c r="E918" s="99">
        <v>140.09931596000001</v>
      </c>
      <c r="F918" s="99">
        <v>139.49854160000001</v>
      </c>
      <c r="G918" s="51"/>
      <c r="H918" s="100">
        <v>90.738704858999995</v>
      </c>
      <c r="I918" s="101">
        <v>588584.98</v>
      </c>
    </row>
    <row r="919" spans="2:9" ht="15.95" customHeight="1" x14ac:dyDescent="0.2">
      <c r="B919" s="98">
        <v>41936</v>
      </c>
      <c r="C919" s="99">
        <v>158.99154436000001</v>
      </c>
      <c r="D919" s="99">
        <v>91.998964649000001</v>
      </c>
      <c r="E919" s="99">
        <v>140.09931596000001</v>
      </c>
      <c r="F919" s="99">
        <v>139.55552476</v>
      </c>
      <c r="G919" s="51"/>
      <c r="H919" s="100">
        <v>91.998964649000001</v>
      </c>
      <c r="I919" s="101">
        <v>132029.12</v>
      </c>
    </row>
    <row r="920" spans="2:9" ht="15.95" customHeight="1" x14ac:dyDescent="0.2">
      <c r="B920" s="98">
        <v>41939</v>
      </c>
      <c r="C920" s="99">
        <v>157.03137462999999</v>
      </c>
      <c r="D920" s="99">
        <v>90.864730838</v>
      </c>
      <c r="E920" s="99">
        <v>139.10216779999999</v>
      </c>
      <c r="F920" s="99">
        <v>139.61253131000001</v>
      </c>
      <c r="G920" s="51"/>
      <c r="H920" s="100">
        <v>90.864730838</v>
      </c>
      <c r="I920" s="101">
        <v>218528.48</v>
      </c>
    </row>
    <row r="921" spans="2:9" ht="15.95" customHeight="1" x14ac:dyDescent="0.2">
      <c r="B921" s="98">
        <v>41940</v>
      </c>
      <c r="C921" s="99">
        <v>158.26555557</v>
      </c>
      <c r="D921" s="99">
        <v>91.578878052999997</v>
      </c>
      <c r="E921" s="99">
        <v>139.30159742999999</v>
      </c>
      <c r="F921" s="99">
        <v>139.66956125999999</v>
      </c>
      <c r="G921" s="51"/>
      <c r="H921" s="100">
        <v>91.578878052999997</v>
      </c>
      <c r="I921" s="101">
        <v>69698.759999999995</v>
      </c>
    </row>
    <row r="922" spans="2:9" ht="15.95" customHeight="1" x14ac:dyDescent="0.2">
      <c r="B922" s="98">
        <v>41941</v>
      </c>
      <c r="C922" s="99">
        <v>160.15312642000001</v>
      </c>
      <c r="D922" s="99">
        <v>92.671103204000005</v>
      </c>
      <c r="E922" s="99">
        <v>139.20188261999999</v>
      </c>
      <c r="F922" s="99">
        <v>139.72661421999999</v>
      </c>
      <c r="G922" s="51"/>
      <c r="H922" s="100">
        <v>92.671103204000005</v>
      </c>
      <c r="I922" s="101">
        <v>272057.18</v>
      </c>
    </row>
    <row r="923" spans="2:9" ht="15.95" customHeight="1" x14ac:dyDescent="0.2">
      <c r="B923" s="98">
        <v>41942</v>
      </c>
      <c r="C923" s="99">
        <v>156.08758921</v>
      </c>
      <c r="D923" s="99">
        <v>90.318618263000005</v>
      </c>
      <c r="E923" s="99">
        <v>139.60074187999999</v>
      </c>
      <c r="F923" s="99">
        <v>139.78494051999999</v>
      </c>
      <c r="G923" s="51"/>
      <c r="H923" s="100">
        <v>90.318618263000005</v>
      </c>
      <c r="I923" s="101">
        <v>242368.07</v>
      </c>
    </row>
    <row r="924" spans="2:9" ht="15.95" customHeight="1" x14ac:dyDescent="0.2">
      <c r="B924" s="98">
        <v>41943</v>
      </c>
      <c r="C924" s="99">
        <v>156.81502997000001</v>
      </c>
      <c r="D924" s="99">
        <v>90.739545032999999</v>
      </c>
      <c r="E924" s="99">
        <v>139.80017151000001</v>
      </c>
      <c r="F924" s="99">
        <v>139.84314101999999</v>
      </c>
      <c r="G924" s="51"/>
      <c r="H924" s="100">
        <v>90.739545032999999</v>
      </c>
      <c r="I924" s="101">
        <v>8640.08</v>
      </c>
    </row>
    <row r="925" spans="2:9" ht="15.95" customHeight="1" x14ac:dyDescent="0.2">
      <c r="B925" s="98">
        <v>41946</v>
      </c>
      <c r="C925" s="99">
        <v>159.55081412000001</v>
      </c>
      <c r="D925" s="99">
        <v>91.578878052999997</v>
      </c>
      <c r="E925" s="99">
        <v>139.40131224999999</v>
      </c>
      <c r="F925" s="99">
        <v>139.90136568</v>
      </c>
      <c r="G925" s="51"/>
      <c r="H925" s="100">
        <v>91.578878052999997</v>
      </c>
      <c r="I925" s="101">
        <v>67727.05</v>
      </c>
    </row>
    <row r="926" spans="2:9" ht="15.95" customHeight="1" x14ac:dyDescent="0.2">
      <c r="B926" s="98">
        <v>41947</v>
      </c>
      <c r="C926" s="99">
        <v>159.55081412000001</v>
      </c>
      <c r="D926" s="99">
        <v>91.578878052999997</v>
      </c>
      <c r="E926" s="99">
        <v>139.20188261999999</v>
      </c>
      <c r="F926" s="99">
        <v>139.95961488</v>
      </c>
      <c r="G926" s="51"/>
      <c r="H926" s="100">
        <v>91.578878052999997</v>
      </c>
      <c r="I926" s="101">
        <v>661727.5</v>
      </c>
    </row>
    <row r="927" spans="2:9" ht="15.95" customHeight="1" x14ac:dyDescent="0.2">
      <c r="B927" s="98">
        <v>41948</v>
      </c>
      <c r="C927" s="99">
        <v>159.55081412000001</v>
      </c>
      <c r="D927" s="99">
        <v>91.578878052999997</v>
      </c>
      <c r="E927" s="99">
        <v>138.70330853999999</v>
      </c>
      <c r="F927" s="99">
        <v>140.01803820999999</v>
      </c>
      <c r="G927" s="51"/>
      <c r="H927" s="100">
        <v>91.578878052999997</v>
      </c>
      <c r="I927" s="101">
        <v>417069.42</v>
      </c>
    </row>
    <row r="928" spans="2:9" ht="15.95" customHeight="1" x14ac:dyDescent="0.2">
      <c r="B928" s="98">
        <v>41949</v>
      </c>
      <c r="C928" s="99">
        <v>159.55081412000001</v>
      </c>
      <c r="D928" s="99">
        <v>91.578878052999997</v>
      </c>
      <c r="E928" s="99">
        <v>138.20473446</v>
      </c>
      <c r="F928" s="99">
        <v>140.07648609</v>
      </c>
      <c r="G928" s="51"/>
      <c r="H928" s="100">
        <v>91.578878052999997</v>
      </c>
      <c r="I928" s="101">
        <v>327038.42</v>
      </c>
    </row>
    <row r="929" spans="2:9" ht="15.95" customHeight="1" x14ac:dyDescent="0.2">
      <c r="B929" s="98">
        <v>41950</v>
      </c>
      <c r="C929" s="99">
        <v>159.55081412000001</v>
      </c>
      <c r="D929" s="99">
        <v>91.578878052999997</v>
      </c>
      <c r="E929" s="99">
        <v>137.90559001</v>
      </c>
      <c r="F929" s="99">
        <v>140.13495813</v>
      </c>
      <c r="G929" s="51"/>
      <c r="H929" s="100">
        <v>91.578878052999997</v>
      </c>
      <c r="I929" s="101">
        <v>626059</v>
      </c>
    </row>
    <row r="930" spans="2:9" ht="15.95" customHeight="1" x14ac:dyDescent="0.2">
      <c r="B930" s="98">
        <v>41953</v>
      </c>
      <c r="C930" s="99">
        <v>159.55081412000001</v>
      </c>
      <c r="D930" s="99">
        <v>91.578878052999997</v>
      </c>
      <c r="E930" s="99">
        <v>137.30730112000001</v>
      </c>
      <c r="F930" s="99">
        <v>140.19345471</v>
      </c>
      <c r="G930" s="51"/>
      <c r="H930" s="100">
        <v>91.578878052999997</v>
      </c>
      <c r="I930" s="101">
        <v>523176.88</v>
      </c>
    </row>
    <row r="931" spans="2:9" ht="15.95" customHeight="1" x14ac:dyDescent="0.2">
      <c r="B931" s="98">
        <v>41954</v>
      </c>
      <c r="C931" s="99">
        <v>159.40443722000001</v>
      </c>
      <c r="D931" s="99">
        <v>91.494860732999996</v>
      </c>
      <c r="E931" s="99">
        <v>136.21043814999999</v>
      </c>
      <c r="F931" s="99">
        <v>140.25197584</v>
      </c>
      <c r="G931" s="51"/>
      <c r="H931" s="100">
        <v>91.494860732999996</v>
      </c>
      <c r="I931" s="101">
        <v>284430.95</v>
      </c>
    </row>
    <row r="932" spans="2:9" ht="15.95" customHeight="1" x14ac:dyDescent="0.2">
      <c r="B932" s="98">
        <v>41955</v>
      </c>
      <c r="C932" s="99">
        <v>159.55081412000001</v>
      </c>
      <c r="D932" s="99">
        <v>91.578878052999997</v>
      </c>
      <c r="E932" s="99">
        <v>135.71186406999999</v>
      </c>
      <c r="F932" s="99">
        <v>140.31052113000001</v>
      </c>
      <c r="G932" s="51"/>
      <c r="H932" s="100">
        <v>91.578878052999997</v>
      </c>
      <c r="I932" s="101">
        <v>363809.07</v>
      </c>
    </row>
    <row r="933" spans="2:9" ht="15.95" customHeight="1" x14ac:dyDescent="0.2">
      <c r="B933" s="98">
        <v>41956</v>
      </c>
      <c r="C933" s="99">
        <v>157.35516071000001</v>
      </c>
      <c r="D933" s="99">
        <v>90.318618263000005</v>
      </c>
      <c r="E933" s="99">
        <v>134.81443073</v>
      </c>
      <c r="F933" s="99">
        <v>140.36909097</v>
      </c>
      <c r="G933" s="51"/>
      <c r="H933" s="100">
        <v>90.318618263000005</v>
      </c>
      <c r="I933" s="101">
        <v>157543.32</v>
      </c>
    </row>
    <row r="934" spans="2:9" ht="15.95" customHeight="1" x14ac:dyDescent="0.2">
      <c r="B934" s="98">
        <v>41957</v>
      </c>
      <c r="C934" s="99">
        <v>156.62327624</v>
      </c>
      <c r="D934" s="99">
        <v>89.898531665999997</v>
      </c>
      <c r="E934" s="99">
        <v>134.51528628</v>
      </c>
      <c r="F934" s="99">
        <v>140.42768536</v>
      </c>
      <c r="G934" s="51"/>
      <c r="H934" s="100">
        <v>89.898531665999997</v>
      </c>
      <c r="I934" s="101">
        <v>132158.26999999999</v>
      </c>
    </row>
    <row r="935" spans="2:9" ht="15.95" customHeight="1" x14ac:dyDescent="0.2">
      <c r="B935" s="98">
        <v>41960</v>
      </c>
      <c r="C935" s="99">
        <v>156.03776866999999</v>
      </c>
      <c r="D935" s="99">
        <v>89.562462389000004</v>
      </c>
      <c r="E935" s="99">
        <v>134.31585665</v>
      </c>
      <c r="F935" s="99">
        <v>140.48630428999999</v>
      </c>
      <c r="G935" s="51"/>
      <c r="H935" s="100">
        <v>89.562462389000004</v>
      </c>
      <c r="I935" s="101">
        <v>523114.55</v>
      </c>
    </row>
    <row r="936" spans="2:9" ht="15.95" customHeight="1" x14ac:dyDescent="0.2">
      <c r="B936" s="98">
        <v>41961</v>
      </c>
      <c r="C936" s="99">
        <v>154.38370977</v>
      </c>
      <c r="D936" s="99">
        <v>88.613066681000006</v>
      </c>
      <c r="E936" s="99">
        <v>134.11642702</v>
      </c>
      <c r="F936" s="99">
        <v>140.54494739</v>
      </c>
      <c r="G936" s="51"/>
      <c r="H936" s="100">
        <v>88.613066681000006</v>
      </c>
      <c r="I936" s="101">
        <v>700008.72</v>
      </c>
    </row>
    <row r="937" spans="2:9" ht="15.95" customHeight="1" x14ac:dyDescent="0.2">
      <c r="B937" s="98">
        <v>41962</v>
      </c>
      <c r="C937" s="99">
        <v>154.57692727</v>
      </c>
      <c r="D937" s="99">
        <v>88.723969542000006</v>
      </c>
      <c r="E937" s="99">
        <v>133.71756776000001</v>
      </c>
      <c r="F937" s="99">
        <v>140.60361502999999</v>
      </c>
      <c r="G937" s="51"/>
      <c r="H937" s="100">
        <v>88.723969542000006</v>
      </c>
      <c r="I937" s="101">
        <v>102501.8</v>
      </c>
    </row>
    <row r="938" spans="2:9" ht="15.95" customHeight="1" x14ac:dyDescent="0.2">
      <c r="B938" s="98">
        <v>41964</v>
      </c>
      <c r="C938" s="99">
        <v>156.62034871</v>
      </c>
      <c r="D938" s="99">
        <v>89.896851319999996</v>
      </c>
      <c r="E938" s="99">
        <v>134.0167122</v>
      </c>
      <c r="F938" s="99">
        <v>140.72102394999999</v>
      </c>
      <c r="G938" s="51"/>
      <c r="H938" s="100">
        <v>89.896851319999996</v>
      </c>
      <c r="I938" s="101">
        <v>80016.639999999999</v>
      </c>
    </row>
    <row r="939" spans="2:9" ht="15.95" customHeight="1" x14ac:dyDescent="0.2">
      <c r="B939" s="98">
        <v>41967</v>
      </c>
      <c r="C939" s="99">
        <v>155.45372485999999</v>
      </c>
      <c r="D939" s="99">
        <v>89.227233284999997</v>
      </c>
      <c r="E939" s="99">
        <v>134.71471591</v>
      </c>
      <c r="F939" s="99">
        <v>140.77976523000001</v>
      </c>
      <c r="G939" s="51"/>
      <c r="H939" s="100">
        <v>89.227233284999997</v>
      </c>
      <c r="I939" s="101">
        <v>64917.82</v>
      </c>
    </row>
    <row r="940" spans="2:9" ht="15.95" customHeight="1" x14ac:dyDescent="0.2">
      <c r="B940" s="98">
        <v>41968</v>
      </c>
      <c r="C940" s="99">
        <v>155.89139177999999</v>
      </c>
      <c r="D940" s="99">
        <v>89.478445070000006</v>
      </c>
      <c r="E940" s="99">
        <v>135.01386036</v>
      </c>
      <c r="F940" s="99">
        <v>140.83853105</v>
      </c>
      <c r="G940" s="51"/>
      <c r="H940" s="100">
        <v>89.478445070000006</v>
      </c>
      <c r="I940" s="101">
        <v>89360.52</v>
      </c>
    </row>
    <row r="941" spans="2:9" ht="15.95" customHeight="1" x14ac:dyDescent="0.2">
      <c r="B941" s="98">
        <v>41969</v>
      </c>
      <c r="C941" s="99">
        <v>153.69573836999999</v>
      </c>
      <c r="D941" s="99">
        <v>88.21818528</v>
      </c>
      <c r="E941" s="99">
        <v>135.31300481</v>
      </c>
      <c r="F941" s="99">
        <v>140.89732142</v>
      </c>
      <c r="G941" s="51"/>
      <c r="H941" s="100">
        <v>88.21818528</v>
      </c>
      <c r="I941" s="101">
        <v>385393.46</v>
      </c>
    </row>
    <row r="942" spans="2:9" ht="15.95" customHeight="1" x14ac:dyDescent="0.2">
      <c r="B942" s="98">
        <v>41970</v>
      </c>
      <c r="C942" s="99">
        <v>153.69573836999999</v>
      </c>
      <c r="D942" s="99">
        <v>88.21818528</v>
      </c>
      <c r="E942" s="99">
        <v>135.21328998999999</v>
      </c>
      <c r="F942" s="99">
        <v>140.95613634</v>
      </c>
      <c r="G942" s="51"/>
      <c r="H942" s="100">
        <v>88.21818528</v>
      </c>
      <c r="I942" s="101">
        <v>175331.45</v>
      </c>
    </row>
    <row r="943" spans="2:9" ht="15.95" customHeight="1" x14ac:dyDescent="0.2">
      <c r="B943" s="98">
        <v>41971</v>
      </c>
      <c r="C943" s="99">
        <v>153.69573836999999</v>
      </c>
      <c r="D943" s="99">
        <v>88.21818528</v>
      </c>
      <c r="E943" s="99">
        <v>135.71186406999999</v>
      </c>
      <c r="F943" s="99">
        <v>141.01482469000001</v>
      </c>
      <c r="G943" s="51"/>
      <c r="H943" s="100">
        <v>88.21818528</v>
      </c>
      <c r="I943" s="101">
        <v>276584.87</v>
      </c>
    </row>
    <row r="944" spans="2:9" ht="15.95" customHeight="1" x14ac:dyDescent="0.2">
      <c r="B944" s="98">
        <v>41974</v>
      </c>
      <c r="C944" s="99">
        <v>154.68465746000001</v>
      </c>
      <c r="D944" s="99">
        <v>88.050150641000002</v>
      </c>
      <c r="E944" s="99">
        <v>135.01386036</v>
      </c>
      <c r="F944" s="99">
        <v>141.07353721000001</v>
      </c>
      <c r="G944" s="51"/>
      <c r="H944" s="100">
        <v>88.050150641000002</v>
      </c>
      <c r="I944" s="101">
        <v>174571.1</v>
      </c>
    </row>
    <row r="945" spans="2:9" ht="15.95" customHeight="1" x14ac:dyDescent="0.2">
      <c r="B945" s="98">
        <v>41975</v>
      </c>
      <c r="C945" s="99">
        <v>149.81386194999999</v>
      </c>
      <c r="D945" s="99">
        <v>85.277579103999997</v>
      </c>
      <c r="E945" s="99">
        <v>134.71471591</v>
      </c>
      <c r="F945" s="99">
        <v>141.13227427000001</v>
      </c>
      <c r="G945" s="51"/>
      <c r="H945" s="100">
        <v>85.277579103999997</v>
      </c>
      <c r="I945" s="101">
        <v>156862.26</v>
      </c>
    </row>
    <row r="946" spans="2:9" ht="15.95" customHeight="1" x14ac:dyDescent="0.2">
      <c r="B946" s="98">
        <v>41976</v>
      </c>
      <c r="C946" s="99">
        <v>149.07586262999999</v>
      </c>
      <c r="D946" s="99">
        <v>84.857492507000003</v>
      </c>
      <c r="E946" s="99">
        <v>133.91699739000001</v>
      </c>
      <c r="F946" s="99">
        <v>141.19118699000001</v>
      </c>
      <c r="G946" s="51"/>
      <c r="H946" s="100">
        <v>84.857492507000003</v>
      </c>
      <c r="I946" s="101">
        <v>216069.89</v>
      </c>
    </row>
    <row r="947" spans="2:9" ht="15.95" customHeight="1" x14ac:dyDescent="0.2">
      <c r="B947" s="98">
        <v>41977</v>
      </c>
      <c r="C947" s="99">
        <v>150.10906168</v>
      </c>
      <c r="D947" s="99">
        <v>85.445613742999996</v>
      </c>
      <c r="E947" s="99">
        <v>133.71756776000001</v>
      </c>
      <c r="F947" s="99">
        <v>141.25264177</v>
      </c>
      <c r="G947" s="51"/>
      <c r="H947" s="100">
        <v>85.445613742999996</v>
      </c>
      <c r="I947" s="101">
        <v>122398.67</v>
      </c>
    </row>
    <row r="948" spans="2:9" ht="15.95" customHeight="1" x14ac:dyDescent="0.2">
      <c r="B948" s="98">
        <v>41978</v>
      </c>
      <c r="C948" s="99">
        <v>149.81681394</v>
      </c>
      <c r="D948" s="99">
        <v>85.279259449999998</v>
      </c>
      <c r="E948" s="99">
        <v>133.91699739000001</v>
      </c>
      <c r="F948" s="99">
        <v>141.31412301</v>
      </c>
      <c r="G948" s="51"/>
      <c r="H948" s="100">
        <v>85.279259449999998</v>
      </c>
      <c r="I948" s="101">
        <v>351001.31</v>
      </c>
    </row>
    <row r="949" spans="2:9" ht="15.95" customHeight="1" x14ac:dyDescent="0.2">
      <c r="B949" s="98">
        <v>41981</v>
      </c>
      <c r="C949" s="99">
        <v>153.06105894999999</v>
      </c>
      <c r="D949" s="99">
        <v>87.125960129000006</v>
      </c>
      <c r="E949" s="99">
        <v>133.21899368000001</v>
      </c>
      <c r="F949" s="99">
        <v>141.37563109999999</v>
      </c>
      <c r="G949" s="51"/>
      <c r="H949" s="100">
        <v>87.125960129000006</v>
      </c>
      <c r="I949" s="101">
        <v>68203.94</v>
      </c>
    </row>
    <row r="950" spans="2:9" ht="15.95" customHeight="1" x14ac:dyDescent="0.2">
      <c r="B950" s="98">
        <v>41982</v>
      </c>
      <c r="C950" s="99">
        <v>156.43961984000001</v>
      </c>
      <c r="D950" s="99">
        <v>89.049116568000002</v>
      </c>
      <c r="E950" s="99">
        <v>132.72041960000001</v>
      </c>
      <c r="F950" s="99">
        <v>141.43706556000001</v>
      </c>
      <c r="G950" s="51"/>
      <c r="H950" s="100">
        <v>89.049116568000002</v>
      </c>
      <c r="I950" s="101">
        <v>318062.71999999997</v>
      </c>
    </row>
    <row r="951" spans="2:9" ht="15.95" customHeight="1" x14ac:dyDescent="0.2">
      <c r="B951" s="98">
        <v>41983</v>
      </c>
      <c r="C951" s="99">
        <v>154.23890587</v>
      </c>
      <c r="D951" s="99">
        <v>87.796418337000006</v>
      </c>
      <c r="E951" s="99">
        <v>132.72041960000001</v>
      </c>
      <c r="F951" s="99">
        <v>141.49852648000001</v>
      </c>
      <c r="G951" s="51"/>
      <c r="H951" s="100">
        <v>87.796418337000006</v>
      </c>
      <c r="I951" s="101">
        <v>119702.14</v>
      </c>
    </row>
    <row r="952" spans="2:9" ht="15.95" customHeight="1" x14ac:dyDescent="0.2">
      <c r="B952" s="98">
        <v>41984</v>
      </c>
      <c r="C952" s="99">
        <v>155.71638050999999</v>
      </c>
      <c r="D952" s="99">
        <v>88.637431703000004</v>
      </c>
      <c r="E952" s="99">
        <v>132.62070478000001</v>
      </c>
      <c r="F952" s="99">
        <v>141.56011473000001</v>
      </c>
      <c r="G952" s="51"/>
      <c r="H952" s="100">
        <v>88.637431703000004</v>
      </c>
      <c r="I952" s="101">
        <v>35672.54</v>
      </c>
    </row>
    <row r="953" spans="2:9" ht="15.95" customHeight="1" x14ac:dyDescent="0.2">
      <c r="B953" s="98">
        <v>41985</v>
      </c>
      <c r="C953" s="99">
        <v>152.76585922999999</v>
      </c>
      <c r="D953" s="99">
        <v>86.957925489999994</v>
      </c>
      <c r="E953" s="99">
        <v>131.72327143999999</v>
      </c>
      <c r="F953" s="99">
        <v>141.62172982999999</v>
      </c>
      <c r="G953" s="51"/>
      <c r="H953" s="100">
        <v>86.957925489999994</v>
      </c>
      <c r="I953" s="101">
        <v>933935.84</v>
      </c>
    </row>
    <row r="954" spans="2:9" ht="15.95" customHeight="1" x14ac:dyDescent="0.2">
      <c r="B954" s="98">
        <v>41988</v>
      </c>
      <c r="C954" s="99">
        <v>152.83965916</v>
      </c>
      <c r="D954" s="99">
        <v>86.999934150000001</v>
      </c>
      <c r="E954" s="99">
        <v>131.62355663</v>
      </c>
      <c r="F954" s="99">
        <v>141.68337177000001</v>
      </c>
      <c r="G954" s="51"/>
      <c r="H954" s="100">
        <v>86.999934150000001</v>
      </c>
      <c r="I954" s="101">
        <v>200589.96</v>
      </c>
    </row>
    <row r="955" spans="2:9" ht="15.95" customHeight="1" x14ac:dyDescent="0.2">
      <c r="B955" s="98">
        <v>41989</v>
      </c>
      <c r="C955" s="99">
        <v>154.24185786999999</v>
      </c>
      <c r="D955" s="99">
        <v>87.798098683000006</v>
      </c>
      <c r="E955" s="99">
        <v>130.02811958000001</v>
      </c>
      <c r="F955" s="99">
        <v>141.74504056000001</v>
      </c>
      <c r="G955" s="51"/>
      <c r="H955" s="100">
        <v>87.798098683000006</v>
      </c>
      <c r="I955" s="101">
        <v>368071.71</v>
      </c>
    </row>
    <row r="956" spans="2:9" ht="15.95" customHeight="1" x14ac:dyDescent="0.2">
      <c r="B956" s="98">
        <v>41990</v>
      </c>
      <c r="C956" s="99">
        <v>154.61085753</v>
      </c>
      <c r="D956" s="99">
        <v>88.008141981999998</v>
      </c>
      <c r="E956" s="99">
        <v>130.8258381</v>
      </c>
      <c r="F956" s="99">
        <v>141.80673659000001</v>
      </c>
      <c r="G956" s="51"/>
      <c r="H956" s="100">
        <v>88.008141981999998</v>
      </c>
      <c r="I956" s="101">
        <v>324853.75</v>
      </c>
    </row>
    <row r="957" spans="2:9" ht="15.95" customHeight="1" x14ac:dyDescent="0.2">
      <c r="B957" s="98">
        <v>41991</v>
      </c>
      <c r="C957" s="99">
        <v>153.06253495000001</v>
      </c>
      <c r="D957" s="99">
        <v>87.126800302000007</v>
      </c>
      <c r="E957" s="99">
        <v>131.424127</v>
      </c>
      <c r="F957" s="99">
        <v>141.86845908000001</v>
      </c>
      <c r="G957" s="51"/>
      <c r="H957" s="100">
        <v>87.126800302000007</v>
      </c>
      <c r="I957" s="101">
        <v>450191.03</v>
      </c>
    </row>
    <row r="958" spans="2:9" ht="15.95" customHeight="1" x14ac:dyDescent="0.2">
      <c r="B958" s="98">
        <v>41992</v>
      </c>
      <c r="C958" s="99">
        <v>154.83225732</v>
      </c>
      <c r="D958" s="99">
        <v>88.134167961000003</v>
      </c>
      <c r="E958" s="99">
        <v>131.92270106999999</v>
      </c>
      <c r="F958" s="99">
        <v>141.93020841000001</v>
      </c>
      <c r="G958" s="51"/>
      <c r="H958" s="100">
        <v>88.134167961000003</v>
      </c>
      <c r="I958" s="101">
        <v>97213.67</v>
      </c>
    </row>
    <row r="959" spans="2:9" ht="15.95" customHeight="1" x14ac:dyDescent="0.2">
      <c r="B959" s="98">
        <v>41995</v>
      </c>
      <c r="C959" s="99">
        <v>154.97985718999999</v>
      </c>
      <c r="D959" s="99">
        <v>88.21818528</v>
      </c>
      <c r="E959" s="99">
        <v>131.52384180999999</v>
      </c>
      <c r="F959" s="99">
        <v>141.99198458999999</v>
      </c>
      <c r="G959" s="51"/>
      <c r="H959" s="100">
        <v>88.21818528</v>
      </c>
      <c r="I959" s="101">
        <v>292079.53000000003</v>
      </c>
    </row>
    <row r="960" spans="2:9" ht="15.95" customHeight="1" x14ac:dyDescent="0.2">
      <c r="B960" s="98">
        <v>41996</v>
      </c>
      <c r="C960" s="99">
        <v>156.15622809999999</v>
      </c>
      <c r="D960" s="99">
        <v>88.887803314999999</v>
      </c>
      <c r="E960" s="99">
        <v>132.02241588999999</v>
      </c>
      <c r="F960" s="99">
        <v>142.05368676000001</v>
      </c>
      <c r="G960" s="51"/>
      <c r="H960" s="100">
        <v>88.887803314999999</v>
      </c>
      <c r="I960" s="101">
        <v>73642.509999999995</v>
      </c>
    </row>
    <row r="961" spans="2:9" ht="15.95" customHeight="1" x14ac:dyDescent="0.2">
      <c r="B961" s="98">
        <v>41999</v>
      </c>
      <c r="C961" s="99">
        <v>156.45585582999999</v>
      </c>
      <c r="D961" s="99">
        <v>89.058358472999998</v>
      </c>
      <c r="E961" s="99">
        <v>132.52098996999999</v>
      </c>
      <c r="F961" s="99">
        <v>142.17717124000001</v>
      </c>
      <c r="G961" s="51"/>
      <c r="H961" s="100">
        <v>89.058358472999998</v>
      </c>
      <c r="I961" s="101">
        <v>720606.61</v>
      </c>
    </row>
    <row r="962" spans="2:9" ht="15.95" customHeight="1" x14ac:dyDescent="0.2">
      <c r="B962" s="98">
        <v>42002</v>
      </c>
      <c r="C962" s="99">
        <v>161.54805113</v>
      </c>
      <c r="D962" s="99">
        <v>91.956955988999994</v>
      </c>
      <c r="E962" s="99">
        <v>132.82013441999999</v>
      </c>
      <c r="F962" s="99">
        <v>142.23905518999999</v>
      </c>
      <c r="G962" s="51"/>
      <c r="H962" s="100">
        <v>91.956955988999994</v>
      </c>
      <c r="I962" s="101">
        <v>453119.76</v>
      </c>
    </row>
    <row r="963" spans="2:9" ht="15.95" customHeight="1" x14ac:dyDescent="0.2">
      <c r="B963" s="98">
        <v>42003</v>
      </c>
      <c r="C963" s="99">
        <v>161.03145161</v>
      </c>
      <c r="D963" s="99">
        <v>91.662895371999994</v>
      </c>
      <c r="E963" s="99">
        <v>133.21899368000001</v>
      </c>
      <c r="F963" s="99">
        <v>142.30086474000001</v>
      </c>
      <c r="G963" s="51"/>
      <c r="H963" s="100">
        <v>91.662895371999994</v>
      </c>
      <c r="I963" s="101">
        <v>153916.5</v>
      </c>
    </row>
    <row r="964" spans="2:9" ht="15.95" customHeight="1" x14ac:dyDescent="0.2">
      <c r="B964" s="98">
        <v>42006</v>
      </c>
      <c r="C964" s="99">
        <v>166.58952561000001</v>
      </c>
      <c r="D964" s="99">
        <v>91.662895371999994</v>
      </c>
      <c r="E964" s="99">
        <v>134.21614183</v>
      </c>
      <c r="F964" s="99">
        <v>142.42456437999999</v>
      </c>
      <c r="G964" s="51"/>
      <c r="H964" s="100">
        <v>91.662895371999994</v>
      </c>
      <c r="I964" s="101">
        <v>54525.49</v>
      </c>
    </row>
    <row r="965" spans="2:9" ht="15.95" customHeight="1" x14ac:dyDescent="0.2">
      <c r="B965" s="98">
        <v>42009</v>
      </c>
      <c r="C965" s="99">
        <v>169.49071807999999</v>
      </c>
      <c r="D965" s="99">
        <v>93.259224438999993</v>
      </c>
      <c r="E965" s="99">
        <v>134.81443073</v>
      </c>
      <c r="F965" s="99">
        <v>142.48645447999999</v>
      </c>
      <c r="G965" s="51"/>
      <c r="H965" s="100">
        <v>93.259224438999993</v>
      </c>
      <c r="I965" s="101">
        <v>260164.1</v>
      </c>
    </row>
    <row r="966" spans="2:9" ht="15.95" customHeight="1" x14ac:dyDescent="0.2">
      <c r="B966" s="98">
        <v>42010</v>
      </c>
      <c r="C966" s="99">
        <v>167.96377466999999</v>
      </c>
      <c r="D966" s="99">
        <v>92.419051245999995</v>
      </c>
      <c r="E966" s="99">
        <v>134.31585665</v>
      </c>
      <c r="F966" s="99">
        <v>142.54837142</v>
      </c>
      <c r="G966" s="51"/>
      <c r="H966" s="100">
        <v>92.419051245999995</v>
      </c>
      <c r="I966" s="101">
        <v>31984.07</v>
      </c>
    </row>
    <row r="967" spans="2:9" ht="15.95" customHeight="1" x14ac:dyDescent="0.2">
      <c r="B967" s="98">
        <v>42011</v>
      </c>
      <c r="C967" s="99">
        <v>166.43683127</v>
      </c>
      <c r="D967" s="99">
        <v>91.578878052999997</v>
      </c>
      <c r="E967" s="99">
        <v>134.71471591</v>
      </c>
      <c r="F967" s="99">
        <v>142.6103152</v>
      </c>
      <c r="G967" s="51"/>
      <c r="H967" s="100">
        <v>91.578878052999997</v>
      </c>
      <c r="I967" s="101">
        <v>256415.3</v>
      </c>
    </row>
    <row r="968" spans="2:9" ht="15.95" customHeight="1" x14ac:dyDescent="0.2">
      <c r="B968" s="98">
        <v>42012</v>
      </c>
      <c r="C968" s="99">
        <v>165.67335955999999</v>
      </c>
      <c r="D968" s="99">
        <v>91.158791456000003</v>
      </c>
      <c r="E968" s="99">
        <v>134.81443073</v>
      </c>
      <c r="F968" s="99">
        <v>142.67228621999999</v>
      </c>
      <c r="G968" s="51"/>
      <c r="H968" s="100">
        <v>91.158791456000003</v>
      </c>
      <c r="I968" s="101">
        <v>142332.29</v>
      </c>
    </row>
    <row r="969" spans="2:9" ht="15.95" customHeight="1" x14ac:dyDescent="0.2">
      <c r="B969" s="98">
        <v>42013</v>
      </c>
      <c r="C969" s="99">
        <v>167.96377466999999</v>
      </c>
      <c r="D969" s="99">
        <v>92.419051245999995</v>
      </c>
      <c r="E969" s="99">
        <v>135.11357516999999</v>
      </c>
      <c r="F969" s="99">
        <v>142.73428408999999</v>
      </c>
      <c r="G969" s="51"/>
      <c r="H969" s="100">
        <v>92.419051245999995</v>
      </c>
      <c r="I969" s="101">
        <v>152457.51999999999</v>
      </c>
    </row>
    <row r="970" spans="2:9" ht="15.95" customHeight="1" x14ac:dyDescent="0.2">
      <c r="B970" s="98">
        <v>42016</v>
      </c>
      <c r="C970" s="99">
        <v>166.43683127</v>
      </c>
      <c r="D970" s="99">
        <v>91.578878052999997</v>
      </c>
      <c r="E970" s="99">
        <v>135.41271961999999</v>
      </c>
      <c r="F970" s="99">
        <v>142.79630879999999</v>
      </c>
      <c r="G970" s="51"/>
      <c r="H970" s="100">
        <v>91.578878052999997</v>
      </c>
      <c r="I970" s="101">
        <v>45908.160000000003</v>
      </c>
    </row>
    <row r="971" spans="2:9" ht="15.95" customHeight="1" x14ac:dyDescent="0.2">
      <c r="B971" s="98">
        <v>42017</v>
      </c>
      <c r="C971" s="99">
        <v>167.20030297</v>
      </c>
      <c r="D971" s="99">
        <v>91.998964649000001</v>
      </c>
      <c r="E971" s="99">
        <v>135.41271961999999</v>
      </c>
      <c r="F971" s="99">
        <v>142.85836036000001</v>
      </c>
      <c r="G971" s="51"/>
      <c r="H971" s="100">
        <v>91.998964649000001</v>
      </c>
      <c r="I971" s="101">
        <v>57961.41</v>
      </c>
    </row>
    <row r="972" spans="2:9" ht="15.95" customHeight="1" x14ac:dyDescent="0.2">
      <c r="B972" s="98">
        <v>42018</v>
      </c>
      <c r="C972" s="99">
        <v>167.35299731000001</v>
      </c>
      <c r="D972" s="99">
        <v>92.082981967999999</v>
      </c>
      <c r="E972" s="99">
        <v>135.51243443999999</v>
      </c>
      <c r="F972" s="99">
        <v>142.92043914999999</v>
      </c>
      <c r="G972" s="51"/>
      <c r="H972" s="100">
        <v>92.082981967999999</v>
      </c>
      <c r="I972" s="101">
        <v>157428.04999999999</v>
      </c>
    </row>
    <row r="973" spans="2:9" ht="15.95" customHeight="1" x14ac:dyDescent="0.2">
      <c r="B973" s="98">
        <v>42019</v>
      </c>
      <c r="C973" s="99">
        <v>167.35299731000001</v>
      </c>
      <c r="D973" s="99">
        <v>92.082981967999999</v>
      </c>
      <c r="E973" s="99">
        <v>136.70901223000001</v>
      </c>
      <c r="F973" s="99">
        <v>142.98254478999999</v>
      </c>
      <c r="G973" s="51"/>
      <c r="H973" s="100">
        <v>92.082981967999999</v>
      </c>
      <c r="I973" s="101">
        <v>432462.86</v>
      </c>
    </row>
    <row r="974" spans="2:9" ht="15.95" customHeight="1" x14ac:dyDescent="0.2">
      <c r="B974" s="98">
        <v>42020</v>
      </c>
      <c r="C974" s="99">
        <v>167.42934448</v>
      </c>
      <c r="D974" s="99">
        <v>92.124990628000006</v>
      </c>
      <c r="E974" s="99">
        <v>137.2075863</v>
      </c>
      <c r="F974" s="99">
        <v>143.04467726999999</v>
      </c>
      <c r="G974" s="51"/>
      <c r="H974" s="100">
        <v>92.124990628000006</v>
      </c>
      <c r="I974" s="101">
        <v>753849.15</v>
      </c>
    </row>
    <row r="975" spans="2:9" ht="15.95" customHeight="1" x14ac:dyDescent="0.2">
      <c r="B975" s="98">
        <v>42023</v>
      </c>
      <c r="C975" s="99">
        <v>167.35299731000001</v>
      </c>
      <c r="D975" s="99">
        <v>92.082981967999999</v>
      </c>
      <c r="E975" s="99">
        <v>137.50673075</v>
      </c>
      <c r="F975" s="99">
        <v>143.10683699000001</v>
      </c>
      <c r="G975" s="51"/>
      <c r="H975" s="100">
        <v>92.082981967999999</v>
      </c>
      <c r="I975" s="101">
        <v>337202.13</v>
      </c>
    </row>
    <row r="976" spans="2:9" ht="15.95" customHeight="1" x14ac:dyDescent="0.2">
      <c r="B976" s="98">
        <v>42024</v>
      </c>
      <c r="C976" s="99">
        <v>166.43683127</v>
      </c>
      <c r="D976" s="99">
        <v>91.578878052999997</v>
      </c>
      <c r="E976" s="99">
        <v>137.10787149000001</v>
      </c>
      <c r="F976" s="99">
        <v>143.16902354999999</v>
      </c>
      <c r="G976" s="51"/>
      <c r="H976" s="100">
        <v>91.578878052999997</v>
      </c>
      <c r="I976" s="101">
        <v>409248.26</v>
      </c>
    </row>
    <row r="977" spans="2:9" ht="15.95" customHeight="1" x14ac:dyDescent="0.2">
      <c r="B977" s="98">
        <v>42025</v>
      </c>
      <c r="C977" s="99">
        <v>165.70695232</v>
      </c>
      <c r="D977" s="99">
        <v>91.177275265999995</v>
      </c>
      <c r="E977" s="99">
        <v>137.00815667000001</v>
      </c>
      <c r="F977" s="99">
        <v>143.23123734999999</v>
      </c>
      <c r="G977" s="51"/>
      <c r="H977" s="100">
        <v>91.177275265999995</v>
      </c>
      <c r="I977" s="101">
        <v>132551.12</v>
      </c>
    </row>
    <row r="978" spans="2:9" ht="15.95" customHeight="1" x14ac:dyDescent="0.2">
      <c r="B978" s="98">
        <v>42026</v>
      </c>
      <c r="C978" s="99">
        <v>166.43683127</v>
      </c>
      <c r="D978" s="99">
        <v>91.578878052999997</v>
      </c>
      <c r="E978" s="99">
        <v>137.50673075</v>
      </c>
      <c r="F978" s="99">
        <v>143.29612207</v>
      </c>
      <c r="G978" s="51"/>
      <c r="H978" s="100">
        <v>91.578878052999997</v>
      </c>
      <c r="I978" s="101">
        <v>301021.32</v>
      </c>
    </row>
    <row r="979" spans="2:9" ht="15.95" customHeight="1" x14ac:dyDescent="0.2">
      <c r="B979" s="98">
        <v>42027</v>
      </c>
      <c r="C979" s="99">
        <v>166.43683127</v>
      </c>
      <c r="D979" s="99">
        <v>91.578878052999997</v>
      </c>
      <c r="E979" s="99">
        <v>137.40701593</v>
      </c>
      <c r="F979" s="99">
        <v>143.36098532</v>
      </c>
      <c r="G979" s="51"/>
      <c r="H979" s="100">
        <v>91.578878052999997</v>
      </c>
      <c r="I979" s="101">
        <v>57681.919999999998</v>
      </c>
    </row>
    <row r="980" spans="2:9" ht="15.95" customHeight="1" x14ac:dyDescent="0.2">
      <c r="B980" s="98">
        <v>42030</v>
      </c>
      <c r="C980" s="99">
        <v>165.67335955999999</v>
      </c>
      <c r="D980" s="99">
        <v>91.158791456000003</v>
      </c>
      <c r="E980" s="99">
        <v>137.2075863</v>
      </c>
      <c r="F980" s="99">
        <v>143.42587810000001</v>
      </c>
      <c r="G980" s="51"/>
      <c r="H980" s="100">
        <v>91.158791456000003</v>
      </c>
      <c r="I980" s="101">
        <v>310151.42</v>
      </c>
    </row>
    <row r="981" spans="2:9" ht="15.95" customHeight="1" x14ac:dyDescent="0.2">
      <c r="B981" s="98">
        <v>42031</v>
      </c>
      <c r="C981" s="99">
        <v>165.06258220000001</v>
      </c>
      <c r="D981" s="99">
        <v>90.822722178999996</v>
      </c>
      <c r="E981" s="99">
        <v>136.80872704000001</v>
      </c>
      <c r="F981" s="99">
        <v>143.49080040999999</v>
      </c>
      <c r="G981" s="51"/>
      <c r="H981" s="100">
        <v>90.822722178999996</v>
      </c>
      <c r="I981" s="101">
        <v>212865.16</v>
      </c>
    </row>
    <row r="982" spans="2:9" ht="15.95" customHeight="1" x14ac:dyDescent="0.2">
      <c r="B982" s="98">
        <v>42032</v>
      </c>
      <c r="C982" s="99">
        <v>164.90988786</v>
      </c>
      <c r="D982" s="99">
        <v>90.738704858999995</v>
      </c>
      <c r="E982" s="99">
        <v>136.60929741000001</v>
      </c>
      <c r="F982" s="99">
        <v>143.55575186999999</v>
      </c>
      <c r="G982" s="51"/>
      <c r="H982" s="100">
        <v>90.738704858999995</v>
      </c>
      <c r="I982" s="101">
        <v>727878.68</v>
      </c>
    </row>
    <row r="983" spans="2:9" ht="15.95" customHeight="1" x14ac:dyDescent="0.2">
      <c r="B983" s="98">
        <v>42033</v>
      </c>
      <c r="C983" s="99">
        <v>163.38294446</v>
      </c>
      <c r="D983" s="99">
        <v>89.898531665999997</v>
      </c>
      <c r="E983" s="99">
        <v>136.80872704000001</v>
      </c>
      <c r="F983" s="99">
        <v>143.62073286</v>
      </c>
      <c r="G983" s="51"/>
      <c r="H983" s="100">
        <v>89.898531665999997</v>
      </c>
      <c r="I983" s="101">
        <v>193294.46</v>
      </c>
    </row>
    <row r="984" spans="2:9" ht="15.95" customHeight="1" x14ac:dyDescent="0.2">
      <c r="B984" s="98">
        <v>42034</v>
      </c>
      <c r="C984" s="99">
        <v>163.38294446</v>
      </c>
      <c r="D984" s="99">
        <v>89.898531665999997</v>
      </c>
      <c r="E984" s="99">
        <v>136.80872704000001</v>
      </c>
      <c r="F984" s="99">
        <v>143.68574337999999</v>
      </c>
      <c r="G984" s="51"/>
      <c r="H984" s="100">
        <v>89.898531665999997</v>
      </c>
      <c r="I984" s="101">
        <v>230024.38</v>
      </c>
    </row>
    <row r="985" spans="2:9" ht="15.95" customHeight="1" x14ac:dyDescent="0.2">
      <c r="B985" s="98">
        <v>42037</v>
      </c>
      <c r="C985" s="99">
        <v>161.64335406999999</v>
      </c>
      <c r="D985" s="99">
        <v>88.21818528</v>
      </c>
      <c r="E985" s="99">
        <v>136.80872704000001</v>
      </c>
      <c r="F985" s="99">
        <v>143.75078306</v>
      </c>
      <c r="G985" s="51"/>
      <c r="H985" s="100">
        <v>88.21818528</v>
      </c>
      <c r="I985" s="101">
        <v>148826.41</v>
      </c>
    </row>
    <row r="986" spans="2:9" ht="15.95" customHeight="1" x14ac:dyDescent="0.2">
      <c r="B986" s="98">
        <v>42038</v>
      </c>
      <c r="C986" s="99">
        <v>160.81204539999999</v>
      </c>
      <c r="D986" s="99">
        <v>87.764491755999998</v>
      </c>
      <c r="E986" s="99">
        <v>136.90844186000001</v>
      </c>
      <c r="F986" s="99">
        <v>143.81590327000001</v>
      </c>
      <c r="G986" s="51"/>
      <c r="H986" s="100">
        <v>87.764491755999998</v>
      </c>
      <c r="I986" s="101">
        <v>295890.37</v>
      </c>
    </row>
    <row r="987" spans="2:9" ht="15.95" customHeight="1" x14ac:dyDescent="0.2">
      <c r="B987" s="98">
        <v>42039</v>
      </c>
      <c r="C987" s="99">
        <v>157.79470279</v>
      </c>
      <c r="D987" s="99">
        <v>86.117752296999996</v>
      </c>
      <c r="E987" s="99">
        <v>136.60929741000001</v>
      </c>
      <c r="F987" s="99">
        <v>143.88105302</v>
      </c>
      <c r="G987" s="51"/>
      <c r="H987" s="100">
        <v>86.117752296999996</v>
      </c>
      <c r="I987" s="101">
        <v>691090.09</v>
      </c>
    </row>
    <row r="988" spans="2:9" ht="15.95" customHeight="1" x14ac:dyDescent="0.2">
      <c r="B988" s="98">
        <v>42040</v>
      </c>
      <c r="C988" s="99">
        <v>157.02343307000001</v>
      </c>
      <c r="D988" s="99">
        <v>85.696825527000001</v>
      </c>
      <c r="E988" s="99">
        <v>136.40986778000001</v>
      </c>
      <c r="F988" s="99">
        <v>143.94623229999999</v>
      </c>
      <c r="G988" s="51"/>
      <c r="H988" s="100">
        <v>85.696825527000001</v>
      </c>
      <c r="I988" s="101">
        <v>770587.4</v>
      </c>
    </row>
    <row r="989" spans="2:9" ht="15.95" customHeight="1" x14ac:dyDescent="0.2">
      <c r="B989" s="98">
        <v>42041</v>
      </c>
      <c r="C989" s="99">
        <v>159.6420554</v>
      </c>
      <c r="D989" s="99">
        <v>87.125960129000006</v>
      </c>
      <c r="E989" s="99">
        <v>136.31015296000001</v>
      </c>
      <c r="F989" s="99">
        <v>144.01144110999999</v>
      </c>
      <c r="G989" s="51"/>
      <c r="H989" s="100">
        <v>87.125960129000006</v>
      </c>
      <c r="I989" s="101">
        <v>74222.929999999993</v>
      </c>
    </row>
    <row r="990" spans="2:9" ht="15.95" customHeight="1" x14ac:dyDescent="0.2">
      <c r="B990" s="98">
        <v>42044</v>
      </c>
      <c r="C990" s="99">
        <v>159.3341633</v>
      </c>
      <c r="D990" s="99">
        <v>86.957925489999994</v>
      </c>
      <c r="E990" s="99">
        <v>136.01100851999999</v>
      </c>
      <c r="F990" s="99">
        <v>144.07667945</v>
      </c>
      <c r="G990" s="51"/>
      <c r="H990" s="100">
        <v>86.957925489999994</v>
      </c>
      <c r="I990" s="101">
        <v>111676.78</v>
      </c>
    </row>
    <row r="991" spans="2:9" ht="15.95" customHeight="1" x14ac:dyDescent="0.2">
      <c r="B991" s="98">
        <v>42045</v>
      </c>
      <c r="C991" s="99">
        <v>159.3341633</v>
      </c>
      <c r="D991" s="99">
        <v>86.957925489999994</v>
      </c>
      <c r="E991" s="99">
        <v>135.41271961999999</v>
      </c>
      <c r="F991" s="99">
        <v>144.14194732000001</v>
      </c>
      <c r="G991" s="51"/>
      <c r="H991" s="100">
        <v>86.957925489999994</v>
      </c>
      <c r="I991" s="101">
        <v>208647.2</v>
      </c>
    </row>
    <row r="992" spans="2:9" ht="15.95" customHeight="1" x14ac:dyDescent="0.2">
      <c r="B992" s="98">
        <v>42046</v>
      </c>
      <c r="C992" s="99">
        <v>159.3341633</v>
      </c>
      <c r="D992" s="99">
        <v>86.957925489999994</v>
      </c>
      <c r="E992" s="99">
        <v>135.51243443999999</v>
      </c>
      <c r="F992" s="99">
        <v>144.20724473000001</v>
      </c>
      <c r="G992" s="51"/>
      <c r="H992" s="100">
        <v>86.957925489999994</v>
      </c>
      <c r="I992" s="101">
        <v>200389.62</v>
      </c>
    </row>
    <row r="993" spans="2:9" ht="15.95" customHeight="1" x14ac:dyDescent="0.2">
      <c r="B993" s="98">
        <v>42047</v>
      </c>
      <c r="C993" s="99">
        <v>160.10389355999999</v>
      </c>
      <c r="D993" s="99">
        <v>87.378012087000002</v>
      </c>
      <c r="E993" s="99">
        <v>136.01100851999999</v>
      </c>
      <c r="F993" s="99">
        <v>144.27257166999999</v>
      </c>
      <c r="G993" s="51"/>
      <c r="H993" s="100">
        <v>87.378012087000002</v>
      </c>
      <c r="I993" s="101">
        <v>334319.57</v>
      </c>
    </row>
    <row r="994" spans="2:9" ht="15.95" customHeight="1" x14ac:dyDescent="0.2">
      <c r="B994" s="98">
        <v>42048</v>
      </c>
      <c r="C994" s="99">
        <v>160.10389355999999</v>
      </c>
      <c r="D994" s="99">
        <v>87.378012087000002</v>
      </c>
      <c r="E994" s="99">
        <v>136.11072333000001</v>
      </c>
      <c r="F994" s="99">
        <v>144.33792814</v>
      </c>
      <c r="G994" s="51"/>
      <c r="H994" s="100">
        <v>87.378012087000002</v>
      </c>
      <c r="I994" s="101">
        <v>259999.32</v>
      </c>
    </row>
    <row r="995" spans="2:9" ht="15.95" customHeight="1" x14ac:dyDescent="0.2">
      <c r="B995" s="98">
        <v>42053</v>
      </c>
      <c r="C995" s="99">
        <v>160.10389355999999</v>
      </c>
      <c r="D995" s="99">
        <v>87.378012087000002</v>
      </c>
      <c r="E995" s="99">
        <v>136.21043814999999</v>
      </c>
      <c r="F995" s="99">
        <v>144.40331415</v>
      </c>
      <c r="G995" s="51"/>
      <c r="H995" s="100">
        <v>87.378012087000002</v>
      </c>
      <c r="I995" s="101">
        <v>187088.94</v>
      </c>
    </row>
    <row r="996" spans="2:9" ht="15.95" customHeight="1" x14ac:dyDescent="0.2">
      <c r="B996" s="98">
        <v>42054</v>
      </c>
      <c r="C996" s="99">
        <v>160.10389355999999</v>
      </c>
      <c r="D996" s="99">
        <v>87.378012087000002</v>
      </c>
      <c r="E996" s="99">
        <v>136.21043814999999</v>
      </c>
      <c r="F996" s="99">
        <v>144.46872968</v>
      </c>
      <c r="G996" s="51"/>
      <c r="H996" s="100">
        <v>87.378012087000002</v>
      </c>
      <c r="I996" s="101">
        <v>460399.88</v>
      </c>
    </row>
    <row r="997" spans="2:9" ht="15.95" customHeight="1" x14ac:dyDescent="0.2">
      <c r="B997" s="98">
        <v>42055</v>
      </c>
      <c r="C997" s="99">
        <v>159.3341633</v>
      </c>
      <c r="D997" s="99">
        <v>86.957925489999994</v>
      </c>
      <c r="E997" s="99">
        <v>135.81157888000001</v>
      </c>
      <c r="F997" s="99">
        <v>144.53417512999999</v>
      </c>
      <c r="G997" s="51"/>
      <c r="H997" s="100">
        <v>86.957925489999994</v>
      </c>
      <c r="I997" s="101">
        <v>113481.69</v>
      </c>
    </row>
    <row r="998" spans="2:9" ht="15.95" customHeight="1" x14ac:dyDescent="0.2">
      <c r="B998" s="98">
        <v>42058</v>
      </c>
      <c r="C998" s="99">
        <v>157.94864884</v>
      </c>
      <c r="D998" s="99">
        <v>86.201769616000007</v>
      </c>
      <c r="E998" s="99">
        <v>136.01100851999999</v>
      </c>
      <c r="F998" s="99">
        <v>144.59965012000001</v>
      </c>
      <c r="G998" s="51"/>
      <c r="H998" s="100">
        <v>86.201769616000007</v>
      </c>
      <c r="I998" s="101">
        <v>221710.29</v>
      </c>
    </row>
    <row r="999" spans="2:9" ht="15.95" customHeight="1" x14ac:dyDescent="0.2">
      <c r="B999" s="98">
        <v>42059</v>
      </c>
      <c r="C999" s="99">
        <v>159.3341633</v>
      </c>
      <c r="D999" s="99">
        <v>86.957925489999994</v>
      </c>
      <c r="E999" s="99">
        <v>136.31015296000001</v>
      </c>
      <c r="F999" s="99">
        <v>144.66515462999999</v>
      </c>
      <c r="G999" s="51"/>
      <c r="H999" s="100">
        <v>86.957925489999994</v>
      </c>
      <c r="I999" s="101">
        <v>352596.1</v>
      </c>
    </row>
    <row r="1000" spans="2:9" ht="15.95" customHeight="1" x14ac:dyDescent="0.2">
      <c r="B1000" s="98">
        <v>42060</v>
      </c>
      <c r="C1000" s="99">
        <v>158.56443304000001</v>
      </c>
      <c r="D1000" s="99">
        <v>86.537838894000004</v>
      </c>
      <c r="E1000" s="99">
        <v>135.91129369999999</v>
      </c>
      <c r="F1000" s="99">
        <v>144.73068906</v>
      </c>
      <c r="G1000" s="51"/>
      <c r="H1000" s="100">
        <v>86.537838894000004</v>
      </c>
      <c r="I1000" s="101">
        <v>649294.26</v>
      </c>
    </row>
    <row r="1001" spans="2:9" ht="15.95" customHeight="1" x14ac:dyDescent="0.2">
      <c r="B1001" s="98">
        <v>42061</v>
      </c>
      <c r="C1001" s="99">
        <v>158.56443304000001</v>
      </c>
      <c r="D1001" s="99">
        <v>86.537838894000004</v>
      </c>
      <c r="E1001" s="99">
        <v>136.40986778000001</v>
      </c>
      <c r="F1001" s="99">
        <v>144.79625301999999</v>
      </c>
      <c r="G1001" s="51"/>
      <c r="H1001" s="100">
        <v>86.537838894000004</v>
      </c>
      <c r="I1001" s="101">
        <v>309029.96000000002</v>
      </c>
    </row>
    <row r="1002" spans="2:9" ht="15.95" customHeight="1" x14ac:dyDescent="0.2">
      <c r="B1002" s="98">
        <v>42062</v>
      </c>
      <c r="C1002" s="99">
        <v>158.41048699000001</v>
      </c>
      <c r="D1002" s="99">
        <v>86.453821574000003</v>
      </c>
      <c r="E1002" s="99">
        <v>136.50958259000001</v>
      </c>
      <c r="F1002" s="99">
        <v>144.86184689999999</v>
      </c>
      <c r="G1002" s="51"/>
      <c r="H1002" s="100">
        <v>86.453821574000003</v>
      </c>
      <c r="I1002" s="101">
        <v>289527.06</v>
      </c>
    </row>
    <row r="1003" spans="2:9" ht="15.95" customHeight="1" x14ac:dyDescent="0.2">
      <c r="B1003" s="98">
        <v>42065</v>
      </c>
      <c r="C1003" s="99">
        <v>158.36235678</v>
      </c>
      <c r="D1003" s="99">
        <v>85.696825527000001</v>
      </c>
      <c r="E1003" s="99">
        <v>136.01100851999999</v>
      </c>
      <c r="F1003" s="99">
        <v>144.92747030999999</v>
      </c>
      <c r="G1003" s="51"/>
      <c r="H1003" s="100">
        <v>85.696825527000001</v>
      </c>
      <c r="I1003" s="101">
        <v>376435.73</v>
      </c>
    </row>
    <row r="1004" spans="2:9" ht="15.95" customHeight="1" x14ac:dyDescent="0.2">
      <c r="B1004" s="98">
        <v>42066</v>
      </c>
      <c r="C1004" s="99">
        <v>158.36390936999999</v>
      </c>
      <c r="D1004" s="99">
        <v>85.697665701000005</v>
      </c>
      <c r="E1004" s="99">
        <v>135.51243443999999</v>
      </c>
      <c r="F1004" s="99">
        <v>144.99312363999999</v>
      </c>
      <c r="G1004" s="51"/>
      <c r="H1004" s="100">
        <v>85.697665701000005</v>
      </c>
      <c r="I1004" s="101">
        <v>247233.2</v>
      </c>
    </row>
    <row r="1005" spans="2:9" ht="15.95" customHeight="1" x14ac:dyDescent="0.2">
      <c r="B1005" s="98">
        <v>42067</v>
      </c>
      <c r="C1005" s="99">
        <v>158.37633006999999</v>
      </c>
      <c r="D1005" s="99">
        <v>85.704387085999997</v>
      </c>
      <c r="E1005" s="99">
        <v>135.11357516999999</v>
      </c>
      <c r="F1005" s="99">
        <v>145.0588065</v>
      </c>
      <c r="G1005" s="51"/>
      <c r="H1005" s="100">
        <v>85.704387085999997</v>
      </c>
      <c r="I1005" s="101">
        <v>79632.240000000005</v>
      </c>
    </row>
    <row r="1006" spans="2:9" ht="15.95" customHeight="1" x14ac:dyDescent="0.2">
      <c r="B1006" s="98">
        <v>42068</v>
      </c>
      <c r="C1006" s="99">
        <v>158.36390936999999</v>
      </c>
      <c r="D1006" s="99">
        <v>85.697665701000005</v>
      </c>
      <c r="E1006" s="99">
        <v>135.01386036</v>
      </c>
      <c r="F1006" s="99">
        <v>145.12713343999999</v>
      </c>
      <c r="G1006" s="51"/>
      <c r="H1006" s="100">
        <v>85.697665701000005</v>
      </c>
      <c r="I1006" s="101">
        <v>1639309.33</v>
      </c>
    </row>
    <row r="1007" spans="2:9" ht="15.95" customHeight="1" x14ac:dyDescent="0.2">
      <c r="B1007" s="98">
        <v>42069</v>
      </c>
      <c r="C1007" s="99">
        <v>158.36390936999999</v>
      </c>
      <c r="D1007" s="99">
        <v>85.697665701000005</v>
      </c>
      <c r="E1007" s="99">
        <v>135.11357516999999</v>
      </c>
      <c r="F1007" s="99">
        <v>145.19549259999999</v>
      </c>
      <c r="G1007" s="51"/>
      <c r="H1007" s="100">
        <v>85.697665701000005</v>
      </c>
      <c r="I1007" s="101">
        <v>698662.28</v>
      </c>
    </row>
    <row r="1008" spans="2:9" ht="15.95" customHeight="1" x14ac:dyDescent="0.2">
      <c r="B1008" s="98">
        <v>42072</v>
      </c>
      <c r="C1008" s="99">
        <v>158.20865064</v>
      </c>
      <c r="D1008" s="99">
        <v>85.613648381000004</v>
      </c>
      <c r="E1008" s="99">
        <v>135.11357516999999</v>
      </c>
      <c r="F1008" s="99">
        <v>145.26388396999999</v>
      </c>
      <c r="G1008" s="51"/>
      <c r="H1008" s="100">
        <v>85.613648381000004</v>
      </c>
      <c r="I1008" s="101">
        <v>181443</v>
      </c>
    </row>
    <row r="1009" spans="2:9" ht="15.95" customHeight="1" x14ac:dyDescent="0.2">
      <c r="B1009" s="98">
        <v>42073</v>
      </c>
      <c r="C1009" s="99">
        <v>156.81442720000001</v>
      </c>
      <c r="D1009" s="99">
        <v>84.859172853999993</v>
      </c>
      <c r="E1009" s="99">
        <v>133.91699739000001</v>
      </c>
      <c r="F1009" s="99">
        <v>145.33230756</v>
      </c>
      <c r="G1009" s="51"/>
      <c r="H1009" s="100">
        <v>84.859172853999993</v>
      </c>
      <c r="I1009" s="101">
        <v>1011486.51</v>
      </c>
    </row>
    <row r="1010" spans="2:9" ht="15.95" customHeight="1" x14ac:dyDescent="0.2">
      <c r="B1010" s="98">
        <v>42074</v>
      </c>
      <c r="C1010" s="99">
        <v>156.81132203000001</v>
      </c>
      <c r="D1010" s="99">
        <v>84.857492507000003</v>
      </c>
      <c r="E1010" s="99">
        <v>134.11642702</v>
      </c>
      <c r="F1010" s="99">
        <v>145.40076336999999</v>
      </c>
      <c r="G1010" s="51"/>
      <c r="H1010" s="100">
        <v>84.857492507000003</v>
      </c>
      <c r="I1010" s="101">
        <v>395695.46</v>
      </c>
    </row>
    <row r="1011" spans="2:9" ht="15.95" customHeight="1" x14ac:dyDescent="0.2">
      <c r="B1011" s="98">
        <v>42075</v>
      </c>
      <c r="C1011" s="99">
        <v>156.79579615</v>
      </c>
      <c r="D1011" s="99">
        <v>84.849090774999993</v>
      </c>
      <c r="E1011" s="99">
        <v>134.0167122</v>
      </c>
      <c r="F1011" s="99">
        <v>145.46925139999999</v>
      </c>
      <c r="G1011" s="51"/>
      <c r="H1011" s="100">
        <v>84.849090774999993</v>
      </c>
      <c r="I1011" s="101">
        <v>250443.17</v>
      </c>
    </row>
    <row r="1012" spans="2:9" ht="15.95" customHeight="1" x14ac:dyDescent="0.2">
      <c r="B1012" s="98">
        <v>42076</v>
      </c>
      <c r="C1012" s="99">
        <v>154.01821738999999</v>
      </c>
      <c r="D1012" s="99">
        <v>83.346020933000005</v>
      </c>
      <c r="E1012" s="99">
        <v>133.71756776000001</v>
      </c>
      <c r="F1012" s="99">
        <v>145.53777163999999</v>
      </c>
      <c r="G1012" s="51"/>
      <c r="H1012" s="100">
        <v>83.346020933000005</v>
      </c>
      <c r="I1012" s="101">
        <v>524619.77</v>
      </c>
    </row>
    <row r="1013" spans="2:9" ht="15.95" customHeight="1" x14ac:dyDescent="0.2">
      <c r="B1013" s="98">
        <v>42079</v>
      </c>
      <c r="C1013" s="99">
        <v>151.68778377999999</v>
      </c>
      <c r="D1013" s="99">
        <v>82.084920969999999</v>
      </c>
      <c r="E1013" s="99">
        <v>132.91984923000001</v>
      </c>
      <c r="F1013" s="99">
        <v>145.60632409999999</v>
      </c>
      <c r="G1013" s="51"/>
      <c r="H1013" s="100">
        <v>82.084920969999999</v>
      </c>
      <c r="I1013" s="101">
        <v>662035.11</v>
      </c>
    </row>
    <row r="1014" spans="2:9" ht="15.95" customHeight="1" x14ac:dyDescent="0.2">
      <c r="B1014" s="98">
        <v>42080</v>
      </c>
      <c r="C1014" s="99">
        <v>150.60097264000001</v>
      </c>
      <c r="D1014" s="99">
        <v>81.496799734999996</v>
      </c>
      <c r="E1014" s="99">
        <v>132.91984923000001</v>
      </c>
      <c r="F1014" s="99">
        <v>145.67490916</v>
      </c>
      <c r="G1014" s="51"/>
      <c r="H1014" s="100">
        <v>81.496799734999996</v>
      </c>
      <c r="I1014" s="101">
        <v>674479.83</v>
      </c>
    </row>
    <row r="1015" spans="2:9" ht="15.95" customHeight="1" x14ac:dyDescent="0.2">
      <c r="B1015" s="98">
        <v>42081</v>
      </c>
      <c r="C1015" s="99">
        <v>155.87976961999999</v>
      </c>
      <c r="D1015" s="99">
        <v>84.353388592000002</v>
      </c>
      <c r="E1015" s="99">
        <v>133.01956405000001</v>
      </c>
      <c r="F1015" s="99">
        <v>145.74352643</v>
      </c>
      <c r="G1015" s="51"/>
      <c r="H1015" s="100">
        <v>84.353388592000002</v>
      </c>
      <c r="I1015" s="101">
        <v>541681.29</v>
      </c>
    </row>
    <row r="1016" spans="2:9" ht="15.95" customHeight="1" x14ac:dyDescent="0.2">
      <c r="B1016" s="98">
        <v>42082</v>
      </c>
      <c r="C1016" s="99">
        <v>156.50080456000001</v>
      </c>
      <c r="D1016" s="99">
        <v>84.689457868999995</v>
      </c>
      <c r="E1016" s="99">
        <v>133.11927886000001</v>
      </c>
      <c r="F1016" s="99">
        <v>145.81217593</v>
      </c>
      <c r="G1016" s="51"/>
      <c r="H1016" s="100">
        <v>84.689457868999995</v>
      </c>
      <c r="I1016" s="101">
        <v>160956.6</v>
      </c>
    </row>
    <row r="1017" spans="2:9" ht="15.95" customHeight="1" x14ac:dyDescent="0.2">
      <c r="B1017" s="98">
        <v>42083</v>
      </c>
      <c r="C1017" s="99">
        <v>155.56925215000001</v>
      </c>
      <c r="D1017" s="99">
        <v>84.185353953000003</v>
      </c>
      <c r="E1017" s="99">
        <v>132.91984923000001</v>
      </c>
      <c r="F1017" s="99">
        <v>145.88085763999999</v>
      </c>
      <c r="G1017" s="51"/>
      <c r="H1017" s="100">
        <v>84.185353953000003</v>
      </c>
      <c r="I1017" s="101">
        <v>345671.59</v>
      </c>
    </row>
    <row r="1018" spans="2:9" ht="15.95" customHeight="1" x14ac:dyDescent="0.2">
      <c r="B1018" s="98">
        <v>42086</v>
      </c>
      <c r="C1018" s="99">
        <v>156.42317518999999</v>
      </c>
      <c r="D1018" s="99">
        <v>84.647449209000001</v>
      </c>
      <c r="E1018" s="99">
        <v>132.72041960000001</v>
      </c>
      <c r="F1018" s="99">
        <v>145.94962333999999</v>
      </c>
      <c r="G1018" s="51"/>
      <c r="H1018" s="100">
        <v>84.647449209000001</v>
      </c>
      <c r="I1018" s="101">
        <v>86187.37</v>
      </c>
    </row>
    <row r="1019" spans="2:9" ht="15.95" customHeight="1" x14ac:dyDescent="0.2">
      <c r="B1019" s="98">
        <v>42087</v>
      </c>
      <c r="C1019" s="99">
        <v>154.63769973999999</v>
      </c>
      <c r="D1019" s="99">
        <v>83.681250036999998</v>
      </c>
      <c r="E1019" s="99">
        <v>132.62070478000001</v>
      </c>
      <c r="F1019" s="99">
        <v>146.01842126</v>
      </c>
      <c r="G1019" s="51"/>
      <c r="H1019" s="100">
        <v>83.681250036999998</v>
      </c>
      <c r="I1019" s="101">
        <v>439308.79</v>
      </c>
    </row>
    <row r="1020" spans="2:9" ht="15.95" customHeight="1" x14ac:dyDescent="0.2">
      <c r="B1020" s="98">
        <v>42088</v>
      </c>
      <c r="C1020" s="99">
        <v>154.63769973999999</v>
      </c>
      <c r="D1020" s="99">
        <v>83.681250036999998</v>
      </c>
      <c r="E1020" s="99">
        <v>132.72041960000001</v>
      </c>
      <c r="F1020" s="99">
        <v>146.08725178</v>
      </c>
      <c r="G1020" s="51"/>
      <c r="H1020" s="100">
        <v>83.681250036999998</v>
      </c>
      <c r="I1020" s="101">
        <v>198132.61</v>
      </c>
    </row>
    <row r="1021" spans="2:9" ht="15.95" customHeight="1" x14ac:dyDescent="0.2">
      <c r="B1021" s="98">
        <v>42089</v>
      </c>
      <c r="C1021" s="99">
        <v>155.25873468</v>
      </c>
      <c r="D1021" s="99">
        <v>84.017319314000005</v>
      </c>
      <c r="E1021" s="99">
        <v>132.82013441999999</v>
      </c>
      <c r="F1021" s="99">
        <v>146.15611490000001</v>
      </c>
      <c r="G1021" s="51"/>
      <c r="H1021" s="100">
        <v>84.017319314000005</v>
      </c>
      <c r="I1021" s="101">
        <v>225953.12</v>
      </c>
    </row>
    <row r="1022" spans="2:9" ht="15.95" customHeight="1" x14ac:dyDescent="0.2">
      <c r="B1022" s="98">
        <v>42090</v>
      </c>
      <c r="C1022" s="99">
        <v>156.49304162000001</v>
      </c>
      <c r="D1022" s="99">
        <v>84.685257003000004</v>
      </c>
      <c r="E1022" s="99">
        <v>133.41842331000001</v>
      </c>
      <c r="F1022" s="99">
        <v>146.22501023999999</v>
      </c>
      <c r="G1022" s="51"/>
      <c r="H1022" s="100">
        <v>84.685257003000004</v>
      </c>
      <c r="I1022" s="101">
        <v>263332.57</v>
      </c>
    </row>
    <row r="1023" spans="2:9" ht="15.95" customHeight="1" x14ac:dyDescent="0.2">
      <c r="B1023" s="98">
        <v>42093</v>
      </c>
      <c r="C1023" s="99">
        <v>156.49148903</v>
      </c>
      <c r="D1023" s="99">
        <v>84.684416830000004</v>
      </c>
      <c r="E1023" s="99">
        <v>133.61785294000001</v>
      </c>
      <c r="F1023" s="99">
        <v>146.29388639999999</v>
      </c>
      <c r="G1023" s="51"/>
      <c r="H1023" s="100">
        <v>84.684416830000004</v>
      </c>
      <c r="I1023" s="101">
        <v>140501.47</v>
      </c>
    </row>
    <row r="1024" spans="2:9" ht="15.95" customHeight="1" x14ac:dyDescent="0.2">
      <c r="B1024" s="98">
        <v>42094</v>
      </c>
      <c r="C1024" s="99">
        <v>157.74287443</v>
      </c>
      <c r="D1024" s="99">
        <v>85.361596422999995</v>
      </c>
      <c r="E1024" s="99">
        <v>134.31585665</v>
      </c>
      <c r="F1024" s="99">
        <v>146.36279517</v>
      </c>
      <c r="G1024" s="51"/>
      <c r="H1024" s="100">
        <v>85.361596422999995</v>
      </c>
      <c r="I1024" s="101">
        <v>584587.11</v>
      </c>
    </row>
    <row r="1025" spans="2:9" ht="15.95" customHeight="1" x14ac:dyDescent="0.2">
      <c r="B1025" s="98">
        <v>42095</v>
      </c>
      <c r="C1025" s="99">
        <v>160.32057784</v>
      </c>
      <c r="D1025" s="99">
        <v>85.697665701000005</v>
      </c>
      <c r="E1025" s="99">
        <v>135.01386036</v>
      </c>
      <c r="F1025" s="99">
        <v>146.43173652999999</v>
      </c>
      <c r="G1025" s="51"/>
      <c r="H1025" s="100">
        <v>85.697665701000005</v>
      </c>
      <c r="I1025" s="101">
        <v>683307.02</v>
      </c>
    </row>
    <row r="1026" spans="2:9" ht="15.95" customHeight="1" x14ac:dyDescent="0.2">
      <c r="B1026" s="98">
        <v>42096</v>
      </c>
      <c r="C1026" s="99">
        <v>158.74566393000001</v>
      </c>
      <c r="D1026" s="99">
        <v>84.855812161000003</v>
      </c>
      <c r="E1026" s="99">
        <v>135.21328998999999</v>
      </c>
      <c r="F1026" s="99">
        <v>146.50071011</v>
      </c>
      <c r="G1026" s="51"/>
      <c r="H1026" s="100">
        <v>84.855812161000003</v>
      </c>
      <c r="I1026" s="101">
        <v>383526.6</v>
      </c>
    </row>
    <row r="1027" spans="2:9" ht="15.95" customHeight="1" x14ac:dyDescent="0.2">
      <c r="B1027" s="98">
        <v>42100</v>
      </c>
      <c r="C1027" s="99">
        <v>158.73308976999999</v>
      </c>
      <c r="D1027" s="99">
        <v>84.849090774999993</v>
      </c>
      <c r="E1027" s="99">
        <v>135.61214924999999</v>
      </c>
      <c r="F1027" s="99">
        <v>146.56971629</v>
      </c>
      <c r="G1027" s="51"/>
      <c r="H1027" s="100">
        <v>84.849090774999993</v>
      </c>
      <c r="I1027" s="101">
        <v>206939.29</v>
      </c>
    </row>
    <row r="1028" spans="2:9" ht="15.95" customHeight="1" x14ac:dyDescent="0.2">
      <c r="B1028" s="98">
        <v>42101</v>
      </c>
      <c r="C1028" s="99">
        <v>159.53469265999999</v>
      </c>
      <c r="D1028" s="99">
        <v>85.277579103999997</v>
      </c>
      <c r="E1028" s="99">
        <v>135.71186406999999</v>
      </c>
      <c r="F1028" s="99">
        <v>146.63875507</v>
      </c>
      <c r="G1028" s="51"/>
      <c r="H1028" s="100">
        <v>85.277579103999997</v>
      </c>
      <c r="I1028" s="101">
        <v>417497.71</v>
      </c>
    </row>
    <row r="1029" spans="2:9" ht="15.95" customHeight="1" x14ac:dyDescent="0.2">
      <c r="B1029" s="98">
        <v>42102</v>
      </c>
      <c r="C1029" s="99">
        <v>159.5535539</v>
      </c>
      <c r="D1029" s="99">
        <v>85.287661181999994</v>
      </c>
      <c r="E1029" s="99">
        <v>136.01100851999999</v>
      </c>
      <c r="F1029" s="99">
        <v>146.70782645</v>
      </c>
      <c r="G1029" s="51"/>
      <c r="H1029" s="100">
        <v>85.287661181999994</v>
      </c>
      <c r="I1029" s="101">
        <v>156599.85999999999</v>
      </c>
    </row>
    <row r="1030" spans="2:9" ht="15.95" customHeight="1" x14ac:dyDescent="0.2">
      <c r="B1030" s="98">
        <v>42103</v>
      </c>
      <c r="C1030" s="99">
        <v>158.90755627999999</v>
      </c>
      <c r="D1030" s="99">
        <v>84.942350000000005</v>
      </c>
      <c r="E1030" s="99">
        <v>136.01100851999999</v>
      </c>
      <c r="F1030" s="99">
        <v>146.77693004</v>
      </c>
      <c r="G1030" s="51"/>
      <c r="H1030" s="100">
        <v>84.942350000000005</v>
      </c>
      <c r="I1030" s="101">
        <v>813929.03</v>
      </c>
    </row>
    <row r="1031" spans="2:9" ht="15.95" customHeight="1" x14ac:dyDescent="0.2">
      <c r="B1031" s="98">
        <v>42104</v>
      </c>
      <c r="C1031" s="99">
        <v>160.16340080000001</v>
      </c>
      <c r="D1031" s="99">
        <v>85.613648381000004</v>
      </c>
      <c r="E1031" s="99">
        <v>136.11072333000001</v>
      </c>
      <c r="F1031" s="99">
        <v>146.84606624</v>
      </c>
      <c r="G1031" s="51"/>
      <c r="H1031" s="100">
        <v>85.613648381000004</v>
      </c>
      <c r="I1031" s="101">
        <v>99645.03</v>
      </c>
    </row>
    <row r="1032" spans="2:9" ht="15.95" customHeight="1" x14ac:dyDescent="0.2">
      <c r="B1032" s="98">
        <v>42107</v>
      </c>
      <c r="C1032" s="99">
        <v>160.31900607</v>
      </c>
      <c r="D1032" s="99">
        <v>85.696825527000001</v>
      </c>
      <c r="E1032" s="99">
        <v>136.11072333000001</v>
      </c>
      <c r="F1032" s="99">
        <v>146.91523504</v>
      </c>
      <c r="G1032" s="51"/>
      <c r="H1032" s="100">
        <v>85.696825527000001</v>
      </c>
      <c r="I1032" s="101">
        <v>462251.08</v>
      </c>
    </row>
    <row r="1033" spans="2:9" ht="15.95" customHeight="1" x14ac:dyDescent="0.2">
      <c r="B1033" s="98">
        <v>42108</v>
      </c>
      <c r="C1033" s="99">
        <v>160.32057784</v>
      </c>
      <c r="D1033" s="99">
        <v>85.697665701000005</v>
      </c>
      <c r="E1033" s="99">
        <v>135.81157888000001</v>
      </c>
      <c r="F1033" s="99">
        <v>146.98443644</v>
      </c>
      <c r="G1033" s="51"/>
      <c r="H1033" s="100">
        <v>85.697665701000005</v>
      </c>
      <c r="I1033" s="101">
        <v>216980.79</v>
      </c>
    </row>
    <row r="1034" spans="2:9" ht="15.95" customHeight="1" x14ac:dyDescent="0.2">
      <c r="B1034" s="98">
        <v>42109</v>
      </c>
      <c r="C1034" s="99">
        <v>164.87714015</v>
      </c>
      <c r="D1034" s="99">
        <v>88.133327788000003</v>
      </c>
      <c r="E1034" s="99">
        <v>136.60929741000001</v>
      </c>
      <c r="F1034" s="99">
        <v>147.05367043999999</v>
      </c>
      <c r="G1034" s="51"/>
      <c r="H1034" s="100">
        <v>88.133327788000003</v>
      </c>
      <c r="I1034" s="101">
        <v>580873.78</v>
      </c>
    </row>
    <row r="1035" spans="2:9" ht="15.95" customHeight="1" x14ac:dyDescent="0.2">
      <c r="B1035" s="98">
        <v>42110</v>
      </c>
      <c r="C1035" s="99">
        <v>166.59980046999999</v>
      </c>
      <c r="D1035" s="99">
        <v>89.054157606999993</v>
      </c>
      <c r="E1035" s="99">
        <v>136.80872704000001</v>
      </c>
      <c r="F1035" s="99">
        <v>147.12293704000001</v>
      </c>
      <c r="G1035" s="51"/>
      <c r="H1035" s="100">
        <v>89.054157606999993</v>
      </c>
      <c r="I1035" s="101">
        <v>301148.48</v>
      </c>
    </row>
    <row r="1036" spans="2:9" ht="15.95" customHeight="1" x14ac:dyDescent="0.2">
      <c r="B1036" s="98">
        <v>42111</v>
      </c>
      <c r="C1036" s="99">
        <v>166.60765932999999</v>
      </c>
      <c r="D1036" s="99">
        <v>89.058358472999998</v>
      </c>
      <c r="E1036" s="99">
        <v>136.80872704000001</v>
      </c>
      <c r="F1036" s="99">
        <v>147.19223622999999</v>
      </c>
      <c r="G1036" s="51"/>
      <c r="H1036" s="100">
        <v>89.058358472999998</v>
      </c>
      <c r="I1036" s="101">
        <v>472921.93</v>
      </c>
    </row>
    <row r="1037" spans="2:9" ht="15.95" customHeight="1" x14ac:dyDescent="0.2">
      <c r="B1037" s="98">
        <v>42114</v>
      </c>
      <c r="C1037" s="99">
        <v>167.39354451</v>
      </c>
      <c r="D1037" s="99">
        <v>89.478445070000006</v>
      </c>
      <c r="E1037" s="99">
        <v>136.80872704000001</v>
      </c>
      <c r="F1037" s="99">
        <v>147.26156803000001</v>
      </c>
      <c r="G1037" s="51"/>
      <c r="H1037" s="100">
        <v>89.478445070000006</v>
      </c>
      <c r="I1037" s="101">
        <v>311348.21999999997</v>
      </c>
    </row>
    <row r="1038" spans="2:9" ht="15.95" customHeight="1" x14ac:dyDescent="0.2">
      <c r="B1038" s="98">
        <v>42116</v>
      </c>
      <c r="C1038" s="99">
        <v>168.10084118</v>
      </c>
      <c r="D1038" s="99">
        <v>89.856523007000007</v>
      </c>
      <c r="E1038" s="99">
        <v>137.10787149000001</v>
      </c>
      <c r="F1038" s="99">
        <v>147.33093242999999</v>
      </c>
      <c r="G1038" s="51"/>
      <c r="H1038" s="100">
        <v>89.856523007000007</v>
      </c>
      <c r="I1038" s="101">
        <v>530126.74</v>
      </c>
    </row>
    <row r="1039" spans="2:9" ht="15.95" customHeight="1" x14ac:dyDescent="0.2">
      <c r="B1039" s="98">
        <v>42117</v>
      </c>
      <c r="C1039" s="99">
        <v>168.17785792999999</v>
      </c>
      <c r="D1039" s="99">
        <v>89.897691492999996</v>
      </c>
      <c r="E1039" s="99">
        <v>137.70616038</v>
      </c>
      <c r="F1039" s="99">
        <v>147.40032982</v>
      </c>
      <c r="G1039" s="51"/>
      <c r="H1039" s="100">
        <v>89.897691492999996</v>
      </c>
      <c r="I1039" s="101">
        <v>297272.34000000003</v>
      </c>
    </row>
    <row r="1040" spans="2:9" ht="15.95" customHeight="1" x14ac:dyDescent="0.2">
      <c r="B1040" s="98">
        <v>42118</v>
      </c>
      <c r="C1040" s="99">
        <v>168.17942969999999</v>
      </c>
      <c r="D1040" s="99">
        <v>89.898531665999997</v>
      </c>
      <c r="E1040" s="99">
        <v>138.00530483</v>
      </c>
      <c r="F1040" s="99">
        <v>147.46975979999999</v>
      </c>
      <c r="G1040" s="51"/>
      <c r="H1040" s="100">
        <v>89.898531665999997</v>
      </c>
      <c r="I1040" s="101">
        <v>461907.51</v>
      </c>
    </row>
    <row r="1041" spans="2:9" ht="15.95" customHeight="1" x14ac:dyDescent="0.2">
      <c r="B1041" s="98">
        <v>42121</v>
      </c>
      <c r="C1041" s="99">
        <v>172.89474081</v>
      </c>
      <c r="D1041" s="99">
        <v>92.419051245999995</v>
      </c>
      <c r="E1041" s="99">
        <v>138.00530483</v>
      </c>
      <c r="F1041" s="99">
        <v>147.53927454999999</v>
      </c>
      <c r="G1041" s="51"/>
      <c r="H1041" s="100">
        <v>92.419051245999995</v>
      </c>
      <c r="I1041" s="101">
        <v>626544.96</v>
      </c>
    </row>
    <row r="1042" spans="2:9" ht="15.95" customHeight="1" x14ac:dyDescent="0.2">
      <c r="B1042" s="98">
        <v>42122</v>
      </c>
      <c r="C1042" s="99">
        <v>174.30933414</v>
      </c>
      <c r="D1042" s="99">
        <v>93.175207119999996</v>
      </c>
      <c r="E1042" s="99">
        <v>138.10501963999999</v>
      </c>
      <c r="F1042" s="99">
        <v>147.60887405</v>
      </c>
      <c r="G1042" s="51"/>
      <c r="H1042" s="100">
        <v>93.175207119999996</v>
      </c>
      <c r="I1042" s="101">
        <v>709453.54</v>
      </c>
    </row>
    <row r="1043" spans="2:9" ht="15.95" customHeight="1" x14ac:dyDescent="0.2">
      <c r="B1043" s="98">
        <v>42123</v>
      </c>
      <c r="C1043" s="99">
        <v>172.89631258</v>
      </c>
      <c r="D1043" s="99">
        <v>92.419891418999995</v>
      </c>
      <c r="E1043" s="99">
        <v>138.60359371999999</v>
      </c>
      <c r="F1043" s="99">
        <v>147.67850616000001</v>
      </c>
      <c r="G1043" s="51"/>
      <c r="H1043" s="100">
        <v>92.419891418999995</v>
      </c>
      <c r="I1043" s="101">
        <v>995199.6</v>
      </c>
    </row>
    <row r="1044" spans="2:9" ht="15.95" customHeight="1" x14ac:dyDescent="0.2">
      <c r="B1044" s="98">
        <v>42124</v>
      </c>
      <c r="C1044" s="99">
        <v>178.86589645000001</v>
      </c>
      <c r="D1044" s="99">
        <v>95.610869206000004</v>
      </c>
      <c r="E1044" s="99">
        <v>139.30159742999999</v>
      </c>
      <c r="F1044" s="99">
        <v>147.75071677</v>
      </c>
      <c r="G1044" s="51"/>
      <c r="H1044" s="100">
        <v>95.610869206000004</v>
      </c>
      <c r="I1044" s="101">
        <v>427202.48</v>
      </c>
    </row>
    <row r="1045" spans="2:9" ht="15.95" customHeight="1" x14ac:dyDescent="0.2">
      <c r="B1045" s="98">
        <v>42128</v>
      </c>
      <c r="C1045" s="99">
        <v>177.18305470000001</v>
      </c>
      <c r="D1045" s="99">
        <v>93.679311034999998</v>
      </c>
      <c r="E1045" s="99">
        <v>139.40131224999999</v>
      </c>
      <c r="F1045" s="99">
        <v>147.82296266</v>
      </c>
      <c r="G1045" s="51"/>
      <c r="H1045" s="100">
        <v>93.679311034999998</v>
      </c>
      <c r="I1045" s="101">
        <v>577755.24</v>
      </c>
    </row>
    <row r="1046" spans="2:9" ht="15.95" customHeight="1" x14ac:dyDescent="0.2">
      <c r="B1046" s="98">
        <v>42129</v>
      </c>
      <c r="C1046" s="99">
        <v>174.95833472999999</v>
      </c>
      <c r="D1046" s="99">
        <v>92.503068565000007</v>
      </c>
      <c r="E1046" s="99">
        <v>139.89988632999999</v>
      </c>
      <c r="F1046" s="99">
        <v>147.89534777</v>
      </c>
      <c r="G1046" s="51"/>
      <c r="H1046" s="100">
        <v>92.503068565000007</v>
      </c>
      <c r="I1046" s="101">
        <v>406397.57</v>
      </c>
    </row>
    <row r="1047" spans="2:9" ht="15.95" customHeight="1" x14ac:dyDescent="0.2">
      <c r="B1047" s="98">
        <v>42130</v>
      </c>
      <c r="C1047" s="99">
        <v>176.39645727999999</v>
      </c>
      <c r="D1047" s="99">
        <v>93.263425304999998</v>
      </c>
      <c r="E1047" s="99">
        <v>140.49817522000001</v>
      </c>
      <c r="F1047" s="99">
        <v>147.96776817</v>
      </c>
      <c r="G1047" s="51"/>
      <c r="H1047" s="100">
        <v>93.263425304999998</v>
      </c>
      <c r="I1047" s="101">
        <v>575270.61</v>
      </c>
    </row>
    <row r="1048" spans="2:9" ht="15.95" customHeight="1" x14ac:dyDescent="0.2">
      <c r="B1048" s="98">
        <v>42131</v>
      </c>
      <c r="C1048" s="99">
        <v>177.97759755000001</v>
      </c>
      <c r="D1048" s="99">
        <v>94.099397632000006</v>
      </c>
      <c r="E1048" s="99">
        <v>139.99960114000001</v>
      </c>
      <c r="F1048" s="99">
        <v>148.04022384999999</v>
      </c>
      <c r="G1048" s="51"/>
      <c r="H1048" s="100">
        <v>94.099397632000006</v>
      </c>
      <c r="I1048" s="101">
        <v>754607.62</v>
      </c>
    </row>
    <row r="1049" spans="2:9" ht="15.95" customHeight="1" x14ac:dyDescent="0.2">
      <c r="B1049" s="98">
        <v>42132</v>
      </c>
      <c r="C1049" s="99">
        <v>176.67454728000001</v>
      </c>
      <c r="D1049" s="99">
        <v>93.410455614</v>
      </c>
      <c r="E1049" s="99">
        <v>140.09931596000001</v>
      </c>
      <c r="F1049" s="99">
        <v>148.1127152</v>
      </c>
      <c r="G1049" s="51"/>
      <c r="H1049" s="100">
        <v>93.410455614</v>
      </c>
      <c r="I1049" s="101">
        <v>659524.87</v>
      </c>
    </row>
    <row r="1050" spans="2:9" ht="15.95" customHeight="1" x14ac:dyDescent="0.2">
      <c r="B1050" s="98">
        <v>42135</v>
      </c>
      <c r="C1050" s="99">
        <v>177.98077572</v>
      </c>
      <c r="D1050" s="99">
        <v>94.101077978000006</v>
      </c>
      <c r="E1050" s="99">
        <v>140.29874559000001</v>
      </c>
      <c r="F1050" s="99">
        <v>148.18524184</v>
      </c>
      <c r="G1050" s="51"/>
      <c r="H1050" s="100">
        <v>94.101077978000006</v>
      </c>
      <c r="I1050" s="101">
        <v>433328.47</v>
      </c>
    </row>
    <row r="1051" spans="2:9" ht="15.95" customHeight="1" x14ac:dyDescent="0.2">
      <c r="B1051" s="98">
        <v>42136</v>
      </c>
      <c r="C1051" s="99">
        <v>176.86523756</v>
      </c>
      <c r="D1051" s="99">
        <v>93.511276397000003</v>
      </c>
      <c r="E1051" s="99">
        <v>140.29874559000001</v>
      </c>
      <c r="F1051" s="99">
        <v>148.25780413999999</v>
      </c>
      <c r="G1051" s="51"/>
      <c r="H1051" s="100">
        <v>93.511276397000003</v>
      </c>
      <c r="I1051" s="101">
        <v>450440.02</v>
      </c>
    </row>
    <row r="1052" spans="2:9" ht="15.95" customHeight="1" x14ac:dyDescent="0.2">
      <c r="B1052" s="98">
        <v>42137</v>
      </c>
      <c r="C1052" s="99">
        <v>174.79942616</v>
      </c>
      <c r="D1052" s="99">
        <v>92.419051245999995</v>
      </c>
      <c r="E1052" s="99">
        <v>140.3984604</v>
      </c>
      <c r="F1052" s="99">
        <v>148.33040212</v>
      </c>
      <c r="G1052" s="51"/>
      <c r="H1052" s="100">
        <v>92.419051245999995</v>
      </c>
      <c r="I1052" s="101">
        <v>1079508.25</v>
      </c>
    </row>
    <row r="1053" spans="2:9" ht="15.95" customHeight="1" x14ac:dyDescent="0.2">
      <c r="B1053" s="98">
        <v>42138</v>
      </c>
      <c r="C1053" s="99">
        <v>174.79942616</v>
      </c>
      <c r="D1053" s="99">
        <v>92.419051245999995</v>
      </c>
      <c r="E1053" s="99">
        <v>140.49817522000001</v>
      </c>
      <c r="F1053" s="99">
        <v>148.40303538000001</v>
      </c>
      <c r="G1053" s="51"/>
      <c r="H1053" s="100">
        <v>92.419051245999995</v>
      </c>
      <c r="I1053" s="101">
        <v>465931.58</v>
      </c>
    </row>
    <row r="1054" spans="2:9" ht="15.95" customHeight="1" x14ac:dyDescent="0.2">
      <c r="B1054" s="98">
        <v>42139</v>
      </c>
      <c r="C1054" s="99">
        <v>173.37083813000001</v>
      </c>
      <c r="D1054" s="99">
        <v>91.663735544999994</v>
      </c>
      <c r="E1054" s="99">
        <v>140.89703448</v>
      </c>
      <c r="F1054" s="99">
        <v>148.47570431</v>
      </c>
      <c r="G1054" s="51"/>
      <c r="H1054" s="100">
        <v>91.663735544999994</v>
      </c>
      <c r="I1054" s="101">
        <v>1449799.62</v>
      </c>
    </row>
    <row r="1055" spans="2:9" ht="15.95" customHeight="1" x14ac:dyDescent="0.2">
      <c r="B1055" s="98">
        <v>42142</v>
      </c>
      <c r="C1055" s="99">
        <v>174.79942616</v>
      </c>
      <c r="D1055" s="99">
        <v>92.419051245999995</v>
      </c>
      <c r="E1055" s="99">
        <v>140.89703448</v>
      </c>
      <c r="F1055" s="99">
        <v>148.5484089</v>
      </c>
      <c r="G1055" s="51"/>
      <c r="H1055" s="100">
        <v>92.419051245999995</v>
      </c>
      <c r="I1055" s="101">
        <v>984869.66</v>
      </c>
    </row>
    <row r="1056" spans="2:9" ht="15.95" customHeight="1" x14ac:dyDescent="0.2">
      <c r="B1056" s="98">
        <v>42143</v>
      </c>
      <c r="C1056" s="99">
        <v>174.00329422999999</v>
      </c>
      <c r="D1056" s="99">
        <v>91.998124476000001</v>
      </c>
      <c r="E1056" s="99">
        <v>140.69760485</v>
      </c>
      <c r="F1056" s="99">
        <v>148.62114917</v>
      </c>
      <c r="G1056" s="51"/>
      <c r="H1056" s="100">
        <v>91.998124476000001</v>
      </c>
      <c r="I1056" s="101">
        <v>1082085.0900000001</v>
      </c>
    </row>
    <row r="1057" spans="2:9" ht="15.95" customHeight="1" x14ac:dyDescent="0.2">
      <c r="B1057" s="98">
        <v>42144</v>
      </c>
      <c r="C1057" s="99">
        <v>176.54742042000001</v>
      </c>
      <c r="D1057" s="99">
        <v>93.343241758000005</v>
      </c>
      <c r="E1057" s="99">
        <v>140.59789003</v>
      </c>
      <c r="F1057" s="99">
        <v>148.6939251</v>
      </c>
      <c r="G1057" s="51"/>
      <c r="H1057" s="100">
        <v>93.343241758000005</v>
      </c>
      <c r="I1057" s="101">
        <v>242379.11</v>
      </c>
    </row>
    <row r="1058" spans="2:9" ht="15.95" customHeight="1" x14ac:dyDescent="0.2">
      <c r="B1058" s="98">
        <v>42145</v>
      </c>
      <c r="C1058" s="99">
        <v>177.89814326000001</v>
      </c>
      <c r="D1058" s="99">
        <v>94.057388971999998</v>
      </c>
      <c r="E1058" s="99">
        <v>140.9967493</v>
      </c>
      <c r="F1058" s="99">
        <v>148.7667367</v>
      </c>
      <c r="G1058" s="51"/>
      <c r="H1058" s="100">
        <v>94.057388971999998</v>
      </c>
      <c r="I1058" s="101">
        <v>318222.53999999998</v>
      </c>
    </row>
    <row r="1059" spans="2:9" ht="15.95" customHeight="1" x14ac:dyDescent="0.2">
      <c r="B1059" s="98">
        <v>42146</v>
      </c>
      <c r="C1059" s="99">
        <v>177.97759755000001</v>
      </c>
      <c r="D1059" s="99">
        <v>94.099397632000006</v>
      </c>
      <c r="E1059" s="99">
        <v>141.09646411</v>
      </c>
      <c r="F1059" s="99">
        <v>148.83958358999999</v>
      </c>
      <c r="G1059" s="51"/>
      <c r="H1059" s="100">
        <v>94.099397632000006</v>
      </c>
      <c r="I1059" s="101">
        <v>456742.31</v>
      </c>
    </row>
    <row r="1060" spans="2:9" ht="15.95" customHeight="1" x14ac:dyDescent="0.2">
      <c r="B1060" s="98">
        <v>42149</v>
      </c>
      <c r="C1060" s="99">
        <v>177.65978041</v>
      </c>
      <c r="D1060" s="99">
        <v>93.931362992999993</v>
      </c>
      <c r="E1060" s="99">
        <v>141.29589374</v>
      </c>
      <c r="F1060" s="99">
        <v>148.91246615</v>
      </c>
      <c r="G1060" s="51"/>
      <c r="H1060" s="100">
        <v>93.931362992999993</v>
      </c>
      <c r="I1060" s="101">
        <v>1170516.28</v>
      </c>
    </row>
    <row r="1061" spans="2:9" ht="15.95" customHeight="1" x14ac:dyDescent="0.2">
      <c r="B1061" s="98">
        <v>42150</v>
      </c>
      <c r="C1061" s="99">
        <v>176.54742042000001</v>
      </c>
      <c r="D1061" s="99">
        <v>93.343241758000005</v>
      </c>
      <c r="E1061" s="99">
        <v>140.79731967000001</v>
      </c>
      <c r="F1061" s="99">
        <v>148.98538475999999</v>
      </c>
      <c r="G1061" s="51"/>
      <c r="H1061" s="100">
        <v>93.343241758000005</v>
      </c>
      <c r="I1061" s="101">
        <v>294529.08</v>
      </c>
    </row>
    <row r="1062" spans="2:9" ht="15.95" customHeight="1" x14ac:dyDescent="0.2">
      <c r="B1062" s="98">
        <v>42151</v>
      </c>
      <c r="C1062" s="99">
        <v>177.97600846</v>
      </c>
      <c r="D1062" s="99">
        <v>94.098557459000006</v>
      </c>
      <c r="E1062" s="99">
        <v>141.09646411</v>
      </c>
      <c r="F1062" s="99">
        <v>149.05833903000001</v>
      </c>
      <c r="G1062" s="51"/>
      <c r="H1062" s="100">
        <v>94.098557459000006</v>
      </c>
      <c r="I1062" s="101">
        <v>920319.22</v>
      </c>
    </row>
    <row r="1063" spans="2:9" ht="15.95" customHeight="1" x14ac:dyDescent="0.2">
      <c r="B1063" s="98">
        <v>42152</v>
      </c>
      <c r="C1063" s="99">
        <v>179.55238147</v>
      </c>
      <c r="D1063" s="99">
        <v>94.932009265999994</v>
      </c>
      <c r="E1063" s="99">
        <v>140.9967493</v>
      </c>
      <c r="F1063" s="99">
        <v>149.13132898000001</v>
      </c>
      <c r="G1063" s="51"/>
      <c r="H1063" s="100">
        <v>94.932009265999994</v>
      </c>
      <c r="I1063" s="101">
        <v>397252.94</v>
      </c>
    </row>
    <row r="1064" spans="2:9" ht="15.95" customHeight="1" x14ac:dyDescent="0.2">
      <c r="B1064" s="98">
        <v>42153</v>
      </c>
      <c r="C1064" s="99">
        <v>179.72559181</v>
      </c>
      <c r="D1064" s="99">
        <v>95.023588144000001</v>
      </c>
      <c r="E1064" s="99">
        <v>141.29589374</v>
      </c>
      <c r="F1064" s="99">
        <v>149.20435459000001</v>
      </c>
      <c r="G1064" s="51"/>
      <c r="H1064" s="100">
        <v>95.023588144000001</v>
      </c>
      <c r="I1064" s="101">
        <v>390845.94</v>
      </c>
    </row>
    <row r="1065" spans="2:9" ht="15.95" customHeight="1" x14ac:dyDescent="0.2">
      <c r="B1065" s="98">
        <v>42156</v>
      </c>
      <c r="C1065" s="99">
        <v>179.95052996999999</v>
      </c>
      <c r="D1065" s="99">
        <v>94.099397632000006</v>
      </c>
      <c r="E1065" s="99">
        <v>141.49532338</v>
      </c>
      <c r="F1065" s="99">
        <v>149.27741588000001</v>
      </c>
      <c r="G1065" s="51"/>
      <c r="H1065" s="100">
        <v>94.099397632000006</v>
      </c>
      <c r="I1065" s="101">
        <v>618899.73</v>
      </c>
    </row>
    <row r="1066" spans="2:9" ht="15.95" customHeight="1" x14ac:dyDescent="0.2">
      <c r="B1066" s="98">
        <v>42157</v>
      </c>
      <c r="C1066" s="99">
        <v>179.14717938999999</v>
      </c>
      <c r="D1066" s="99">
        <v>93.679311034999998</v>
      </c>
      <c r="E1066" s="99">
        <v>141.79446781999999</v>
      </c>
      <c r="F1066" s="99">
        <v>149.35051283000001</v>
      </c>
      <c r="G1066" s="51"/>
      <c r="H1066" s="100">
        <v>93.679311034999998</v>
      </c>
      <c r="I1066" s="101">
        <v>397423.31</v>
      </c>
    </row>
    <row r="1067" spans="2:9" ht="15.95" customHeight="1" x14ac:dyDescent="0.2">
      <c r="B1067" s="98">
        <v>42158</v>
      </c>
      <c r="C1067" s="99">
        <v>180.88241665000001</v>
      </c>
      <c r="D1067" s="99">
        <v>94.586698084000005</v>
      </c>
      <c r="E1067" s="99">
        <v>142.09361226999999</v>
      </c>
      <c r="F1067" s="99">
        <v>149.42364583</v>
      </c>
      <c r="G1067" s="51"/>
      <c r="H1067" s="100">
        <v>94.586698084000005</v>
      </c>
      <c r="I1067" s="101">
        <v>331278.17</v>
      </c>
    </row>
    <row r="1068" spans="2:9" ht="15.95" customHeight="1" x14ac:dyDescent="0.2">
      <c r="B1068" s="98">
        <v>42160</v>
      </c>
      <c r="C1068" s="99">
        <v>180.2718702</v>
      </c>
      <c r="D1068" s="99">
        <v>94.267432271000004</v>
      </c>
      <c r="E1068" s="99">
        <v>142.69190115999999</v>
      </c>
      <c r="F1068" s="99">
        <v>149.49948312999999</v>
      </c>
      <c r="G1068" s="51"/>
      <c r="H1068" s="100">
        <v>94.267432271000004</v>
      </c>
      <c r="I1068" s="101">
        <v>59512.83</v>
      </c>
    </row>
    <row r="1069" spans="2:9" ht="15.95" customHeight="1" x14ac:dyDescent="0.2">
      <c r="B1069" s="98">
        <v>42163</v>
      </c>
      <c r="C1069" s="99">
        <v>180.59321044000001</v>
      </c>
      <c r="D1069" s="99">
        <v>94.435466908999999</v>
      </c>
      <c r="E1069" s="99">
        <v>142.39275671999999</v>
      </c>
      <c r="F1069" s="99">
        <v>149.57535879</v>
      </c>
      <c r="G1069" s="51"/>
      <c r="H1069" s="100">
        <v>94.435466908999999</v>
      </c>
      <c r="I1069" s="101">
        <v>432172.18</v>
      </c>
    </row>
    <row r="1070" spans="2:9" ht="15.95" customHeight="1" x14ac:dyDescent="0.2">
      <c r="B1070" s="98">
        <v>42164</v>
      </c>
      <c r="C1070" s="99">
        <v>179.14717938999999</v>
      </c>
      <c r="D1070" s="99">
        <v>93.679311034999998</v>
      </c>
      <c r="E1070" s="99">
        <v>142.49247152999999</v>
      </c>
      <c r="F1070" s="99">
        <v>149.65127279000001</v>
      </c>
      <c r="G1070" s="51"/>
      <c r="H1070" s="100">
        <v>93.679311034999998</v>
      </c>
      <c r="I1070" s="101">
        <v>740524.64</v>
      </c>
    </row>
    <row r="1071" spans="2:9" ht="15.95" customHeight="1" x14ac:dyDescent="0.2">
      <c r="B1071" s="98">
        <v>42165</v>
      </c>
      <c r="C1071" s="99">
        <v>178.18315870000001</v>
      </c>
      <c r="D1071" s="99">
        <v>93.175207119999996</v>
      </c>
      <c r="E1071" s="99">
        <v>142.89133079000001</v>
      </c>
      <c r="F1071" s="99">
        <v>149.72722554000001</v>
      </c>
      <c r="G1071" s="51"/>
      <c r="H1071" s="100">
        <v>93.175207119999996</v>
      </c>
      <c r="I1071" s="101">
        <v>939373.94</v>
      </c>
    </row>
    <row r="1072" spans="2:9" ht="15.95" customHeight="1" x14ac:dyDescent="0.2">
      <c r="B1072" s="98">
        <v>42166</v>
      </c>
      <c r="C1072" s="99">
        <v>178.81780565</v>
      </c>
      <c r="D1072" s="99">
        <v>93.507075530999998</v>
      </c>
      <c r="E1072" s="99">
        <v>142.79161597999999</v>
      </c>
      <c r="F1072" s="99">
        <v>149.80321663999999</v>
      </c>
      <c r="G1072" s="51"/>
      <c r="H1072" s="100">
        <v>93.507075530999998</v>
      </c>
      <c r="I1072" s="101">
        <v>268321.52</v>
      </c>
    </row>
    <row r="1073" spans="2:9" ht="15.95" customHeight="1" x14ac:dyDescent="0.2">
      <c r="B1073" s="98">
        <v>42167</v>
      </c>
      <c r="C1073" s="99">
        <v>176.85763023999999</v>
      </c>
      <c r="D1073" s="99">
        <v>92.482064234999996</v>
      </c>
      <c r="E1073" s="99">
        <v>142.99104560999999</v>
      </c>
      <c r="F1073" s="99">
        <v>149.87924647</v>
      </c>
      <c r="G1073" s="51"/>
      <c r="H1073" s="100">
        <v>92.482064234999996</v>
      </c>
      <c r="I1073" s="101">
        <v>502500.86</v>
      </c>
    </row>
    <row r="1074" spans="2:9" ht="15.95" customHeight="1" x14ac:dyDescent="0.2">
      <c r="B1074" s="98">
        <v>42170</v>
      </c>
      <c r="C1074" s="99">
        <v>178.34382880999999</v>
      </c>
      <c r="D1074" s="99">
        <v>93.259224438999993</v>
      </c>
      <c r="E1074" s="99">
        <v>143.29019005999999</v>
      </c>
      <c r="F1074" s="99">
        <v>149.95531466</v>
      </c>
      <c r="G1074" s="51"/>
      <c r="H1074" s="100">
        <v>93.259224438999993</v>
      </c>
      <c r="I1074" s="101">
        <v>509059.86</v>
      </c>
    </row>
    <row r="1075" spans="2:9" ht="15.95" customHeight="1" x14ac:dyDescent="0.2">
      <c r="B1075" s="98">
        <v>42171</v>
      </c>
      <c r="C1075" s="99">
        <v>178.50931903</v>
      </c>
      <c r="D1075" s="99">
        <v>93.345762277999995</v>
      </c>
      <c r="E1075" s="99">
        <v>143.68904932000001</v>
      </c>
      <c r="F1075" s="99">
        <v>150.03142159000001</v>
      </c>
      <c r="G1075" s="51"/>
      <c r="H1075" s="100">
        <v>93.345762277999995</v>
      </c>
      <c r="I1075" s="101">
        <v>331187.12</v>
      </c>
    </row>
    <row r="1076" spans="2:9" ht="15.95" customHeight="1" x14ac:dyDescent="0.2">
      <c r="B1076" s="98">
        <v>42172</v>
      </c>
      <c r="C1076" s="99">
        <v>178.18958549999999</v>
      </c>
      <c r="D1076" s="99">
        <v>93.178567811999997</v>
      </c>
      <c r="E1076" s="99">
        <v>143.98819377000001</v>
      </c>
      <c r="F1076" s="99">
        <v>150.10756724999999</v>
      </c>
      <c r="G1076" s="51"/>
      <c r="H1076" s="100">
        <v>93.178567811999997</v>
      </c>
      <c r="I1076" s="101">
        <v>719799.35</v>
      </c>
    </row>
    <row r="1077" spans="2:9" ht="15.95" customHeight="1" x14ac:dyDescent="0.2">
      <c r="B1077" s="98">
        <v>42173</v>
      </c>
      <c r="C1077" s="99">
        <v>178.98650928000001</v>
      </c>
      <c r="D1077" s="99">
        <v>93.595293716</v>
      </c>
      <c r="E1077" s="99">
        <v>144.68619748</v>
      </c>
      <c r="F1077" s="99">
        <v>150.18375165</v>
      </c>
      <c r="G1077" s="51"/>
      <c r="H1077" s="100">
        <v>93.595293716</v>
      </c>
      <c r="I1077" s="101">
        <v>734949.59</v>
      </c>
    </row>
    <row r="1078" spans="2:9" ht="15.95" customHeight="1" x14ac:dyDescent="0.2">
      <c r="B1078" s="98">
        <v>42174</v>
      </c>
      <c r="C1078" s="99">
        <v>178.98650928000001</v>
      </c>
      <c r="D1078" s="99">
        <v>93.595293716</v>
      </c>
      <c r="E1078" s="99">
        <v>144.38705303</v>
      </c>
      <c r="F1078" s="99">
        <v>150.2599744</v>
      </c>
      <c r="G1078" s="51"/>
      <c r="H1078" s="100">
        <v>93.595293716</v>
      </c>
      <c r="I1078" s="101">
        <v>764054.33</v>
      </c>
    </row>
    <row r="1079" spans="2:9" ht="15.95" customHeight="1" x14ac:dyDescent="0.2">
      <c r="B1079" s="98">
        <v>42177</v>
      </c>
      <c r="C1079" s="99">
        <v>178.63142832</v>
      </c>
      <c r="D1079" s="99">
        <v>93.409615439999996</v>
      </c>
      <c r="E1079" s="99">
        <v>144.68619748</v>
      </c>
      <c r="F1079" s="99">
        <v>150.33623589000001</v>
      </c>
      <c r="G1079" s="51"/>
      <c r="H1079" s="100">
        <v>93.409615439999996</v>
      </c>
      <c r="I1079" s="101">
        <v>468815.82</v>
      </c>
    </row>
    <row r="1080" spans="2:9" ht="15.95" customHeight="1" x14ac:dyDescent="0.2">
      <c r="B1080" s="98">
        <v>42178</v>
      </c>
      <c r="C1080" s="99">
        <v>178.50449893000001</v>
      </c>
      <c r="D1080" s="99">
        <v>93.343241758000005</v>
      </c>
      <c r="E1080" s="99">
        <v>144.48676784</v>
      </c>
      <c r="F1080" s="99">
        <v>150.41253612</v>
      </c>
      <c r="G1080" s="51"/>
      <c r="H1080" s="100">
        <v>93.343241758000005</v>
      </c>
      <c r="I1080" s="101">
        <v>814900.8</v>
      </c>
    </row>
    <row r="1081" spans="2:9" ht="15.95" customHeight="1" x14ac:dyDescent="0.2">
      <c r="B1081" s="98">
        <v>42179</v>
      </c>
      <c r="C1081" s="99">
        <v>178.66516903999999</v>
      </c>
      <c r="D1081" s="99">
        <v>93.427259077000002</v>
      </c>
      <c r="E1081" s="99">
        <v>144.78591229</v>
      </c>
      <c r="F1081" s="99">
        <v>150.48887508000001</v>
      </c>
      <c r="G1081" s="51"/>
      <c r="H1081" s="100">
        <v>93.427259077000002</v>
      </c>
      <c r="I1081" s="101">
        <v>454751.22</v>
      </c>
    </row>
    <row r="1082" spans="2:9" ht="15.95" customHeight="1" x14ac:dyDescent="0.2">
      <c r="B1082" s="98">
        <v>42180</v>
      </c>
      <c r="C1082" s="99">
        <v>178.34382880999999</v>
      </c>
      <c r="D1082" s="99">
        <v>93.259224438999993</v>
      </c>
      <c r="E1082" s="99">
        <v>144.78591229</v>
      </c>
      <c r="F1082" s="99">
        <v>150.56525278000001</v>
      </c>
      <c r="G1082" s="51"/>
      <c r="H1082" s="100">
        <v>93.259224438999993</v>
      </c>
      <c r="I1082" s="101">
        <v>1331965.8899999999</v>
      </c>
    </row>
    <row r="1083" spans="2:9" ht="15.95" customHeight="1" x14ac:dyDescent="0.2">
      <c r="B1083" s="98">
        <v>42181</v>
      </c>
      <c r="C1083" s="99">
        <v>178.66356234</v>
      </c>
      <c r="D1083" s="99">
        <v>93.426418904000002</v>
      </c>
      <c r="E1083" s="99">
        <v>144.88562711</v>
      </c>
      <c r="F1083" s="99">
        <v>150.64166922000001</v>
      </c>
      <c r="G1083" s="51"/>
      <c r="H1083" s="100">
        <v>93.426418904000002</v>
      </c>
      <c r="I1083" s="101">
        <v>2761463.23</v>
      </c>
    </row>
    <row r="1084" spans="2:9" ht="15.95" customHeight="1" x14ac:dyDescent="0.2">
      <c r="B1084" s="98">
        <v>42184</v>
      </c>
      <c r="C1084" s="99">
        <v>183.96728286999999</v>
      </c>
      <c r="D1084" s="99">
        <v>96.199830614999996</v>
      </c>
      <c r="E1084" s="99">
        <v>145.08505674</v>
      </c>
      <c r="F1084" s="99">
        <v>150.71812439000001</v>
      </c>
      <c r="G1084" s="51"/>
      <c r="H1084" s="100">
        <v>96.199830614999996</v>
      </c>
      <c r="I1084" s="101">
        <v>945006.68</v>
      </c>
    </row>
    <row r="1085" spans="2:9" ht="15.95" customHeight="1" x14ac:dyDescent="0.2">
      <c r="B1085" s="98">
        <v>42185</v>
      </c>
      <c r="C1085" s="99">
        <v>181.55723112999999</v>
      </c>
      <c r="D1085" s="99">
        <v>94.939570825000004</v>
      </c>
      <c r="E1085" s="99">
        <v>145.58363082</v>
      </c>
      <c r="F1085" s="99">
        <v>150.79461868999999</v>
      </c>
      <c r="G1085" s="51"/>
      <c r="H1085" s="100">
        <v>94.939570825000004</v>
      </c>
      <c r="I1085" s="101">
        <v>254189.46</v>
      </c>
    </row>
    <row r="1086" spans="2:9" ht="15.95" customHeight="1" x14ac:dyDescent="0.2">
      <c r="B1086" s="98">
        <v>42186</v>
      </c>
      <c r="C1086" s="99">
        <v>181.13322937000001</v>
      </c>
      <c r="D1086" s="99">
        <v>93.678470861999998</v>
      </c>
      <c r="E1086" s="99">
        <v>146.18191970999999</v>
      </c>
      <c r="F1086" s="99">
        <v>150.87115172</v>
      </c>
      <c r="G1086" s="51"/>
      <c r="H1086" s="100">
        <v>93.678470861999998</v>
      </c>
      <c r="I1086" s="101">
        <v>665630.71</v>
      </c>
    </row>
    <row r="1087" spans="2:9" ht="15.95" customHeight="1" x14ac:dyDescent="0.2">
      <c r="B1087" s="98">
        <v>42187</v>
      </c>
      <c r="C1087" s="99">
        <v>181.94711781000001</v>
      </c>
      <c r="D1087" s="99">
        <v>94.099397632000006</v>
      </c>
      <c r="E1087" s="99">
        <v>146.28163452999999</v>
      </c>
      <c r="F1087" s="99">
        <v>150.94772348999999</v>
      </c>
      <c r="G1087" s="51"/>
      <c r="H1087" s="100">
        <v>94.099397632000006</v>
      </c>
      <c r="I1087" s="101">
        <v>861091.31</v>
      </c>
    </row>
    <row r="1088" spans="2:9" ht="15.95" customHeight="1" x14ac:dyDescent="0.2">
      <c r="B1088" s="98">
        <v>42188</v>
      </c>
      <c r="C1088" s="99">
        <v>181.62221224999999</v>
      </c>
      <c r="D1088" s="99">
        <v>93.931362992999993</v>
      </c>
      <c r="E1088" s="99">
        <v>146.18191970999999</v>
      </c>
      <c r="F1088" s="99">
        <v>151.02433399</v>
      </c>
      <c r="G1088" s="51"/>
      <c r="H1088" s="100">
        <v>93.931362992999993</v>
      </c>
      <c r="I1088" s="101">
        <v>489394.84</v>
      </c>
    </row>
    <row r="1089" spans="2:9" ht="15.95" customHeight="1" x14ac:dyDescent="0.2">
      <c r="B1089" s="98">
        <v>42191</v>
      </c>
      <c r="C1089" s="99">
        <v>182.63754213999999</v>
      </c>
      <c r="D1089" s="99">
        <v>94.456471238999995</v>
      </c>
      <c r="E1089" s="99">
        <v>146.08220489000001</v>
      </c>
      <c r="F1089" s="99">
        <v>151.10098361999999</v>
      </c>
      <c r="G1089" s="51"/>
      <c r="H1089" s="100">
        <v>94.456471238999995</v>
      </c>
      <c r="I1089" s="101">
        <v>767341.21</v>
      </c>
    </row>
    <row r="1090" spans="2:9" ht="15.95" customHeight="1" x14ac:dyDescent="0.2">
      <c r="B1090" s="98">
        <v>42192</v>
      </c>
      <c r="C1090" s="99">
        <v>182.10794607</v>
      </c>
      <c r="D1090" s="99">
        <v>94.182574778000003</v>
      </c>
      <c r="E1090" s="99">
        <v>146.48106415999999</v>
      </c>
      <c r="F1090" s="99">
        <v>151.17767198000001</v>
      </c>
      <c r="G1090" s="51"/>
      <c r="H1090" s="100">
        <v>94.182574778000003</v>
      </c>
      <c r="I1090" s="101">
        <v>453714.65</v>
      </c>
    </row>
    <row r="1091" spans="2:9" ht="15.95" customHeight="1" x14ac:dyDescent="0.2">
      <c r="B1091" s="98">
        <v>42193</v>
      </c>
      <c r="C1091" s="99">
        <v>183.57164564999999</v>
      </c>
      <c r="D1091" s="99">
        <v>94.939570825000004</v>
      </c>
      <c r="E1091" s="99">
        <v>146.68049379000001</v>
      </c>
      <c r="F1091" s="99">
        <v>151.25439946</v>
      </c>
      <c r="G1091" s="51"/>
      <c r="H1091" s="100">
        <v>94.939570825000004</v>
      </c>
      <c r="I1091" s="101">
        <v>198670.9</v>
      </c>
    </row>
    <row r="1092" spans="2:9" ht="15.95" customHeight="1" x14ac:dyDescent="0.2">
      <c r="B1092" s="98">
        <v>42195</v>
      </c>
      <c r="C1092" s="99">
        <v>183.56677207000001</v>
      </c>
      <c r="D1092" s="99">
        <v>94.937050306000003</v>
      </c>
      <c r="E1092" s="99">
        <v>146.58077897000001</v>
      </c>
      <c r="F1092" s="99">
        <v>151.40797101999999</v>
      </c>
      <c r="G1092" s="51"/>
      <c r="H1092" s="100">
        <v>94.937050306000003</v>
      </c>
      <c r="I1092" s="101">
        <v>230349.92</v>
      </c>
    </row>
    <row r="1093" spans="2:9" ht="15.95" customHeight="1" x14ac:dyDescent="0.2">
      <c r="B1093" s="98">
        <v>42198</v>
      </c>
      <c r="C1093" s="99">
        <v>183.57164564999999</v>
      </c>
      <c r="D1093" s="99">
        <v>94.939570825000004</v>
      </c>
      <c r="E1093" s="99">
        <v>146.97963823000001</v>
      </c>
      <c r="F1093" s="99">
        <v>151.48481509999999</v>
      </c>
      <c r="G1093" s="51"/>
      <c r="H1093" s="100">
        <v>94.939570825000004</v>
      </c>
      <c r="I1093" s="101">
        <v>719811.13</v>
      </c>
    </row>
    <row r="1094" spans="2:9" ht="15.95" customHeight="1" x14ac:dyDescent="0.2">
      <c r="B1094" s="98">
        <v>42199</v>
      </c>
      <c r="C1094" s="99">
        <v>183.24998914</v>
      </c>
      <c r="D1094" s="99">
        <v>94.773216532999996</v>
      </c>
      <c r="E1094" s="99">
        <v>146.87992342000001</v>
      </c>
      <c r="F1094" s="99">
        <v>151.56169829999999</v>
      </c>
      <c r="G1094" s="51"/>
      <c r="H1094" s="100">
        <v>94.773216532999996</v>
      </c>
      <c r="I1094" s="101">
        <v>556855.54</v>
      </c>
    </row>
    <row r="1095" spans="2:9" ht="15.95" customHeight="1" x14ac:dyDescent="0.2">
      <c r="B1095" s="98">
        <v>42200</v>
      </c>
      <c r="C1095" s="99">
        <v>183.57164564999999</v>
      </c>
      <c r="D1095" s="99">
        <v>94.939570825000004</v>
      </c>
      <c r="E1095" s="99">
        <v>147.27878268000001</v>
      </c>
      <c r="F1095" s="99">
        <v>151.63862062000001</v>
      </c>
      <c r="G1095" s="51"/>
      <c r="H1095" s="100">
        <v>94.939570825000004</v>
      </c>
      <c r="I1095" s="101">
        <v>1053305.1299999999</v>
      </c>
    </row>
    <row r="1096" spans="2:9" ht="15.95" customHeight="1" x14ac:dyDescent="0.2">
      <c r="B1096" s="98">
        <v>42201</v>
      </c>
      <c r="C1096" s="99">
        <v>185.0337207</v>
      </c>
      <c r="D1096" s="99">
        <v>95.695726699000005</v>
      </c>
      <c r="E1096" s="99">
        <v>147.47821231</v>
      </c>
      <c r="F1096" s="99">
        <v>151.71558206</v>
      </c>
      <c r="G1096" s="51"/>
      <c r="H1096" s="100">
        <v>95.695726699000005</v>
      </c>
      <c r="I1096" s="101">
        <v>286423.28999999998</v>
      </c>
    </row>
    <row r="1097" spans="2:9" ht="15.95" customHeight="1" x14ac:dyDescent="0.2">
      <c r="B1097" s="98">
        <v>42202</v>
      </c>
      <c r="C1097" s="99">
        <v>181.94711781000001</v>
      </c>
      <c r="D1097" s="99">
        <v>94.099397632000006</v>
      </c>
      <c r="E1097" s="99">
        <v>147.37849750000001</v>
      </c>
      <c r="F1097" s="99">
        <v>151.79258222999999</v>
      </c>
      <c r="G1097" s="51"/>
      <c r="H1097" s="100">
        <v>94.099397632000006</v>
      </c>
      <c r="I1097" s="101">
        <v>938151.68</v>
      </c>
    </row>
    <row r="1098" spans="2:9" ht="15.95" customHeight="1" x14ac:dyDescent="0.2">
      <c r="B1098" s="98">
        <v>42205</v>
      </c>
      <c r="C1098" s="99">
        <v>181.62221224999999</v>
      </c>
      <c r="D1098" s="99">
        <v>93.931362992999993</v>
      </c>
      <c r="E1098" s="99">
        <v>147.17906787000001</v>
      </c>
      <c r="F1098" s="99">
        <v>151.86962152999999</v>
      </c>
      <c r="G1098" s="51"/>
      <c r="H1098" s="100">
        <v>93.931362992999993</v>
      </c>
      <c r="I1098" s="101">
        <v>234206.22</v>
      </c>
    </row>
    <row r="1099" spans="2:9" ht="15.95" customHeight="1" x14ac:dyDescent="0.2">
      <c r="B1099" s="98">
        <v>42206</v>
      </c>
      <c r="C1099" s="99">
        <v>181.78466503000001</v>
      </c>
      <c r="D1099" s="99">
        <v>94.015380312999994</v>
      </c>
      <c r="E1099" s="99">
        <v>147.17906787000001</v>
      </c>
      <c r="F1099" s="99">
        <v>151.94669995000001</v>
      </c>
      <c r="G1099" s="51"/>
      <c r="H1099" s="100">
        <v>94.015380312999994</v>
      </c>
      <c r="I1099" s="101">
        <v>517048.76</v>
      </c>
    </row>
    <row r="1100" spans="2:9" ht="15.95" customHeight="1" x14ac:dyDescent="0.2">
      <c r="B1100" s="98">
        <v>42207</v>
      </c>
      <c r="C1100" s="99">
        <v>182.76263079</v>
      </c>
      <c r="D1100" s="99">
        <v>94.521164575</v>
      </c>
      <c r="E1100" s="99">
        <v>147.27878268000001</v>
      </c>
      <c r="F1100" s="99">
        <v>152.02381747999999</v>
      </c>
      <c r="G1100" s="51"/>
      <c r="H1100" s="100">
        <v>94.521164575</v>
      </c>
      <c r="I1100" s="101">
        <v>427250.28</v>
      </c>
    </row>
    <row r="1101" spans="2:9" ht="15.95" customHeight="1" x14ac:dyDescent="0.2">
      <c r="B1101" s="98">
        <v>42208</v>
      </c>
      <c r="C1101" s="99">
        <v>185.35212816000001</v>
      </c>
      <c r="D1101" s="99">
        <v>95.860400644999999</v>
      </c>
      <c r="E1101" s="99">
        <v>146.78020860000001</v>
      </c>
      <c r="F1101" s="99">
        <v>152.10097414000001</v>
      </c>
      <c r="G1101" s="51"/>
      <c r="H1101" s="100">
        <v>95.860400644999999</v>
      </c>
      <c r="I1101" s="101">
        <v>662742.06000000006</v>
      </c>
    </row>
    <row r="1102" spans="2:9" ht="15.95" customHeight="1" x14ac:dyDescent="0.2">
      <c r="B1102" s="98">
        <v>42209</v>
      </c>
      <c r="C1102" s="99">
        <v>183.57164564999999</v>
      </c>
      <c r="D1102" s="99">
        <v>94.939570825000004</v>
      </c>
      <c r="E1102" s="99">
        <v>146.28163452999999</v>
      </c>
      <c r="F1102" s="99">
        <v>152.17816991999999</v>
      </c>
      <c r="G1102" s="51"/>
      <c r="H1102" s="100">
        <v>94.939570825000004</v>
      </c>
      <c r="I1102" s="101">
        <v>616065.76</v>
      </c>
    </row>
    <row r="1103" spans="2:9" ht="15.95" customHeight="1" x14ac:dyDescent="0.2">
      <c r="B1103" s="98">
        <v>42212</v>
      </c>
      <c r="C1103" s="99">
        <v>183.89655121999999</v>
      </c>
      <c r="D1103" s="99">
        <v>95.107605464000002</v>
      </c>
      <c r="E1103" s="99">
        <v>146.38134934000001</v>
      </c>
      <c r="F1103" s="99">
        <v>152.25540520000001</v>
      </c>
      <c r="G1103" s="51"/>
      <c r="H1103" s="100">
        <v>95.107605464000002</v>
      </c>
      <c r="I1103" s="101">
        <v>187435.66</v>
      </c>
    </row>
    <row r="1104" spans="2:9" ht="15.95" customHeight="1" x14ac:dyDescent="0.2">
      <c r="B1104" s="98">
        <v>42213</v>
      </c>
      <c r="C1104" s="99">
        <v>183.57164564999999</v>
      </c>
      <c r="D1104" s="99">
        <v>94.939570825000004</v>
      </c>
      <c r="E1104" s="99">
        <v>146.18191970999999</v>
      </c>
      <c r="F1104" s="99">
        <v>152.33267960000001</v>
      </c>
      <c r="G1104" s="51"/>
      <c r="H1104" s="100">
        <v>94.939570825000004</v>
      </c>
      <c r="I1104" s="101">
        <v>408021.83</v>
      </c>
    </row>
    <row r="1105" spans="2:9" ht="15.95" customHeight="1" x14ac:dyDescent="0.2">
      <c r="B1105" s="98">
        <v>42214</v>
      </c>
      <c r="C1105" s="99">
        <v>184.38390956999999</v>
      </c>
      <c r="D1105" s="99">
        <v>95.359657421999998</v>
      </c>
      <c r="E1105" s="99">
        <v>146.28163452999999</v>
      </c>
      <c r="F1105" s="99">
        <v>152.40999313</v>
      </c>
      <c r="G1105" s="51"/>
      <c r="H1105" s="100">
        <v>95.359657421999998</v>
      </c>
      <c r="I1105" s="101">
        <v>320906.74</v>
      </c>
    </row>
    <row r="1106" spans="2:9" ht="15.95" customHeight="1" x14ac:dyDescent="0.2">
      <c r="B1106" s="98">
        <v>42215</v>
      </c>
      <c r="C1106" s="99">
        <v>181.94711781000001</v>
      </c>
      <c r="D1106" s="99">
        <v>94.099397632000006</v>
      </c>
      <c r="E1106" s="99">
        <v>146.18191970999999</v>
      </c>
      <c r="F1106" s="99">
        <v>152.48994958</v>
      </c>
      <c r="G1106" s="51"/>
      <c r="H1106" s="100">
        <v>94.099397632000006</v>
      </c>
      <c r="I1106" s="101">
        <v>709678.49</v>
      </c>
    </row>
    <row r="1107" spans="2:9" ht="15.95" customHeight="1" x14ac:dyDescent="0.2">
      <c r="B1107" s="98">
        <v>42216</v>
      </c>
      <c r="C1107" s="99">
        <v>182.77562700999999</v>
      </c>
      <c r="D1107" s="99">
        <v>94.527885960000006</v>
      </c>
      <c r="E1107" s="99">
        <v>146.58077897000001</v>
      </c>
      <c r="F1107" s="99">
        <v>152.56994784</v>
      </c>
      <c r="G1107" s="51"/>
      <c r="H1107" s="100">
        <v>94.527885960000006</v>
      </c>
      <c r="I1107" s="101">
        <v>336267.51</v>
      </c>
    </row>
    <row r="1108" spans="2:9" ht="15.95" customHeight="1" x14ac:dyDescent="0.2">
      <c r="B1108" s="98">
        <v>42219</v>
      </c>
      <c r="C1108" s="99">
        <v>184.18360837</v>
      </c>
      <c r="D1108" s="99">
        <v>94.519484229</v>
      </c>
      <c r="E1108" s="99">
        <v>146.78020860000001</v>
      </c>
      <c r="F1108" s="99">
        <v>152.64998829000001</v>
      </c>
      <c r="G1108" s="51"/>
      <c r="H1108" s="100">
        <v>94.519484229</v>
      </c>
      <c r="I1108" s="101">
        <v>386175.71</v>
      </c>
    </row>
    <row r="1109" spans="2:9" ht="15.95" customHeight="1" x14ac:dyDescent="0.2">
      <c r="B1109" s="98">
        <v>42220</v>
      </c>
      <c r="C1109" s="99">
        <v>185.00220218999999</v>
      </c>
      <c r="D1109" s="99">
        <v>94.939570825000004</v>
      </c>
      <c r="E1109" s="99">
        <v>146.18191970999999</v>
      </c>
      <c r="F1109" s="99">
        <v>152.73007054000001</v>
      </c>
      <c r="G1109" s="51"/>
      <c r="H1109" s="100">
        <v>94.939570825000004</v>
      </c>
      <c r="I1109" s="101">
        <v>738202.42</v>
      </c>
    </row>
    <row r="1110" spans="2:9" ht="15.95" customHeight="1" x14ac:dyDescent="0.2">
      <c r="B1110" s="98">
        <v>42221</v>
      </c>
      <c r="C1110" s="99">
        <v>183.20129578999999</v>
      </c>
      <c r="D1110" s="99">
        <v>94.015380312999994</v>
      </c>
      <c r="E1110" s="99">
        <v>145.98249007999999</v>
      </c>
      <c r="F1110" s="99">
        <v>152.81019499000001</v>
      </c>
      <c r="G1110" s="51"/>
      <c r="H1110" s="100">
        <v>94.015380312999994</v>
      </c>
      <c r="I1110" s="101">
        <v>275993.8</v>
      </c>
    </row>
    <row r="1111" spans="2:9" ht="15.95" customHeight="1" x14ac:dyDescent="0.2">
      <c r="B1111" s="98">
        <v>42222</v>
      </c>
      <c r="C1111" s="99">
        <v>182.54642074</v>
      </c>
      <c r="D1111" s="99">
        <v>93.679311034999998</v>
      </c>
      <c r="E1111" s="99">
        <v>145.08505674</v>
      </c>
      <c r="F1111" s="99">
        <v>152.89036123</v>
      </c>
      <c r="G1111" s="51"/>
      <c r="H1111" s="100">
        <v>93.679311034999998</v>
      </c>
      <c r="I1111" s="101">
        <v>407290.59</v>
      </c>
    </row>
    <row r="1112" spans="2:9" ht="15.95" customHeight="1" x14ac:dyDescent="0.2">
      <c r="B1112" s="98">
        <v>42223</v>
      </c>
      <c r="C1112" s="99">
        <v>181.72782692999999</v>
      </c>
      <c r="D1112" s="99">
        <v>93.259224438999993</v>
      </c>
      <c r="E1112" s="99">
        <v>144.68619748</v>
      </c>
      <c r="F1112" s="99">
        <v>152.97056967</v>
      </c>
      <c r="G1112" s="51"/>
      <c r="H1112" s="100">
        <v>93.259224438999993</v>
      </c>
      <c r="I1112" s="101">
        <v>267754</v>
      </c>
    </row>
    <row r="1113" spans="2:9" ht="15.95" customHeight="1" x14ac:dyDescent="0.2">
      <c r="B1113" s="98">
        <v>42226</v>
      </c>
      <c r="C1113" s="99">
        <v>182.54642074</v>
      </c>
      <c r="D1113" s="99">
        <v>93.679311034999998</v>
      </c>
      <c r="E1113" s="99">
        <v>144.98534192</v>
      </c>
      <c r="F1113" s="99">
        <v>153.0508203</v>
      </c>
      <c r="G1113" s="51"/>
      <c r="H1113" s="100">
        <v>93.679311034999998</v>
      </c>
      <c r="I1113" s="101">
        <v>325595.3</v>
      </c>
    </row>
    <row r="1114" spans="2:9" ht="15.95" customHeight="1" x14ac:dyDescent="0.2">
      <c r="B1114" s="98">
        <v>42227</v>
      </c>
      <c r="C1114" s="99">
        <v>182.54642074</v>
      </c>
      <c r="D1114" s="99">
        <v>93.679311034999998</v>
      </c>
      <c r="E1114" s="99">
        <v>144.88562711</v>
      </c>
      <c r="F1114" s="99">
        <v>153.13111273000001</v>
      </c>
      <c r="G1114" s="51"/>
      <c r="H1114" s="100">
        <v>93.679311034999998</v>
      </c>
      <c r="I1114" s="101">
        <v>352807.4</v>
      </c>
    </row>
    <row r="1115" spans="2:9" ht="15.95" customHeight="1" x14ac:dyDescent="0.2">
      <c r="B1115" s="98">
        <v>42228</v>
      </c>
      <c r="C1115" s="99">
        <v>184.37188495000001</v>
      </c>
      <c r="D1115" s="99">
        <v>94.616104145999998</v>
      </c>
      <c r="E1115" s="99">
        <v>144.78591229</v>
      </c>
      <c r="F1115" s="99">
        <v>153.21144734999999</v>
      </c>
      <c r="G1115" s="51"/>
      <c r="H1115" s="100">
        <v>94.616104145999998</v>
      </c>
      <c r="I1115" s="101">
        <v>1515796.12</v>
      </c>
    </row>
    <row r="1116" spans="2:9" ht="15.95" customHeight="1" x14ac:dyDescent="0.2">
      <c r="B1116" s="98">
        <v>42229</v>
      </c>
      <c r="C1116" s="99">
        <v>183.84307333999999</v>
      </c>
      <c r="D1116" s="99">
        <v>94.344728204000006</v>
      </c>
      <c r="E1116" s="99">
        <v>144.78591229</v>
      </c>
      <c r="F1116" s="99">
        <v>153.29182415</v>
      </c>
      <c r="G1116" s="51"/>
      <c r="H1116" s="100">
        <v>94.344728204000006</v>
      </c>
      <c r="I1116" s="101">
        <v>554215.99</v>
      </c>
    </row>
    <row r="1117" spans="2:9" ht="15.95" customHeight="1" x14ac:dyDescent="0.2">
      <c r="B1117" s="98">
        <v>42230</v>
      </c>
      <c r="C1117" s="99">
        <v>183.52873331999999</v>
      </c>
      <c r="D1117" s="99">
        <v>94.183414951000003</v>
      </c>
      <c r="E1117" s="99">
        <v>144.68619748</v>
      </c>
      <c r="F1117" s="99">
        <v>153.37224315</v>
      </c>
      <c r="G1117" s="51"/>
      <c r="H1117" s="100">
        <v>94.183414951000003</v>
      </c>
      <c r="I1117" s="101">
        <v>256736.7</v>
      </c>
    </row>
    <row r="1118" spans="2:9" ht="15.95" customHeight="1" x14ac:dyDescent="0.2">
      <c r="B1118" s="98">
        <v>42233</v>
      </c>
      <c r="C1118" s="99">
        <v>182.87385827</v>
      </c>
      <c r="D1118" s="99">
        <v>93.847345673999996</v>
      </c>
      <c r="E1118" s="99">
        <v>144.88562711</v>
      </c>
      <c r="F1118" s="99">
        <v>153.45270434</v>
      </c>
      <c r="G1118" s="51"/>
      <c r="H1118" s="100">
        <v>93.847345673999996</v>
      </c>
      <c r="I1118" s="101">
        <v>283901.24</v>
      </c>
    </row>
    <row r="1119" spans="2:9" ht="15.95" customHeight="1" x14ac:dyDescent="0.2">
      <c r="B1119" s="98">
        <v>42234</v>
      </c>
      <c r="C1119" s="99">
        <v>183.36501455999999</v>
      </c>
      <c r="D1119" s="99">
        <v>94.099397632000006</v>
      </c>
      <c r="E1119" s="99">
        <v>144.58648266</v>
      </c>
      <c r="F1119" s="99">
        <v>153.53320771</v>
      </c>
      <c r="G1119" s="51"/>
      <c r="H1119" s="100">
        <v>94.099397632000006</v>
      </c>
      <c r="I1119" s="101">
        <v>567378.39</v>
      </c>
    </row>
    <row r="1120" spans="2:9" ht="15.95" customHeight="1" x14ac:dyDescent="0.2">
      <c r="B1120" s="98">
        <v>42235</v>
      </c>
      <c r="C1120" s="99">
        <v>182.87385827</v>
      </c>
      <c r="D1120" s="99">
        <v>93.847345673999996</v>
      </c>
      <c r="E1120" s="99">
        <v>144.38705303</v>
      </c>
      <c r="F1120" s="99">
        <v>153.61375326999999</v>
      </c>
      <c r="G1120" s="51"/>
      <c r="H1120" s="100">
        <v>93.847345673999996</v>
      </c>
      <c r="I1120" s="101">
        <v>555348.27</v>
      </c>
    </row>
    <row r="1121" spans="2:9" ht="15.95" customHeight="1" x14ac:dyDescent="0.2">
      <c r="B1121" s="98">
        <v>42236</v>
      </c>
      <c r="C1121" s="99">
        <v>183.36501455999999</v>
      </c>
      <c r="D1121" s="99">
        <v>94.099397632000006</v>
      </c>
      <c r="E1121" s="99">
        <v>144.68619748</v>
      </c>
      <c r="F1121" s="99">
        <v>153.69434102</v>
      </c>
      <c r="G1121" s="51"/>
      <c r="H1121" s="100">
        <v>94.099397632000006</v>
      </c>
      <c r="I1121" s="101">
        <v>231471.53</v>
      </c>
    </row>
    <row r="1122" spans="2:9" ht="15.95" customHeight="1" x14ac:dyDescent="0.2">
      <c r="B1122" s="98">
        <v>42237</v>
      </c>
      <c r="C1122" s="99">
        <v>182.07163632999999</v>
      </c>
      <c r="D1122" s="99">
        <v>93.435660808999998</v>
      </c>
      <c r="E1122" s="99">
        <v>144.68619748</v>
      </c>
      <c r="F1122" s="99">
        <v>153.77497134999999</v>
      </c>
      <c r="G1122" s="51"/>
      <c r="H1122" s="100">
        <v>93.435660808999998</v>
      </c>
      <c r="I1122" s="101">
        <v>1054935.0900000001</v>
      </c>
    </row>
    <row r="1123" spans="2:9" ht="15.95" customHeight="1" x14ac:dyDescent="0.2">
      <c r="B1123" s="98">
        <v>42240</v>
      </c>
      <c r="C1123" s="99">
        <v>181.72782692999999</v>
      </c>
      <c r="D1123" s="99">
        <v>93.259224438999993</v>
      </c>
      <c r="E1123" s="99">
        <v>144.68619748</v>
      </c>
      <c r="F1123" s="99">
        <v>153.85564385999999</v>
      </c>
      <c r="G1123" s="51"/>
      <c r="H1123" s="100">
        <v>93.259224438999993</v>
      </c>
      <c r="I1123" s="101">
        <v>206274.86</v>
      </c>
    </row>
    <row r="1124" spans="2:9" ht="15.95" customHeight="1" x14ac:dyDescent="0.2">
      <c r="B1124" s="98">
        <v>42241</v>
      </c>
      <c r="C1124" s="99">
        <v>180.41807682000001</v>
      </c>
      <c r="D1124" s="99">
        <v>92.587085884000004</v>
      </c>
      <c r="E1124" s="99">
        <v>144.48676784</v>
      </c>
      <c r="F1124" s="99">
        <v>153.93635856</v>
      </c>
      <c r="G1124" s="51"/>
      <c r="H1124" s="100">
        <v>92.587085884000004</v>
      </c>
      <c r="I1124" s="101">
        <v>129423.45</v>
      </c>
    </row>
    <row r="1125" spans="2:9" ht="15.95" customHeight="1" x14ac:dyDescent="0.2">
      <c r="B1125" s="98">
        <v>42242</v>
      </c>
      <c r="C1125" s="99">
        <v>181.72782692999999</v>
      </c>
      <c r="D1125" s="99">
        <v>93.259224438999993</v>
      </c>
      <c r="E1125" s="99">
        <v>144.48676784</v>
      </c>
      <c r="F1125" s="99">
        <v>154.01711584</v>
      </c>
      <c r="G1125" s="51"/>
      <c r="H1125" s="100">
        <v>93.259224438999993</v>
      </c>
      <c r="I1125" s="101">
        <v>231632.88</v>
      </c>
    </row>
    <row r="1126" spans="2:9" ht="15.95" customHeight="1" x14ac:dyDescent="0.2">
      <c r="B1126" s="98">
        <v>42243</v>
      </c>
      <c r="C1126" s="99">
        <v>184.34732713</v>
      </c>
      <c r="D1126" s="99">
        <v>94.603501547999997</v>
      </c>
      <c r="E1126" s="99">
        <v>145.18477154999999</v>
      </c>
      <c r="F1126" s="99">
        <v>154.09791530000001</v>
      </c>
      <c r="G1126" s="51"/>
      <c r="H1126" s="100">
        <v>94.603501547999997</v>
      </c>
      <c r="I1126" s="101">
        <v>439388.5</v>
      </c>
    </row>
    <row r="1127" spans="2:9" ht="15.95" customHeight="1" x14ac:dyDescent="0.2">
      <c r="B1127" s="98">
        <v>42244</v>
      </c>
      <c r="C1127" s="99">
        <v>185.00220218999999</v>
      </c>
      <c r="D1127" s="99">
        <v>94.939570825000004</v>
      </c>
      <c r="E1127" s="99">
        <v>145.38420117999999</v>
      </c>
      <c r="F1127" s="99">
        <v>154.17875733</v>
      </c>
      <c r="G1127" s="51"/>
      <c r="H1127" s="100">
        <v>94.939570825000004</v>
      </c>
      <c r="I1127" s="101">
        <v>1127269.53</v>
      </c>
    </row>
    <row r="1128" spans="2:9" ht="15.95" customHeight="1" x14ac:dyDescent="0.2">
      <c r="B1128" s="98">
        <v>42247</v>
      </c>
      <c r="C1128" s="99">
        <v>181.56410815999999</v>
      </c>
      <c r="D1128" s="99">
        <v>93.175207119999996</v>
      </c>
      <c r="E1128" s="99">
        <v>145.38420117999999</v>
      </c>
      <c r="F1128" s="99">
        <v>154.25964156000001</v>
      </c>
      <c r="G1128" s="51"/>
      <c r="H1128" s="100">
        <v>93.175207119999996</v>
      </c>
      <c r="I1128" s="101">
        <v>868188.94</v>
      </c>
    </row>
    <row r="1129" spans="2:9" ht="15.95" customHeight="1" x14ac:dyDescent="0.2">
      <c r="B1129" s="98">
        <v>42248</v>
      </c>
      <c r="C1129" s="99">
        <v>171.61710785</v>
      </c>
      <c r="D1129" s="99">
        <v>87.379692433000002</v>
      </c>
      <c r="E1129" s="99">
        <v>144.78591229</v>
      </c>
      <c r="F1129" s="99">
        <v>154.34056835000001</v>
      </c>
      <c r="G1129" s="51"/>
      <c r="H1129" s="100">
        <v>87.379692433000002</v>
      </c>
      <c r="I1129" s="101">
        <v>450195.51</v>
      </c>
    </row>
    <row r="1130" spans="2:9" ht="15.95" customHeight="1" x14ac:dyDescent="0.2">
      <c r="B1130" s="98">
        <v>42249</v>
      </c>
      <c r="C1130" s="99">
        <v>175.73913949999999</v>
      </c>
      <c r="D1130" s="99">
        <v>89.478445070000006</v>
      </c>
      <c r="E1130" s="99">
        <v>144.58648266</v>
      </c>
      <c r="F1130" s="99">
        <v>154.42153733000001</v>
      </c>
      <c r="G1130" s="51"/>
      <c r="H1130" s="100">
        <v>89.478445070000006</v>
      </c>
      <c r="I1130" s="101">
        <v>141478.65</v>
      </c>
    </row>
    <row r="1131" spans="2:9" ht="15.95" customHeight="1" x14ac:dyDescent="0.2">
      <c r="B1131" s="98">
        <v>42250</v>
      </c>
      <c r="C1131" s="99">
        <v>176.58070721000001</v>
      </c>
      <c r="D1131" s="99">
        <v>89.906933398000007</v>
      </c>
      <c r="E1131" s="99">
        <v>144.48676784</v>
      </c>
      <c r="F1131" s="99">
        <v>154.50254889000001</v>
      </c>
      <c r="G1131" s="51"/>
      <c r="H1131" s="100">
        <v>89.906933398000007</v>
      </c>
      <c r="I1131" s="101">
        <v>148185.76999999999</v>
      </c>
    </row>
    <row r="1132" spans="2:9" ht="15.95" customHeight="1" x14ac:dyDescent="0.2">
      <c r="B1132" s="98">
        <v>42251</v>
      </c>
      <c r="C1132" s="99">
        <v>175.73913949999999</v>
      </c>
      <c r="D1132" s="99">
        <v>89.478445070000006</v>
      </c>
      <c r="E1132" s="99">
        <v>144.28733821</v>
      </c>
      <c r="F1132" s="99">
        <v>154.58360302</v>
      </c>
      <c r="G1132" s="51"/>
      <c r="H1132" s="100">
        <v>89.478445070000006</v>
      </c>
      <c r="I1132" s="101">
        <v>147795.35999999999</v>
      </c>
    </row>
    <row r="1133" spans="2:9" ht="15.95" customHeight="1" x14ac:dyDescent="0.2">
      <c r="B1133" s="98">
        <v>42255</v>
      </c>
      <c r="C1133" s="99">
        <v>175.73583923999999</v>
      </c>
      <c r="D1133" s="99">
        <v>89.476764723000002</v>
      </c>
      <c r="E1133" s="99">
        <v>144.28733821</v>
      </c>
      <c r="F1133" s="99">
        <v>154.66469971999999</v>
      </c>
      <c r="G1133" s="51"/>
      <c r="H1133" s="100">
        <v>89.476764723000002</v>
      </c>
      <c r="I1133" s="101">
        <v>139217.89000000001</v>
      </c>
    </row>
    <row r="1134" spans="2:9" ht="15.95" customHeight="1" x14ac:dyDescent="0.2">
      <c r="B1134" s="98">
        <v>42256</v>
      </c>
      <c r="C1134" s="99">
        <v>168.31354206</v>
      </c>
      <c r="D1134" s="99">
        <v>85.697665701000005</v>
      </c>
      <c r="E1134" s="99">
        <v>143.78876413</v>
      </c>
      <c r="F1134" s="99">
        <v>154.74583899000001</v>
      </c>
      <c r="G1134" s="51"/>
      <c r="H1134" s="100">
        <v>85.697665701000005</v>
      </c>
      <c r="I1134" s="101">
        <v>291226.87</v>
      </c>
    </row>
    <row r="1135" spans="2:9" ht="15.95" customHeight="1" x14ac:dyDescent="0.2">
      <c r="B1135" s="98">
        <v>42257</v>
      </c>
      <c r="C1135" s="99">
        <v>165.01327653000001</v>
      </c>
      <c r="D1135" s="99">
        <v>84.017319314000005</v>
      </c>
      <c r="E1135" s="99">
        <v>142.69190115999999</v>
      </c>
      <c r="F1135" s="99">
        <v>154.82702083999999</v>
      </c>
      <c r="G1135" s="51"/>
      <c r="H1135" s="100">
        <v>84.017319314000005</v>
      </c>
      <c r="I1135" s="101">
        <v>676046.17</v>
      </c>
    </row>
    <row r="1136" spans="2:9" ht="15.95" customHeight="1" x14ac:dyDescent="0.2">
      <c r="B1136" s="98">
        <v>42258</v>
      </c>
      <c r="C1136" s="99">
        <v>171.61380758999999</v>
      </c>
      <c r="D1136" s="99">
        <v>87.378012087000002</v>
      </c>
      <c r="E1136" s="99">
        <v>142.09361226999999</v>
      </c>
      <c r="F1136" s="99">
        <v>154.90824526</v>
      </c>
      <c r="G1136" s="51"/>
      <c r="H1136" s="100">
        <v>87.378012087000002</v>
      </c>
      <c r="I1136" s="101">
        <v>412551.45</v>
      </c>
    </row>
    <row r="1137" spans="2:9" ht="15.95" customHeight="1" x14ac:dyDescent="0.2">
      <c r="B1137" s="98">
        <v>42261</v>
      </c>
      <c r="C1137" s="99">
        <v>170.78874121000001</v>
      </c>
      <c r="D1137" s="99">
        <v>86.957925489999994</v>
      </c>
      <c r="E1137" s="99">
        <v>142.09361226999999</v>
      </c>
      <c r="F1137" s="99">
        <v>154.98951224999999</v>
      </c>
      <c r="G1137" s="51"/>
      <c r="H1137" s="100">
        <v>86.957925489999994</v>
      </c>
      <c r="I1137" s="101">
        <v>55561.06</v>
      </c>
    </row>
    <row r="1138" spans="2:9" ht="15.95" customHeight="1" x14ac:dyDescent="0.2">
      <c r="B1138" s="98">
        <v>42262</v>
      </c>
      <c r="C1138" s="99">
        <v>169.96367481999999</v>
      </c>
      <c r="D1138" s="99">
        <v>86.537838894000004</v>
      </c>
      <c r="E1138" s="99">
        <v>142.59218634999999</v>
      </c>
      <c r="F1138" s="99">
        <v>155.07082181000001</v>
      </c>
      <c r="G1138" s="51"/>
      <c r="H1138" s="100">
        <v>86.537838894000004</v>
      </c>
      <c r="I1138" s="101">
        <v>119721.04</v>
      </c>
    </row>
    <row r="1139" spans="2:9" ht="15.95" customHeight="1" x14ac:dyDescent="0.2">
      <c r="B1139" s="98">
        <v>42263</v>
      </c>
      <c r="C1139" s="99">
        <v>169.13860844000001</v>
      </c>
      <c r="D1139" s="99">
        <v>86.117752296999996</v>
      </c>
      <c r="E1139" s="99">
        <v>142.59218634999999</v>
      </c>
      <c r="F1139" s="99">
        <v>155.15217394000001</v>
      </c>
      <c r="G1139" s="51"/>
      <c r="H1139" s="100">
        <v>86.117752296999996</v>
      </c>
      <c r="I1139" s="101">
        <v>134756.20000000001</v>
      </c>
    </row>
    <row r="1140" spans="2:9" ht="15.95" customHeight="1" x14ac:dyDescent="0.2">
      <c r="B1140" s="98">
        <v>42264</v>
      </c>
      <c r="C1140" s="99">
        <v>169.13860844000001</v>
      </c>
      <c r="D1140" s="99">
        <v>86.117752296999996</v>
      </c>
      <c r="E1140" s="99">
        <v>142.89133079000001</v>
      </c>
      <c r="F1140" s="99">
        <v>155.23356903000001</v>
      </c>
      <c r="G1140" s="51"/>
      <c r="H1140" s="100">
        <v>86.117752296999996</v>
      </c>
      <c r="I1140" s="101">
        <v>248989.14</v>
      </c>
    </row>
    <row r="1141" spans="2:9" ht="15.95" customHeight="1" x14ac:dyDescent="0.2">
      <c r="B1141" s="98">
        <v>42265</v>
      </c>
      <c r="C1141" s="99">
        <v>169.13860844000001</v>
      </c>
      <c r="D1141" s="99">
        <v>86.117752296999996</v>
      </c>
      <c r="E1141" s="99">
        <v>142.09361226999999</v>
      </c>
      <c r="F1141" s="99">
        <v>155.3150067</v>
      </c>
      <c r="G1141" s="51"/>
      <c r="H1141" s="100">
        <v>86.117752296999996</v>
      </c>
      <c r="I1141" s="101">
        <v>312341.28999999998</v>
      </c>
    </row>
    <row r="1142" spans="2:9" ht="15.95" customHeight="1" x14ac:dyDescent="0.2">
      <c r="B1142" s="98">
        <v>42268</v>
      </c>
      <c r="C1142" s="99">
        <v>169.13860844000001</v>
      </c>
      <c r="D1142" s="99">
        <v>86.117752296999996</v>
      </c>
      <c r="E1142" s="99">
        <v>141.29589374</v>
      </c>
      <c r="F1142" s="99">
        <v>155.39648693000001</v>
      </c>
      <c r="G1142" s="51"/>
      <c r="H1142" s="100">
        <v>86.117752296999996</v>
      </c>
      <c r="I1142" s="101">
        <v>71386.259999999995</v>
      </c>
    </row>
    <row r="1143" spans="2:9" ht="15.95" customHeight="1" x14ac:dyDescent="0.2">
      <c r="B1143" s="98">
        <v>42269</v>
      </c>
      <c r="C1143" s="99">
        <v>168.31354206</v>
      </c>
      <c r="D1143" s="99">
        <v>85.697665701000005</v>
      </c>
      <c r="E1143" s="99">
        <v>140.79731967000001</v>
      </c>
      <c r="F1143" s="99">
        <v>155.47801011999999</v>
      </c>
      <c r="G1143" s="51"/>
      <c r="H1143" s="100">
        <v>85.697665701000005</v>
      </c>
      <c r="I1143" s="101">
        <v>150810.41</v>
      </c>
    </row>
    <row r="1144" spans="2:9" ht="15.95" customHeight="1" x14ac:dyDescent="0.2">
      <c r="B1144" s="98">
        <v>42270</v>
      </c>
      <c r="C1144" s="99">
        <v>168.31354206</v>
      </c>
      <c r="D1144" s="99">
        <v>85.697665701000005</v>
      </c>
      <c r="E1144" s="99">
        <v>139.99960114000001</v>
      </c>
      <c r="F1144" s="99">
        <v>155.55957588999999</v>
      </c>
      <c r="G1144" s="51"/>
      <c r="H1144" s="100">
        <v>85.697665701000005</v>
      </c>
      <c r="I1144" s="101">
        <v>124009.88</v>
      </c>
    </row>
    <row r="1145" spans="2:9" ht="15.95" customHeight="1" x14ac:dyDescent="0.2">
      <c r="B1145" s="98">
        <v>42271</v>
      </c>
      <c r="C1145" s="99">
        <v>166.66340929</v>
      </c>
      <c r="D1145" s="99">
        <v>84.857492507000003</v>
      </c>
      <c r="E1145" s="99">
        <v>138.90273816999999</v>
      </c>
      <c r="F1145" s="99">
        <v>155.6411846</v>
      </c>
      <c r="G1145" s="51"/>
      <c r="H1145" s="100">
        <v>84.857492507000003</v>
      </c>
      <c r="I1145" s="101">
        <v>58337.24</v>
      </c>
    </row>
    <row r="1146" spans="2:9" ht="15.95" customHeight="1" x14ac:dyDescent="0.2">
      <c r="B1146" s="98">
        <v>42272</v>
      </c>
      <c r="C1146" s="99">
        <v>166.66340929</v>
      </c>
      <c r="D1146" s="99">
        <v>84.857492507000003</v>
      </c>
      <c r="E1146" s="99">
        <v>139.40131224999999</v>
      </c>
      <c r="F1146" s="99">
        <v>155.72283628</v>
      </c>
      <c r="G1146" s="51"/>
      <c r="H1146" s="100">
        <v>84.857492507000003</v>
      </c>
      <c r="I1146" s="101">
        <v>225024.34</v>
      </c>
    </row>
    <row r="1147" spans="2:9" ht="15.95" customHeight="1" x14ac:dyDescent="0.2">
      <c r="B1147" s="98">
        <v>42275</v>
      </c>
      <c r="C1147" s="99">
        <v>165.83834290999999</v>
      </c>
      <c r="D1147" s="99">
        <v>84.437405910999999</v>
      </c>
      <c r="E1147" s="99">
        <v>138.40416408999999</v>
      </c>
      <c r="F1147" s="99">
        <v>155.80453052999999</v>
      </c>
      <c r="G1147" s="51"/>
      <c r="H1147" s="100">
        <v>84.437405910999999</v>
      </c>
      <c r="I1147" s="101">
        <v>170829.48</v>
      </c>
    </row>
    <row r="1148" spans="2:9" ht="15.95" customHeight="1" x14ac:dyDescent="0.2">
      <c r="B1148" s="98">
        <v>42276</v>
      </c>
      <c r="C1148" s="99">
        <v>166.49839602</v>
      </c>
      <c r="D1148" s="99">
        <v>84.773475188000006</v>
      </c>
      <c r="E1148" s="99">
        <v>138.90273816999999</v>
      </c>
      <c r="F1148" s="99">
        <v>155.88626772999999</v>
      </c>
      <c r="G1148" s="51"/>
      <c r="H1148" s="100">
        <v>84.773475188000006</v>
      </c>
      <c r="I1148" s="101">
        <v>98740.44</v>
      </c>
    </row>
    <row r="1149" spans="2:9" ht="15.95" customHeight="1" x14ac:dyDescent="0.2">
      <c r="B1149" s="98">
        <v>42277</v>
      </c>
      <c r="C1149" s="99">
        <v>166.66340929</v>
      </c>
      <c r="D1149" s="99">
        <v>84.857492507000003</v>
      </c>
      <c r="E1149" s="99">
        <v>139.60074187999999</v>
      </c>
      <c r="F1149" s="99">
        <v>155.96804789000001</v>
      </c>
      <c r="G1149" s="51"/>
      <c r="H1149" s="100">
        <v>84.857492507000003</v>
      </c>
      <c r="I1149" s="101">
        <v>126107.53</v>
      </c>
    </row>
    <row r="1150" spans="2:9" ht="15.95" customHeight="1" x14ac:dyDescent="0.2">
      <c r="B1150" s="98">
        <v>42278</v>
      </c>
      <c r="C1150" s="99">
        <v>167.94505140999999</v>
      </c>
      <c r="D1150" s="99">
        <v>84.773475188000006</v>
      </c>
      <c r="E1150" s="99">
        <v>140.3984604</v>
      </c>
      <c r="F1150" s="99">
        <v>156.049871</v>
      </c>
      <c r="G1150" s="51"/>
      <c r="H1150" s="100">
        <v>84.773475188000006</v>
      </c>
      <c r="I1150" s="101">
        <v>323355.03000000003</v>
      </c>
    </row>
    <row r="1151" spans="2:9" ht="15.95" customHeight="1" x14ac:dyDescent="0.2">
      <c r="B1151" s="98">
        <v>42279</v>
      </c>
      <c r="C1151" s="99">
        <v>166.44702816</v>
      </c>
      <c r="D1151" s="99">
        <v>84.017319314000005</v>
      </c>
      <c r="E1151" s="99">
        <v>140.59789003</v>
      </c>
      <c r="F1151" s="99">
        <v>156.13173707000001</v>
      </c>
      <c r="G1151" s="51"/>
      <c r="H1151" s="100">
        <v>84.017319314000005</v>
      </c>
      <c r="I1151" s="101">
        <v>242251.96</v>
      </c>
    </row>
    <row r="1152" spans="2:9" ht="15.95" customHeight="1" x14ac:dyDescent="0.2">
      <c r="B1152" s="98">
        <v>42282</v>
      </c>
      <c r="C1152" s="99">
        <v>166.94636924</v>
      </c>
      <c r="D1152" s="99">
        <v>84.269371272000001</v>
      </c>
      <c r="E1152" s="99">
        <v>140.59789003</v>
      </c>
      <c r="F1152" s="99">
        <v>156.21364571000001</v>
      </c>
      <c r="G1152" s="51"/>
      <c r="H1152" s="100">
        <v>84.269371272000001</v>
      </c>
      <c r="I1152" s="101">
        <v>449155.76</v>
      </c>
    </row>
    <row r="1153" spans="2:9" ht="15.95" customHeight="1" x14ac:dyDescent="0.2">
      <c r="B1153" s="98">
        <v>42283</v>
      </c>
      <c r="C1153" s="99">
        <v>166.44702816</v>
      </c>
      <c r="D1153" s="99">
        <v>84.017319314000005</v>
      </c>
      <c r="E1153" s="99">
        <v>140.59789003</v>
      </c>
      <c r="F1153" s="99">
        <v>156.29559768999999</v>
      </c>
      <c r="G1153" s="51"/>
      <c r="H1153" s="100">
        <v>84.017319314000005</v>
      </c>
      <c r="I1153" s="101">
        <v>279981.78999999998</v>
      </c>
    </row>
    <row r="1154" spans="2:9" ht="15.95" customHeight="1" x14ac:dyDescent="0.2">
      <c r="B1154" s="98">
        <v>42284</v>
      </c>
      <c r="C1154" s="99">
        <v>166.1141341</v>
      </c>
      <c r="D1154" s="99">
        <v>83.849284675999996</v>
      </c>
      <c r="E1154" s="99">
        <v>141.19617893</v>
      </c>
      <c r="F1154" s="99">
        <v>156.37759263000001</v>
      </c>
      <c r="G1154" s="51"/>
      <c r="H1154" s="100">
        <v>83.849284675999996</v>
      </c>
      <c r="I1154" s="101">
        <v>730119.49</v>
      </c>
    </row>
    <row r="1155" spans="2:9" ht="15.95" customHeight="1" x14ac:dyDescent="0.2">
      <c r="B1155" s="98">
        <v>42285</v>
      </c>
      <c r="C1155" s="99">
        <v>166.1141341</v>
      </c>
      <c r="D1155" s="99">
        <v>83.849284675999996</v>
      </c>
      <c r="E1155" s="99">
        <v>141.39560856</v>
      </c>
      <c r="F1155" s="99">
        <v>156.45963051999999</v>
      </c>
      <c r="G1155" s="51"/>
      <c r="H1155" s="100">
        <v>83.849284675999996</v>
      </c>
      <c r="I1155" s="101">
        <v>95811.44</v>
      </c>
    </row>
    <row r="1156" spans="2:9" ht="15.95" customHeight="1" x14ac:dyDescent="0.2">
      <c r="B1156" s="98">
        <v>42286</v>
      </c>
      <c r="C1156" s="99">
        <v>164.86578139</v>
      </c>
      <c r="D1156" s="99">
        <v>83.219154781</v>
      </c>
      <c r="E1156" s="99">
        <v>141.59503819</v>
      </c>
      <c r="F1156" s="99">
        <v>156.54171137</v>
      </c>
      <c r="G1156" s="51"/>
      <c r="H1156" s="100">
        <v>83.219154781</v>
      </c>
      <c r="I1156" s="101">
        <v>270758.40000000002</v>
      </c>
    </row>
    <row r="1157" spans="2:9" ht="15.95" customHeight="1" x14ac:dyDescent="0.2">
      <c r="B1157" s="98">
        <v>42290</v>
      </c>
      <c r="C1157" s="99">
        <v>163.11808758999999</v>
      </c>
      <c r="D1157" s="99">
        <v>82.336972927999994</v>
      </c>
      <c r="E1157" s="99">
        <v>141.39560856</v>
      </c>
      <c r="F1157" s="99">
        <v>156.62383517999999</v>
      </c>
      <c r="G1157" s="51"/>
      <c r="H1157" s="100">
        <v>82.336972927999994</v>
      </c>
      <c r="I1157" s="101">
        <v>1115044.18</v>
      </c>
    </row>
    <row r="1158" spans="2:9" ht="15.95" customHeight="1" x14ac:dyDescent="0.2">
      <c r="B1158" s="98">
        <v>42291</v>
      </c>
      <c r="C1158" s="99">
        <v>163.11808758999999</v>
      </c>
      <c r="D1158" s="99">
        <v>82.336972927999994</v>
      </c>
      <c r="E1158" s="99">
        <v>141.49532338</v>
      </c>
      <c r="F1158" s="99">
        <v>156.70600232000001</v>
      </c>
      <c r="G1158" s="51"/>
      <c r="H1158" s="100">
        <v>82.336972927999994</v>
      </c>
      <c r="I1158" s="101">
        <v>96903.61</v>
      </c>
    </row>
    <row r="1159" spans="2:9" ht="15.95" customHeight="1" x14ac:dyDescent="0.2">
      <c r="B1159" s="98">
        <v>42292</v>
      </c>
      <c r="C1159" s="99">
        <v>164.86411691999999</v>
      </c>
      <c r="D1159" s="99">
        <v>83.218314608</v>
      </c>
      <c r="E1159" s="99">
        <v>141.19617893</v>
      </c>
      <c r="F1159" s="99">
        <v>156.78821242000001</v>
      </c>
      <c r="G1159" s="51"/>
      <c r="H1159" s="100">
        <v>83.218314608</v>
      </c>
      <c r="I1159" s="101">
        <v>299623.69</v>
      </c>
    </row>
    <row r="1160" spans="2:9" ht="15.95" customHeight="1" x14ac:dyDescent="0.2">
      <c r="B1160" s="98">
        <v>42293</v>
      </c>
      <c r="C1160" s="99">
        <v>166.44702816</v>
      </c>
      <c r="D1160" s="99">
        <v>84.017319314000005</v>
      </c>
      <c r="E1160" s="99">
        <v>141.09646411</v>
      </c>
      <c r="F1160" s="99">
        <v>156.87046548000001</v>
      </c>
      <c r="G1160" s="51"/>
      <c r="H1160" s="100">
        <v>84.017319314000005</v>
      </c>
      <c r="I1160" s="101">
        <v>239817.33</v>
      </c>
    </row>
    <row r="1161" spans="2:9" ht="15.95" customHeight="1" x14ac:dyDescent="0.2">
      <c r="B1161" s="98">
        <v>42296</v>
      </c>
      <c r="C1161" s="99">
        <v>163.61742867999999</v>
      </c>
      <c r="D1161" s="99">
        <v>82.589024886000004</v>
      </c>
      <c r="E1161" s="99">
        <v>141.19617893</v>
      </c>
      <c r="F1161" s="99">
        <v>156.95276186999999</v>
      </c>
      <c r="G1161" s="51"/>
      <c r="H1161" s="100">
        <v>82.589024886000004</v>
      </c>
      <c r="I1161" s="101">
        <v>451347.99</v>
      </c>
    </row>
    <row r="1162" spans="2:9" ht="15.95" customHeight="1" x14ac:dyDescent="0.2">
      <c r="B1162" s="98">
        <v>42297</v>
      </c>
      <c r="C1162" s="99">
        <v>167.91009753</v>
      </c>
      <c r="D1162" s="99">
        <v>84.755831551</v>
      </c>
      <c r="E1162" s="99">
        <v>141.29589374</v>
      </c>
      <c r="F1162" s="99">
        <v>157.03510161</v>
      </c>
      <c r="G1162" s="51"/>
      <c r="H1162" s="100">
        <v>84.755831551</v>
      </c>
      <c r="I1162" s="101">
        <v>121116.21</v>
      </c>
    </row>
    <row r="1163" spans="2:9" ht="15.95" customHeight="1" x14ac:dyDescent="0.2">
      <c r="B1163" s="98">
        <v>42298</v>
      </c>
      <c r="C1163" s="99">
        <v>169.77596872000001</v>
      </c>
      <c r="D1163" s="99">
        <v>85.697665701000005</v>
      </c>
      <c r="E1163" s="99">
        <v>141.09646411</v>
      </c>
      <c r="F1163" s="99">
        <v>157.1174843</v>
      </c>
      <c r="G1163" s="51"/>
      <c r="H1163" s="100">
        <v>85.697665701000005</v>
      </c>
      <c r="I1163" s="101">
        <v>81335.3</v>
      </c>
    </row>
    <row r="1164" spans="2:9" ht="15.95" customHeight="1" x14ac:dyDescent="0.2">
      <c r="B1164" s="98">
        <v>42299</v>
      </c>
      <c r="C1164" s="99">
        <v>167.77860437999999</v>
      </c>
      <c r="D1164" s="99">
        <v>84.689457868999995</v>
      </c>
      <c r="E1164" s="99">
        <v>141.49532338</v>
      </c>
      <c r="F1164" s="99">
        <v>157.19996479</v>
      </c>
      <c r="G1164" s="51"/>
      <c r="H1164" s="100">
        <v>84.689457868999995</v>
      </c>
      <c r="I1164" s="101">
        <v>81232.34</v>
      </c>
    </row>
    <row r="1165" spans="2:9" ht="15.95" customHeight="1" x14ac:dyDescent="0.2">
      <c r="B1165" s="98">
        <v>42300</v>
      </c>
      <c r="C1165" s="99">
        <v>166.44702816</v>
      </c>
      <c r="D1165" s="99">
        <v>84.017319314000005</v>
      </c>
      <c r="E1165" s="99">
        <v>141.29589374</v>
      </c>
      <c r="F1165" s="99">
        <v>157.28248862000001</v>
      </c>
      <c r="G1165" s="51"/>
      <c r="H1165" s="100">
        <v>84.017319314000005</v>
      </c>
      <c r="I1165" s="101">
        <v>574409.47</v>
      </c>
    </row>
    <row r="1166" spans="2:9" ht="15.95" customHeight="1" x14ac:dyDescent="0.2">
      <c r="B1166" s="98">
        <v>42303</v>
      </c>
      <c r="C1166" s="99">
        <v>166.44702816</v>
      </c>
      <c r="D1166" s="99">
        <v>84.017319314000005</v>
      </c>
      <c r="E1166" s="99">
        <v>141.69475301</v>
      </c>
      <c r="F1166" s="99">
        <v>157.36505579000001</v>
      </c>
      <c r="G1166" s="51"/>
      <c r="H1166" s="100">
        <v>84.017319314000005</v>
      </c>
      <c r="I1166" s="101">
        <v>189801.36</v>
      </c>
    </row>
    <row r="1167" spans="2:9" ht="15.95" customHeight="1" x14ac:dyDescent="0.2">
      <c r="B1167" s="98">
        <v>42304</v>
      </c>
      <c r="C1167" s="99">
        <v>166.44702816</v>
      </c>
      <c r="D1167" s="99">
        <v>84.017319314000005</v>
      </c>
      <c r="E1167" s="99">
        <v>141.69475301</v>
      </c>
      <c r="F1167" s="99">
        <v>157.44766630000001</v>
      </c>
      <c r="G1167" s="51"/>
      <c r="H1167" s="100">
        <v>84.017319314000005</v>
      </c>
      <c r="I1167" s="101">
        <v>94650.48</v>
      </c>
    </row>
    <row r="1168" spans="2:9" ht="15.95" customHeight="1" x14ac:dyDescent="0.2">
      <c r="B1168" s="98">
        <v>42305</v>
      </c>
      <c r="C1168" s="99">
        <v>167.43738797</v>
      </c>
      <c r="D1168" s="99">
        <v>84.517222364000006</v>
      </c>
      <c r="E1168" s="99">
        <v>141.89418264</v>
      </c>
      <c r="F1168" s="99">
        <v>157.53032013999999</v>
      </c>
      <c r="G1168" s="51"/>
      <c r="H1168" s="100">
        <v>84.517222364000006</v>
      </c>
      <c r="I1168" s="101">
        <v>166105.31</v>
      </c>
    </row>
    <row r="1169" spans="2:9" ht="15.95" customHeight="1" x14ac:dyDescent="0.2">
      <c r="B1169" s="98">
        <v>42306</v>
      </c>
      <c r="C1169" s="99">
        <v>167.44903926999999</v>
      </c>
      <c r="D1169" s="99">
        <v>84.523103577000001</v>
      </c>
      <c r="E1169" s="99">
        <v>142.69190115999999</v>
      </c>
      <c r="F1169" s="99">
        <v>157.61301732999999</v>
      </c>
      <c r="G1169" s="51"/>
      <c r="H1169" s="100">
        <v>84.523103577000001</v>
      </c>
      <c r="I1169" s="101">
        <v>346219.95</v>
      </c>
    </row>
    <row r="1170" spans="2:9" ht="15.95" customHeight="1" x14ac:dyDescent="0.2">
      <c r="B1170" s="98">
        <v>42307</v>
      </c>
      <c r="C1170" s="99">
        <v>172.60556819999999</v>
      </c>
      <c r="D1170" s="99">
        <v>87.125960129000006</v>
      </c>
      <c r="E1170" s="99">
        <v>142.59218634999999</v>
      </c>
      <c r="F1170" s="99">
        <v>157.69575824</v>
      </c>
      <c r="G1170" s="51"/>
      <c r="H1170" s="100">
        <v>87.125960129000006</v>
      </c>
      <c r="I1170" s="101">
        <v>286987.95</v>
      </c>
    </row>
    <row r="1171" spans="2:9" ht="15.95" customHeight="1" x14ac:dyDescent="0.2">
      <c r="B1171" s="98">
        <v>42311</v>
      </c>
      <c r="C1171" s="99">
        <v>166.51242210999999</v>
      </c>
      <c r="D1171" s="99">
        <v>83.345180760000005</v>
      </c>
      <c r="E1171" s="99">
        <v>143.29019005999999</v>
      </c>
      <c r="F1171" s="99">
        <v>157.77854249000001</v>
      </c>
      <c r="G1171" s="51"/>
      <c r="H1171" s="100">
        <v>83.345180760000005</v>
      </c>
      <c r="I1171" s="101">
        <v>418490.05</v>
      </c>
    </row>
    <row r="1172" spans="2:9" ht="15.95" customHeight="1" x14ac:dyDescent="0.2">
      <c r="B1172" s="98">
        <v>42312</v>
      </c>
      <c r="C1172" s="99">
        <v>167.03277342999999</v>
      </c>
      <c r="D1172" s="99">
        <v>83.605634449999997</v>
      </c>
      <c r="E1172" s="99">
        <v>143.29019005999999</v>
      </c>
      <c r="F1172" s="99">
        <v>157.86137008</v>
      </c>
      <c r="G1172" s="51"/>
      <c r="H1172" s="100">
        <v>83.605634449999997</v>
      </c>
      <c r="I1172" s="101">
        <v>215019.76</v>
      </c>
    </row>
    <row r="1173" spans="2:9" ht="15.95" customHeight="1" x14ac:dyDescent="0.2">
      <c r="B1173" s="98">
        <v>42313</v>
      </c>
      <c r="C1173" s="99">
        <v>167.0159879</v>
      </c>
      <c r="D1173" s="99">
        <v>83.597232718000001</v>
      </c>
      <c r="E1173" s="99">
        <v>143.38990487000001</v>
      </c>
      <c r="F1173" s="99">
        <v>157.94424139</v>
      </c>
      <c r="G1173" s="51"/>
      <c r="H1173" s="100">
        <v>83.597232718000001</v>
      </c>
      <c r="I1173" s="101">
        <v>456657.25</v>
      </c>
    </row>
    <row r="1174" spans="2:9" ht="15.95" customHeight="1" x14ac:dyDescent="0.2">
      <c r="B1174" s="98">
        <v>42314</v>
      </c>
      <c r="C1174" s="99">
        <v>165.67482433999999</v>
      </c>
      <c r="D1174" s="99">
        <v>82.925934335999997</v>
      </c>
      <c r="E1174" s="99">
        <v>143.68904932000001</v>
      </c>
      <c r="F1174" s="99">
        <v>158.02715605</v>
      </c>
      <c r="G1174" s="51"/>
      <c r="H1174" s="100">
        <v>82.925934335999997</v>
      </c>
      <c r="I1174" s="101">
        <v>496498.33</v>
      </c>
    </row>
    <row r="1175" spans="2:9" ht="15.95" customHeight="1" x14ac:dyDescent="0.2">
      <c r="B1175" s="98">
        <v>42317</v>
      </c>
      <c r="C1175" s="99">
        <v>167.32987724</v>
      </c>
      <c r="D1175" s="99">
        <v>83.754345104999999</v>
      </c>
      <c r="E1175" s="99">
        <v>143.48961969000001</v>
      </c>
      <c r="F1175" s="99">
        <v>158.11011404000001</v>
      </c>
      <c r="G1175" s="51"/>
      <c r="H1175" s="100">
        <v>83.754345104999999</v>
      </c>
      <c r="I1175" s="101">
        <v>183150.61</v>
      </c>
    </row>
    <row r="1176" spans="2:9" ht="15.95" customHeight="1" x14ac:dyDescent="0.2">
      <c r="B1176" s="98">
        <v>42318</v>
      </c>
      <c r="C1176" s="99">
        <v>168.69286199000001</v>
      </c>
      <c r="D1176" s="99">
        <v>84.436565737999999</v>
      </c>
      <c r="E1176" s="99">
        <v>143.88847895000001</v>
      </c>
      <c r="F1176" s="99">
        <v>158.19311575</v>
      </c>
      <c r="G1176" s="51"/>
      <c r="H1176" s="100">
        <v>84.436565737999999</v>
      </c>
      <c r="I1176" s="101">
        <v>352087.84</v>
      </c>
    </row>
    <row r="1177" spans="2:9" ht="15.95" customHeight="1" x14ac:dyDescent="0.2">
      <c r="B1177" s="98">
        <v>42319</v>
      </c>
      <c r="C1177" s="99">
        <v>167.85526422000001</v>
      </c>
      <c r="D1177" s="99">
        <v>84.017319314000005</v>
      </c>
      <c r="E1177" s="99">
        <v>143.98819377000001</v>
      </c>
      <c r="F1177" s="99">
        <v>158.27616119000001</v>
      </c>
      <c r="G1177" s="51"/>
      <c r="H1177" s="100">
        <v>84.017319314000005</v>
      </c>
      <c r="I1177" s="101">
        <v>290333.11</v>
      </c>
    </row>
    <row r="1178" spans="2:9" ht="15.95" customHeight="1" x14ac:dyDescent="0.2">
      <c r="B1178" s="98">
        <v>42320</v>
      </c>
      <c r="C1178" s="99">
        <v>169.53381686</v>
      </c>
      <c r="D1178" s="99">
        <v>84.857492507000003</v>
      </c>
      <c r="E1178" s="99">
        <v>143.78876413</v>
      </c>
      <c r="F1178" s="99">
        <v>158.35924996</v>
      </c>
      <c r="G1178" s="51"/>
      <c r="H1178" s="100">
        <v>84.857492507000003</v>
      </c>
      <c r="I1178" s="101">
        <v>107768.84</v>
      </c>
    </row>
    <row r="1179" spans="2:9" ht="15.95" customHeight="1" x14ac:dyDescent="0.2">
      <c r="B1179" s="98">
        <v>42321</v>
      </c>
      <c r="C1179" s="99">
        <v>171.21236951</v>
      </c>
      <c r="D1179" s="99">
        <v>85.697665701000005</v>
      </c>
      <c r="E1179" s="99">
        <v>143.78876413</v>
      </c>
      <c r="F1179" s="99">
        <v>158.44238246</v>
      </c>
      <c r="G1179" s="51"/>
      <c r="H1179" s="100">
        <v>85.697665701000005</v>
      </c>
      <c r="I1179" s="101">
        <v>156844.07999999999</v>
      </c>
    </row>
    <row r="1180" spans="2:9" ht="15.95" customHeight="1" x14ac:dyDescent="0.2">
      <c r="B1180" s="98">
        <v>42324</v>
      </c>
      <c r="C1180" s="99">
        <v>172.38399924999999</v>
      </c>
      <c r="D1180" s="99">
        <v>86.284106589000004</v>
      </c>
      <c r="E1180" s="99">
        <v>144.88562711</v>
      </c>
      <c r="F1180" s="99">
        <v>158.52555867999999</v>
      </c>
      <c r="G1180" s="51"/>
      <c r="H1180" s="100">
        <v>86.284106589000004</v>
      </c>
      <c r="I1180" s="101">
        <v>217953.84</v>
      </c>
    </row>
    <row r="1181" spans="2:9" ht="15.95" customHeight="1" x14ac:dyDescent="0.2">
      <c r="B1181" s="98">
        <v>42325</v>
      </c>
      <c r="C1181" s="99">
        <v>173.84601860000001</v>
      </c>
      <c r="D1181" s="99">
        <v>87.015897441000007</v>
      </c>
      <c r="E1181" s="99">
        <v>145.18477154999999</v>
      </c>
      <c r="F1181" s="99">
        <v>158.60877862999999</v>
      </c>
      <c r="G1181" s="51"/>
      <c r="H1181" s="100">
        <v>87.015897441000007</v>
      </c>
      <c r="I1181" s="101">
        <v>386123.1</v>
      </c>
    </row>
    <row r="1182" spans="2:9" ht="15.95" customHeight="1" x14ac:dyDescent="0.2">
      <c r="B1182" s="98">
        <v>42326</v>
      </c>
      <c r="C1182" s="99">
        <v>171.21236951</v>
      </c>
      <c r="D1182" s="99">
        <v>85.697665701000005</v>
      </c>
      <c r="E1182" s="99">
        <v>145.08505674</v>
      </c>
      <c r="F1182" s="99">
        <v>158.69204228999999</v>
      </c>
      <c r="G1182" s="51"/>
      <c r="H1182" s="100">
        <v>85.697665701000005</v>
      </c>
      <c r="I1182" s="101">
        <v>112278.49</v>
      </c>
    </row>
    <row r="1183" spans="2:9" ht="15.95" customHeight="1" x14ac:dyDescent="0.2">
      <c r="B1183" s="98">
        <v>42327</v>
      </c>
      <c r="C1183" s="99">
        <v>172.89092214999999</v>
      </c>
      <c r="D1183" s="99">
        <v>86.537838894000004</v>
      </c>
      <c r="E1183" s="99">
        <v>145.78306044999999</v>
      </c>
      <c r="F1183" s="99">
        <v>158.77534968000001</v>
      </c>
      <c r="G1183" s="51"/>
      <c r="H1183" s="100">
        <v>86.537838894000004</v>
      </c>
      <c r="I1183" s="101">
        <v>440885.76000000001</v>
      </c>
    </row>
    <row r="1184" spans="2:9" ht="15.95" customHeight="1" x14ac:dyDescent="0.2">
      <c r="B1184" s="98">
        <v>42331</v>
      </c>
      <c r="C1184" s="99">
        <v>174.61983137000001</v>
      </c>
      <c r="D1184" s="99">
        <v>87.403217283000004</v>
      </c>
      <c r="E1184" s="99">
        <v>145.68334562999999</v>
      </c>
      <c r="F1184" s="99">
        <v>158.94209563000001</v>
      </c>
      <c r="G1184" s="51"/>
      <c r="H1184" s="100">
        <v>87.403217283000004</v>
      </c>
      <c r="I1184" s="101">
        <v>312199.90999999997</v>
      </c>
    </row>
    <row r="1185" spans="2:9" ht="15.95" customHeight="1" x14ac:dyDescent="0.2">
      <c r="B1185" s="98">
        <v>42332</v>
      </c>
      <c r="C1185" s="99">
        <v>167.87204975</v>
      </c>
      <c r="D1185" s="99">
        <v>84.025721046000001</v>
      </c>
      <c r="E1185" s="99">
        <v>145.88277525999999</v>
      </c>
      <c r="F1185" s="99">
        <v>159.02553419</v>
      </c>
      <c r="G1185" s="51"/>
      <c r="H1185" s="100">
        <v>84.025721046000001</v>
      </c>
      <c r="I1185" s="101">
        <v>498990.13</v>
      </c>
    </row>
    <row r="1186" spans="2:9" ht="15.95" customHeight="1" x14ac:dyDescent="0.2">
      <c r="B1186" s="98">
        <v>42333</v>
      </c>
      <c r="C1186" s="99">
        <v>172.89092214999999</v>
      </c>
      <c r="D1186" s="99">
        <v>86.537838894000004</v>
      </c>
      <c r="E1186" s="99">
        <v>145.28448637</v>
      </c>
      <c r="F1186" s="99">
        <v>159.10901647</v>
      </c>
      <c r="G1186" s="51"/>
      <c r="H1186" s="100">
        <v>86.537838894000004</v>
      </c>
      <c r="I1186" s="101">
        <v>187038.07</v>
      </c>
    </row>
    <row r="1187" spans="2:9" ht="15.95" customHeight="1" x14ac:dyDescent="0.2">
      <c r="B1187" s="98">
        <v>42334</v>
      </c>
      <c r="C1187" s="99">
        <v>175.40875111</v>
      </c>
      <c r="D1187" s="99">
        <v>87.798098683000006</v>
      </c>
      <c r="E1187" s="99">
        <v>144.78591229</v>
      </c>
      <c r="F1187" s="99">
        <v>159.19254247999999</v>
      </c>
      <c r="G1187" s="51"/>
      <c r="H1187" s="100">
        <v>87.798098683000006</v>
      </c>
      <c r="I1187" s="101">
        <v>172152.84</v>
      </c>
    </row>
    <row r="1188" spans="2:9" ht="15.95" customHeight="1" x14ac:dyDescent="0.2">
      <c r="B1188" s="98">
        <v>42335</v>
      </c>
      <c r="C1188" s="99">
        <v>172.05164583000001</v>
      </c>
      <c r="D1188" s="99">
        <v>86.117752296999996</v>
      </c>
      <c r="E1188" s="99">
        <v>144.28733821</v>
      </c>
      <c r="F1188" s="99">
        <v>159.27611259</v>
      </c>
      <c r="G1188" s="51"/>
      <c r="H1188" s="100">
        <v>86.117752296999996</v>
      </c>
      <c r="I1188" s="101">
        <v>107614.75</v>
      </c>
    </row>
    <row r="1189" spans="2:9" ht="15.95" customHeight="1" x14ac:dyDescent="0.2">
      <c r="B1189" s="98">
        <v>42338</v>
      </c>
      <c r="C1189" s="99">
        <v>176.24802743000001</v>
      </c>
      <c r="D1189" s="99">
        <v>88.21818528</v>
      </c>
      <c r="E1189" s="99">
        <v>144.78591229</v>
      </c>
      <c r="F1189" s="99">
        <v>159.35972641999999</v>
      </c>
      <c r="G1189" s="51"/>
      <c r="H1189" s="100">
        <v>88.21818528</v>
      </c>
      <c r="I1189" s="101">
        <v>345830.63</v>
      </c>
    </row>
    <row r="1190" spans="2:9" ht="15.95" customHeight="1" x14ac:dyDescent="0.2">
      <c r="B1190" s="98">
        <v>42339</v>
      </c>
      <c r="C1190" s="99">
        <v>166.74420842000001</v>
      </c>
      <c r="D1190" s="99">
        <v>82.769662122</v>
      </c>
      <c r="E1190" s="99">
        <v>144.08790858</v>
      </c>
      <c r="F1190" s="99">
        <v>159.44338397999999</v>
      </c>
      <c r="G1190" s="51"/>
      <c r="H1190" s="100">
        <v>82.769662122</v>
      </c>
      <c r="I1190" s="101">
        <v>916372.88</v>
      </c>
    </row>
    <row r="1191" spans="2:9" ht="15.95" customHeight="1" x14ac:dyDescent="0.2">
      <c r="B1191" s="98">
        <v>42340</v>
      </c>
      <c r="C1191" s="99">
        <v>177.72056928999999</v>
      </c>
      <c r="D1191" s="99">
        <v>88.21818528</v>
      </c>
      <c r="E1191" s="99">
        <v>144.88562711</v>
      </c>
      <c r="F1191" s="99">
        <v>159.52708564</v>
      </c>
      <c r="G1191" s="51"/>
      <c r="H1191" s="100">
        <v>88.21818528</v>
      </c>
      <c r="I1191" s="101">
        <v>392565.25</v>
      </c>
    </row>
    <row r="1192" spans="2:9" ht="15.95" customHeight="1" x14ac:dyDescent="0.2">
      <c r="B1192" s="98">
        <v>42341</v>
      </c>
      <c r="C1192" s="99">
        <v>174.33880074000001</v>
      </c>
      <c r="D1192" s="99">
        <v>86.539519240000004</v>
      </c>
      <c r="E1192" s="99">
        <v>143.58933450000001</v>
      </c>
      <c r="F1192" s="99">
        <v>159.61083103000001</v>
      </c>
      <c r="G1192" s="51"/>
      <c r="H1192" s="100">
        <v>86.539519240000004</v>
      </c>
      <c r="I1192" s="101">
        <v>45269.51</v>
      </c>
    </row>
    <row r="1193" spans="2:9" ht="15.95" customHeight="1" x14ac:dyDescent="0.2">
      <c r="B1193" s="98">
        <v>42342</v>
      </c>
      <c r="C1193" s="99">
        <v>177.55131161</v>
      </c>
      <c r="D1193" s="99">
        <v>88.134167961000003</v>
      </c>
      <c r="E1193" s="99">
        <v>143.68904932000001</v>
      </c>
      <c r="F1193" s="99">
        <v>159.69462052</v>
      </c>
      <c r="G1193" s="51"/>
      <c r="H1193" s="100">
        <v>88.134167961000003</v>
      </c>
      <c r="I1193" s="101">
        <v>224450.19</v>
      </c>
    </row>
    <row r="1194" spans="2:9" ht="15.95" customHeight="1" x14ac:dyDescent="0.2">
      <c r="B1194" s="98">
        <v>42345</v>
      </c>
      <c r="C1194" s="99">
        <v>175.52021938999999</v>
      </c>
      <c r="D1194" s="99">
        <v>87.125960129000006</v>
      </c>
      <c r="E1194" s="99">
        <v>144.28733821</v>
      </c>
      <c r="F1194" s="99">
        <v>159.77845411999999</v>
      </c>
      <c r="G1194" s="51"/>
      <c r="H1194" s="100">
        <v>87.125960129000006</v>
      </c>
      <c r="I1194" s="101">
        <v>192328.3</v>
      </c>
    </row>
    <row r="1195" spans="2:9" ht="15.95" customHeight="1" x14ac:dyDescent="0.2">
      <c r="B1195" s="98">
        <v>42346</v>
      </c>
      <c r="C1195" s="99">
        <v>169.26107019</v>
      </c>
      <c r="D1195" s="99">
        <v>84.018999660999995</v>
      </c>
      <c r="E1195" s="99">
        <v>144.28733821</v>
      </c>
      <c r="F1195" s="99">
        <v>159.86233182000001</v>
      </c>
      <c r="G1195" s="51"/>
      <c r="H1195" s="100">
        <v>84.018999660999995</v>
      </c>
      <c r="I1195" s="101">
        <v>385701.84</v>
      </c>
    </row>
    <row r="1196" spans="2:9" ht="15.95" customHeight="1" x14ac:dyDescent="0.2">
      <c r="B1196" s="98">
        <v>42347</v>
      </c>
      <c r="C1196" s="99">
        <v>174.16446533000001</v>
      </c>
      <c r="D1196" s="99">
        <v>86.452981401000002</v>
      </c>
      <c r="E1196" s="99">
        <v>144.48676784</v>
      </c>
      <c r="F1196" s="99">
        <v>159.94625325000001</v>
      </c>
      <c r="G1196" s="51"/>
      <c r="H1196" s="100">
        <v>86.452981401000002</v>
      </c>
      <c r="I1196" s="101">
        <v>278239.34999999998</v>
      </c>
    </row>
    <row r="1197" spans="2:9" ht="15.95" customHeight="1" x14ac:dyDescent="0.2">
      <c r="B1197" s="98">
        <v>42348</v>
      </c>
      <c r="C1197" s="99">
        <v>170.95026189000001</v>
      </c>
      <c r="D1197" s="99">
        <v>84.857492507000003</v>
      </c>
      <c r="E1197" s="99">
        <v>144.28733821</v>
      </c>
      <c r="F1197" s="99">
        <v>160.03021878999999</v>
      </c>
      <c r="G1197" s="51"/>
      <c r="H1197" s="100">
        <v>84.857492507000003</v>
      </c>
      <c r="I1197" s="101">
        <v>250704.94</v>
      </c>
    </row>
    <row r="1198" spans="2:9" ht="15.95" customHeight="1" x14ac:dyDescent="0.2">
      <c r="B1198" s="98">
        <v>42349</v>
      </c>
      <c r="C1198" s="99">
        <v>174.33541559</v>
      </c>
      <c r="D1198" s="99">
        <v>86.537838894000004</v>
      </c>
      <c r="E1198" s="99">
        <v>143.78876413</v>
      </c>
      <c r="F1198" s="99">
        <v>160.11422843</v>
      </c>
      <c r="G1198" s="51"/>
      <c r="H1198" s="100">
        <v>86.537838894000004</v>
      </c>
      <c r="I1198" s="101">
        <v>520945.21</v>
      </c>
    </row>
    <row r="1199" spans="2:9" ht="15.95" customHeight="1" x14ac:dyDescent="0.2">
      <c r="B1199" s="98">
        <v>42352</v>
      </c>
      <c r="C1199" s="99">
        <v>172.64283874</v>
      </c>
      <c r="D1199" s="99">
        <v>85.697665701000005</v>
      </c>
      <c r="E1199" s="99">
        <v>143.68904932000001</v>
      </c>
      <c r="F1199" s="99">
        <v>160.19828217</v>
      </c>
      <c r="G1199" s="51"/>
      <c r="H1199" s="100">
        <v>85.697665701000005</v>
      </c>
      <c r="I1199" s="101">
        <v>108885.16</v>
      </c>
    </row>
    <row r="1200" spans="2:9" ht="15.95" customHeight="1" x14ac:dyDescent="0.2">
      <c r="B1200" s="98">
        <v>42353</v>
      </c>
      <c r="C1200" s="99">
        <v>172.64283874</v>
      </c>
      <c r="D1200" s="99">
        <v>85.697665701000005</v>
      </c>
      <c r="E1200" s="99">
        <v>143.68904932000001</v>
      </c>
      <c r="F1200" s="99">
        <v>160.28238003000001</v>
      </c>
      <c r="G1200" s="51"/>
      <c r="H1200" s="100">
        <v>85.697665701000005</v>
      </c>
      <c r="I1200" s="101">
        <v>186075.77</v>
      </c>
    </row>
    <row r="1201" spans="2:9" ht="15.95" customHeight="1" x14ac:dyDescent="0.2">
      <c r="B1201" s="98">
        <v>42354</v>
      </c>
      <c r="C1201" s="99">
        <v>166.82375952999999</v>
      </c>
      <c r="D1201" s="99">
        <v>82.809150263000006</v>
      </c>
      <c r="E1201" s="99">
        <v>136.70901223000001</v>
      </c>
      <c r="F1201" s="99">
        <v>160.36652199</v>
      </c>
      <c r="G1201" s="51"/>
      <c r="H1201" s="100">
        <v>82.809150263000006</v>
      </c>
      <c r="I1201" s="101">
        <v>678831.08</v>
      </c>
    </row>
    <row r="1202" spans="2:9" ht="15.95" customHeight="1" x14ac:dyDescent="0.2">
      <c r="B1202" s="98">
        <v>42355</v>
      </c>
      <c r="C1202" s="99">
        <v>168.42832238</v>
      </c>
      <c r="D1202" s="99">
        <v>83.605634449999997</v>
      </c>
      <c r="E1202" s="99">
        <v>139.10216779999999</v>
      </c>
      <c r="F1202" s="99">
        <v>160.45070805</v>
      </c>
      <c r="G1202" s="51"/>
      <c r="H1202" s="100">
        <v>83.605634449999997</v>
      </c>
      <c r="I1202" s="101">
        <v>452589.42</v>
      </c>
    </row>
    <row r="1203" spans="2:9" ht="15.95" customHeight="1" x14ac:dyDescent="0.2">
      <c r="B1203" s="98">
        <v>42356</v>
      </c>
      <c r="C1203" s="99">
        <v>166.07225541</v>
      </c>
      <c r="D1203" s="99">
        <v>82.436113364999997</v>
      </c>
      <c r="E1203" s="99">
        <v>139.60074187999999</v>
      </c>
      <c r="F1203" s="99">
        <v>160.53493861000001</v>
      </c>
      <c r="G1203" s="51"/>
      <c r="H1203" s="100">
        <v>82.436113364999997</v>
      </c>
      <c r="I1203" s="101">
        <v>144868.17000000001</v>
      </c>
    </row>
    <row r="1204" spans="2:9" ht="15.95" customHeight="1" x14ac:dyDescent="0.2">
      <c r="B1204" s="98">
        <v>42359</v>
      </c>
      <c r="C1204" s="99">
        <v>165.87253133999999</v>
      </c>
      <c r="D1204" s="99">
        <v>82.336972927999994</v>
      </c>
      <c r="E1204" s="99">
        <v>139.60074187999999</v>
      </c>
      <c r="F1204" s="99">
        <v>160.61921326999999</v>
      </c>
      <c r="G1204" s="51"/>
      <c r="H1204" s="100">
        <v>82.336972927999994</v>
      </c>
      <c r="I1204" s="101">
        <v>600061.75</v>
      </c>
    </row>
    <row r="1205" spans="2:9" ht="15.95" customHeight="1" x14ac:dyDescent="0.2">
      <c r="B1205" s="98">
        <v>42360</v>
      </c>
      <c r="C1205" s="99">
        <v>169.25768504000001</v>
      </c>
      <c r="D1205" s="99">
        <v>84.017319314000005</v>
      </c>
      <c r="E1205" s="99">
        <v>140.09931596000001</v>
      </c>
      <c r="F1205" s="99">
        <v>160.70353204</v>
      </c>
      <c r="G1205" s="51"/>
      <c r="H1205" s="100">
        <v>84.017319314000005</v>
      </c>
      <c r="I1205" s="101">
        <v>405827.62</v>
      </c>
    </row>
    <row r="1206" spans="2:9" ht="15.95" customHeight="1" x14ac:dyDescent="0.2">
      <c r="B1206" s="98">
        <v>42361</v>
      </c>
      <c r="C1206" s="99">
        <v>164.19688026</v>
      </c>
      <c r="D1206" s="99">
        <v>81.505201467000006</v>
      </c>
      <c r="E1206" s="99">
        <v>140.19903077000001</v>
      </c>
      <c r="F1206" s="99">
        <v>160.7878953</v>
      </c>
      <c r="G1206" s="51"/>
      <c r="H1206" s="100">
        <v>81.505201467000006</v>
      </c>
      <c r="I1206" s="101">
        <v>158155.65</v>
      </c>
    </row>
    <row r="1207" spans="2:9" ht="15.95" customHeight="1" x14ac:dyDescent="0.2">
      <c r="B1207" s="98">
        <v>42366</v>
      </c>
      <c r="C1207" s="99">
        <v>169.06980901</v>
      </c>
      <c r="D1207" s="99">
        <v>83.924060089999998</v>
      </c>
      <c r="E1207" s="99">
        <v>141.19617893</v>
      </c>
      <c r="F1207" s="99">
        <v>160.95675452</v>
      </c>
      <c r="G1207" s="51"/>
      <c r="H1207" s="100">
        <v>83.924060089999998</v>
      </c>
      <c r="I1207" s="101">
        <v>42679.61</v>
      </c>
    </row>
    <row r="1208" spans="2:9" ht="15.95" customHeight="1" x14ac:dyDescent="0.2">
      <c r="B1208" s="98">
        <v>42367</v>
      </c>
      <c r="C1208" s="99">
        <v>169.08673478</v>
      </c>
      <c r="D1208" s="99">
        <v>83.932461821999993</v>
      </c>
      <c r="E1208" s="99">
        <v>141.09646411</v>
      </c>
      <c r="F1208" s="99">
        <v>161.04125048</v>
      </c>
      <c r="G1208" s="51"/>
      <c r="H1208" s="100">
        <v>83.932461821999993</v>
      </c>
      <c r="I1208" s="101">
        <v>121300.49</v>
      </c>
    </row>
    <row r="1209" spans="2:9" ht="15.95" customHeight="1" x14ac:dyDescent="0.2">
      <c r="B1209" s="98">
        <v>42368</v>
      </c>
      <c r="C1209" s="99">
        <v>168.56542110999999</v>
      </c>
      <c r="D1209" s="99">
        <v>83.673688478000003</v>
      </c>
      <c r="E1209" s="99">
        <v>140.49817522000001</v>
      </c>
      <c r="F1209" s="99">
        <v>161.12579092999999</v>
      </c>
      <c r="G1209" s="51"/>
      <c r="H1209" s="100">
        <v>83.673688478000003</v>
      </c>
      <c r="I1209" s="101">
        <v>130602.81</v>
      </c>
    </row>
    <row r="1210" spans="2:9" ht="15.95" customHeight="1" x14ac:dyDescent="0.2">
      <c r="B1210" s="98">
        <v>42373</v>
      </c>
      <c r="C1210" s="99">
        <v>170.55806548999999</v>
      </c>
      <c r="D1210" s="99">
        <v>83.923219916999997</v>
      </c>
      <c r="E1210" s="99">
        <v>139.40131224999999</v>
      </c>
      <c r="F1210" s="99">
        <v>161.29500492</v>
      </c>
      <c r="G1210" s="51"/>
      <c r="H1210" s="100">
        <v>83.923219916999997</v>
      </c>
      <c r="I1210" s="101">
        <v>151644.98000000001</v>
      </c>
    </row>
    <row r="1211" spans="2:9" ht="15.95" customHeight="1" x14ac:dyDescent="0.2">
      <c r="B1211" s="98">
        <v>42374</v>
      </c>
      <c r="C1211" s="99">
        <v>166.51472196</v>
      </c>
      <c r="D1211" s="99">
        <v>81.933689795000006</v>
      </c>
      <c r="E1211" s="99">
        <v>138.80302334999999</v>
      </c>
      <c r="F1211" s="99">
        <v>161.37967846000001</v>
      </c>
      <c r="G1211" s="51"/>
      <c r="H1211" s="100">
        <v>81.933689795000006</v>
      </c>
      <c r="I1211" s="101">
        <v>94400.87</v>
      </c>
    </row>
    <row r="1212" spans="2:9" ht="15.95" customHeight="1" x14ac:dyDescent="0.2">
      <c r="B1212" s="98">
        <v>42375</v>
      </c>
      <c r="C1212" s="99">
        <v>170.74418223999999</v>
      </c>
      <c r="D1212" s="99">
        <v>84.014798795000004</v>
      </c>
      <c r="E1212" s="99">
        <v>139.30159742999999</v>
      </c>
      <c r="F1212" s="99">
        <v>161.46439649000001</v>
      </c>
      <c r="G1212" s="51"/>
      <c r="H1212" s="100">
        <v>84.014798795000004</v>
      </c>
      <c r="I1212" s="101">
        <v>705456.61</v>
      </c>
    </row>
    <row r="1213" spans="2:9" ht="15.95" customHeight="1" x14ac:dyDescent="0.2">
      <c r="B1213" s="98">
        <v>42376</v>
      </c>
      <c r="C1213" s="99">
        <v>170.74930472</v>
      </c>
      <c r="D1213" s="99">
        <v>84.017319314000005</v>
      </c>
      <c r="E1213" s="99">
        <v>138.20473446</v>
      </c>
      <c r="F1213" s="99">
        <v>161.54915901000001</v>
      </c>
      <c r="G1213" s="51"/>
      <c r="H1213" s="100">
        <v>84.017319314000005</v>
      </c>
      <c r="I1213" s="101">
        <v>39974.47</v>
      </c>
    </row>
    <row r="1214" spans="2:9" ht="15.95" customHeight="1" x14ac:dyDescent="0.2">
      <c r="B1214" s="98">
        <v>42377</v>
      </c>
      <c r="C1214" s="99">
        <v>169.04181166999999</v>
      </c>
      <c r="D1214" s="99">
        <v>83.177146121000007</v>
      </c>
      <c r="E1214" s="99">
        <v>137.70616038</v>
      </c>
      <c r="F1214" s="99">
        <v>161.63396600999999</v>
      </c>
      <c r="G1214" s="51"/>
      <c r="H1214" s="100">
        <v>83.177146121000007</v>
      </c>
      <c r="I1214" s="101">
        <v>294037.58</v>
      </c>
    </row>
    <row r="1215" spans="2:9" ht="15.95" customHeight="1" x14ac:dyDescent="0.2">
      <c r="B1215" s="98">
        <v>42380</v>
      </c>
      <c r="C1215" s="99">
        <v>169.04351915999999</v>
      </c>
      <c r="D1215" s="99">
        <v>83.177986293999993</v>
      </c>
      <c r="E1215" s="99">
        <v>136.90844186000001</v>
      </c>
      <c r="F1215" s="99">
        <v>161.71881751000001</v>
      </c>
      <c r="G1215" s="51"/>
      <c r="H1215" s="100">
        <v>83.177986293999993</v>
      </c>
      <c r="I1215" s="101">
        <v>48620.17</v>
      </c>
    </row>
    <row r="1216" spans="2:9" ht="15.95" customHeight="1" x14ac:dyDescent="0.2">
      <c r="B1216" s="98">
        <v>42381</v>
      </c>
      <c r="C1216" s="99">
        <v>169.04351915999999</v>
      </c>
      <c r="D1216" s="99">
        <v>83.177986293999993</v>
      </c>
      <c r="E1216" s="99">
        <v>137.40701593</v>
      </c>
      <c r="F1216" s="99">
        <v>161.80371349999999</v>
      </c>
      <c r="G1216" s="51"/>
      <c r="H1216" s="100">
        <v>83.177986293999993</v>
      </c>
      <c r="I1216" s="101">
        <v>132728.51999999999</v>
      </c>
    </row>
    <row r="1217" spans="2:9" ht="15.95" customHeight="1" x14ac:dyDescent="0.2">
      <c r="B1217" s="98">
        <v>42382</v>
      </c>
      <c r="C1217" s="99">
        <v>169.21256097</v>
      </c>
      <c r="D1217" s="99">
        <v>83.261163440000004</v>
      </c>
      <c r="E1217" s="99">
        <v>136.80872704000001</v>
      </c>
      <c r="F1217" s="99">
        <v>161.88865436</v>
      </c>
      <c r="G1217" s="51"/>
      <c r="H1217" s="100">
        <v>83.261163440000004</v>
      </c>
      <c r="I1217" s="101">
        <v>19835.900000000001</v>
      </c>
    </row>
    <row r="1218" spans="2:9" ht="15.95" customHeight="1" x14ac:dyDescent="0.2">
      <c r="B1218" s="98">
        <v>42383</v>
      </c>
      <c r="C1218" s="99">
        <v>169.04181166999999</v>
      </c>
      <c r="D1218" s="99">
        <v>83.177146121000007</v>
      </c>
      <c r="E1218" s="99">
        <v>134.91414553999999</v>
      </c>
      <c r="F1218" s="99">
        <v>161.97363970999999</v>
      </c>
      <c r="G1218" s="51"/>
      <c r="H1218" s="100">
        <v>83.177146121000007</v>
      </c>
      <c r="I1218" s="101">
        <v>263388.32</v>
      </c>
    </row>
    <row r="1219" spans="2:9" ht="15.95" customHeight="1" x14ac:dyDescent="0.2">
      <c r="B1219" s="98">
        <v>42384</v>
      </c>
      <c r="C1219" s="99">
        <v>169.89555819</v>
      </c>
      <c r="D1219" s="99">
        <v>83.597232718000001</v>
      </c>
      <c r="E1219" s="99">
        <v>134.51528628</v>
      </c>
      <c r="F1219" s="99">
        <v>162.05866954999999</v>
      </c>
      <c r="G1219" s="51"/>
      <c r="H1219" s="100">
        <v>83.597232718000001</v>
      </c>
      <c r="I1219" s="101">
        <v>221404.18</v>
      </c>
    </row>
    <row r="1220" spans="2:9" ht="15.95" customHeight="1" x14ac:dyDescent="0.2">
      <c r="B1220" s="98">
        <v>42387</v>
      </c>
      <c r="C1220" s="99">
        <v>169.21256097</v>
      </c>
      <c r="D1220" s="99">
        <v>83.261163440000004</v>
      </c>
      <c r="E1220" s="99">
        <v>134.91414553999999</v>
      </c>
      <c r="F1220" s="99">
        <v>162.14374426000001</v>
      </c>
      <c r="G1220" s="51"/>
      <c r="H1220" s="100">
        <v>83.261163440000004</v>
      </c>
      <c r="I1220" s="101">
        <v>47711.839999999997</v>
      </c>
    </row>
    <row r="1221" spans="2:9" ht="15.95" customHeight="1" x14ac:dyDescent="0.2">
      <c r="B1221" s="98">
        <v>42388</v>
      </c>
      <c r="C1221" s="99">
        <v>169.04181166999999</v>
      </c>
      <c r="D1221" s="99">
        <v>83.177146121000007</v>
      </c>
      <c r="E1221" s="99">
        <v>134.0167122</v>
      </c>
      <c r="F1221" s="99">
        <v>162.22886346999999</v>
      </c>
      <c r="G1221" s="51"/>
      <c r="H1221" s="100">
        <v>83.177146121000007</v>
      </c>
      <c r="I1221" s="101">
        <v>436242.29</v>
      </c>
    </row>
    <row r="1222" spans="2:9" ht="15.95" customHeight="1" x14ac:dyDescent="0.2">
      <c r="B1222" s="98">
        <v>42389</v>
      </c>
      <c r="C1222" s="99">
        <v>165.63024056</v>
      </c>
      <c r="D1222" s="99">
        <v>81.498480080999997</v>
      </c>
      <c r="E1222" s="99">
        <v>132.72041960000001</v>
      </c>
      <c r="F1222" s="99">
        <v>162.31402754999999</v>
      </c>
      <c r="G1222" s="51"/>
      <c r="H1222" s="100">
        <v>81.498480080999997</v>
      </c>
      <c r="I1222" s="101">
        <v>76698.820000000007</v>
      </c>
    </row>
    <row r="1223" spans="2:9" ht="15.95" customHeight="1" x14ac:dyDescent="0.2">
      <c r="B1223" s="98">
        <v>42390</v>
      </c>
      <c r="C1223" s="99">
        <v>166.47715711000001</v>
      </c>
      <c r="D1223" s="99">
        <v>81.915205985</v>
      </c>
      <c r="E1223" s="99">
        <v>132.91984923000001</v>
      </c>
      <c r="F1223" s="99">
        <v>162.39917972999999</v>
      </c>
      <c r="G1223" s="51"/>
      <c r="H1223" s="100">
        <v>81.915205985</v>
      </c>
      <c r="I1223" s="101">
        <v>191915.18</v>
      </c>
    </row>
    <row r="1224" spans="2:9" ht="15.95" customHeight="1" x14ac:dyDescent="0.2">
      <c r="B1224" s="98">
        <v>42391</v>
      </c>
      <c r="C1224" s="99">
        <v>165.28532695999999</v>
      </c>
      <c r="D1224" s="99">
        <v>81.328765095999998</v>
      </c>
      <c r="E1224" s="99">
        <v>132.32156033999999</v>
      </c>
      <c r="F1224" s="99">
        <v>162.48437641000001</v>
      </c>
      <c r="G1224" s="51"/>
      <c r="H1224" s="100">
        <v>81.328765095999998</v>
      </c>
      <c r="I1224" s="101">
        <v>16467.919999999998</v>
      </c>
    </row>
    <row r="1225" spans="2:9" ht="15.95" customHeight="1" x14ac:dyDescent="0.2">
      <c r="B1225" s="98">
        <v>42395</v>
      </c>
      <c r="C1225" s="99">
        <v>156.74956922000001</v>
      </c>
      <c r="D1225" s="99">
        <v>77.128739304000007</v>
      </c>
      <c r="E1225" s="99">
        <v>131.22469737</v>
      </c>
      <c r="F1225" s="99">
        <v>162.65490439000001</v>
      </c>
      <c r="G1225" s="51"/>
      <c r="H1225" s="100">
        <v>77.128739304000007</v>
      </c>
      <c r="I1225" s="101">
        <v>553926.66</v>
      </c>
    </row>
    <row r="1226" spans="2:9" ht="15.95" customHeight="1" x14ac:dyDescent="0.2">
      <c r="B1226" s="98">
        <v>42396</v>
      </c>
      <c r="C1226" s="99">
        <v>151.97712615</v>
      </c>
      <c r="D1226" s="99">
        <v>74.780455228999998</v>
      </c>
      <c r="E1226" s="99">
        <v>130.42697884</v>
      </c>
      <c r="F1226" s="99">
        <v>162.74023529999999</v>
      </c>
      <c r="G1226" s="51"/>
      <c r="H1226" s="100">
        <v>74.780455228999998</v>
      </c>
      <c r="I1226" s="101">
        <v>343650.88</v>
      </c>
    </row>
    <row r="1227" spans="2:9" ht="15.95" customHeight="1" x14ac:dyDescent="0.2">
      <c r="B1227" s="98">
        <v>42397</v>
      </c>
      <c r="C1227" s="99">
        <v>153.67437423999999</v>
      </c>
      <c r="D1227" s="99">
        <v>75.615587383000005</v>
      </c>
      <c r="E1227" s="99">
        <v>130.12783439</v>
      </c>
      <c r="F1227" s="99">
        <v>162.82561109</v>
      </c>
      <c r="G1227" s="51"/>
      <c r="H1227" s="100">
        <v>75.615587383000005</v>
      </c>
      <c r="I1227" s="101">
        <v>259152.75</v>
      </c>
    </row>
    <row r="1228" spans="2:9" ht="15.95" customHeight="1" x14ac:dyDescent="0.2">
      <c r="B1228" s="98">
        <v>42398</v>
      </c>
      <c r="C1228" s="99">
        <v>153.67437423999999</v>
      </c>
      <c r="D1228" s="99">
        <v>75.615587383000005</v>
      </c>
      <c r="E1228" s="99">
        <v>131.82298625999999</v>
      </c>
      <c r="F1228" s="99">
        <v>162.91103175000001</v>
      </c>
      <c r="G1228" s="51"/>
      <c r="H1228" s="100">
        <v>75.615587383000005</v>
      </c>
      <c r="I1228" s="101">
        <v>388924.17</v>
      </c>
    </row>
    <row r="1229" spans="2:9" ht="15.95" customHeight="1" x14ac:dyDescent="0.2">
      <c r="B1229" s="98">
        <v>42401</v>
      </c>
      <c r="C1229" s="99">
        <v>153.10884978999999</v>
      </c>
      <c r="D1229" s="99">
        <v>74.609059896999995</v>
      </c>
      <c r="E1229" s="99">
        <v>132.32156033999999</v>
      </c>
      <c r="F1229" s="99">
        <v>162.99649729000001</v>
      </c>
      <c r="G1229" s="51"/>
      <c r="H1229" s="100">
        <v>74.609059896999995</v>
      </c>
      <c r="I1229" s="101">
        <v>310678.36</v>
      </c>
    </row>
    <row r="1230" spans="2:9" ht="15.95" customHeight="1" x14ac:dyDescent="0.2">
      <c r="B1230" s="98">
        <v>42402</v>
      </c>
      <c r="C1230" s="99">
        <v>152.58125684999999</v>
      </c>
      <c r="D1230" s="99">
        <v>74.351966899999994</v>
      </c>
      <c r="E1230" s="99">
        <v>132.22184551999999</v>
      </c>
      <c r="F1230" s="99">
        <v>163.08200730999999</v>
      </c>
      <c r="G1230" s="51"/>
      <c r="H1230" s="100">
        <v>74.351966899999994</v>
      </c>
      <c r="I1230" s="101">
        <v>318350.19</v>
      </c>
    </row>
    <row r="1231" spans="2:9" ht="15.95" customHeight="1" x14ac:dyDescent="0.2">
      <c r="B1231" s="98">
        <v>42403</v>
      </c>
      <c r="C1231" s="99">
        <v>152.58298101</v>
      </c>
      <c r="D1231" s="99">
        <v>74.352807073999998</v>
      </c>
      <c r="E1231" s="99">
        <v>133.71756776000001</v>
      </c>
      <c r="F1231" s="99">
        <v>163.16756221</v>
      </c>
      <c r="G1231" s="51"/>
      <c r="H1231" s="100">
        <v>74.352807073999998</v>
      </c>
      <c r="I1231" s="101">
        <v>560092.06999999995</v>
      </c>
    </row>
    <row r="1232" spans="2:9" ht="15.95" customHeight="1" x14ac:dyDescent="0.2">
      <c r="B1232" s="98">
        <v>42404</v>
      </c>
      <c r="C1232" s="99">
        <v>150.00191359999999</v>
      </c>
      <c r="D1232" s="99">
        <v>73.095067803000006</v>
      </c>
      <c r="E1232" s="99">
        <v>133.51813812</v>
      </c>
      <c r="F1232" s="99">
        <v>163.25316197999999</v>
      </c>
      <c r="G1232" s="51"/>
      <c r="H1232" s="100">
        <v>73.095067803000006</v>
      </c>
      <c r="I1232" s="101">
        <v>331585.14</v>
      </c>
    </row>
    <row r="1233" spans="2:9" ht="15.95" customHeight="1" x14ac:dyDescent="0.2">
      <c r="B1233" s="98">
        <v>42405</v>
      </c>
      <c r="C1233" s="99">
        <v>150.00191359999999</v>
      </c>
      <c r="D1233" s="99">
        <v>73.095067803000006</v>
      </c>
      <c r="E1233" s="99">
        <v>133.41842331000001</v>
      </c>
      <c r="F1233" s="99">
        <v>163.33880662999999</v>
      </c>
      <c r="G1233" s="51"/>
      <c r="H1233" s="100">
        <v>73.095067803000006</v>
      </c>
      <c r="I1233" s="101">
        <v>174241.55</v>
      </c>
    </row>
    <row r="1234" spans="2:9" ht="15.95" customHeight="1" x14ac:dyDescent="0.2">
      <c r="B1234" s="98">
        <v>42410</v>
      </c>
      <c r="C1234" s="99">
        <v>150.00018944000001</v>
      </c>
      <c r="D1234" s="99">
        <v>73.094227630000006</v>
      </c>
      <c r="E1234" s="99">
        <v>133.71756776000001</v>
      </c>
      <c r="F1234" s="99">
        <v>163.42449653</v>
      </c>
      <c r="G1234" s="51"/>
      <c r="H1234" s="100">
        <v>73.094227630000006</v>
      </c>
      <c r="I1234" s="101">
        <v>51981.1</v>
      </c>
    </row>
    <row r="1235" spans="2:9" ht="15.95" customHeight="1" x14ac:dyDescent="0.2">
      <c r="B1235" s="98">
        <v>42411</v>
      </c>
      <c r="C1235" s="99">
        <v>149.13983364000001</v>
      </c>
      <c r="D1235" s="99">
        <v>72.674981207000002</v>
      </c>
      <c r="E1235" s="99">
        <v>133.51813812</v>
      </c>
      <c r="F1235" s="99">
        <v>163.51023130999999</v>
      </c>
      <c r="G1235" s="51"/>
      <c r="H1235" s="100">
        <v>72.674981207000002</v>
      </c>
      <c r="I1235" s="101">
        <v>501596.06</v>
      </c>
    </row>
    <row r="1236" spans="2:9" ht="15.95" customHeight="1" x14ac:dyDescent="0.2">
      <c r="B1236" s="98">
        <v>42412</v>
      </c>
      <c r="C1236" s="99">
        <v>151.72779768999999</v>
      </c>
      <c r="D1236" s="99">
        <v>73.936081169999994</v>
      </c>
      <c r="E1236" s="99">
        <v>133.21899368000001</v>
      </c>
      <c r="F1236" s="99">
        <v>163.59601096</v>
      </c>
      <c r="G1236" s="51"/>
      <c r="H1236" s="100">
        <v>73.936081169999994</v>
      </c>
      <c r="I1236" s="101">
        <v>364184.29</v>
      </c>
    </row>
    <row r="1237" spans="2:9" ht="15.95" customHeight="1" x14ac:dyDescent="0.2">
      <c r="B1237" s="98">
        <v>42415</v>
      </c>
      <c r="C1237" s="99">
        <v>151.72607353000001</v>
      </c>
      <c r="D1237" s="99">
        <v>73.935240996999994</v>
      </c>
      <c r="E1237" s="99">
        <v>132.62070478000001</v>
      </c>
      <c r="F1237" s="99">
        <v>163.68183547999999</v>
      </c>
      <c r="G1237" s="51"/>
      <c r="H1237" s="100">
        <v>73.935240996999994</v>
      </c>
      <c r="I1237" s="101">
        <v>942349.34</v>
      </c>
    </row>
    <row r="1238" spans="2:9" ht="15.95" customHeight="1" x14ac:dyDescent="0.2">
      <c r="B1238" s="98">
        <v>42416</v>
      </c>
      <c r="C1238" s="99">
        <v>153.36402545999999</v>
      </c>
      <c r="D1238" s="99">
        <v>74.733405529999999</v>
      </c>
      <c r="E1238" s="99">
        <v>133.51813812</v>
      </c>
      <c r="F1238" s="99">
        <v>163.76770526000001</v>
      </c>
      <c r="G1238" s="51"/>
      <c r="H1238" s="100">
        <v>74.733405529999999</v>
      </c>
      <c r="I1238" s="101">
        <v>709877.94</v>
      </c>
    </row>
    <row r="1239" spans="2:9" ht="15.95" customHeight="1" x14ac:dyDescent="0.2">
      <c r="B1239" s="98">
        <v>42417</v>
      </c>
      <c r="C1239" s="99">
        <v>156.03647333999999</v>
      </c>
      <c r="D1239" s="99">
        <v>76.035673978999995</v>
      </c>
      <c r="E1239" s="99">
        <v>133.21899368000001</v>
      </c>
      <c r="F1239" s="99">
        <v>163.85361990999999</v>
      </c>
      <c r="G1239" s="51"/>
      <c r="H1239" s="100">
        <v>76.035673978999995</v>
      </c>
      <c r="I1239" s="101">
        <v>393533.13</v>
      </c>
    </row>
    <row r="1240" spans="2:9" ht="15.95" customHeight="1" x14ac:dyDescent="0.2">
      <c r="B1240" s="98">
        <v>42418</v>
      </c>
      <c r="C1240" s="99">
        <v>153.79506544</v>
      </c>
      <c r="D1240" s="99">
        <v>74.943448828000001</v>
      </c>
      <c r="E1240" s="99">
        <v>133.01956405000001</v>
      </c>
      <c r="F1240" s="99">
        <v>163.93957982000001</v>
      </c>
      <c r="G1240" s="51"/>
      <c r="H1240" s="100">
        <v>74.943448828000001</v>
      </c>
      <c r="I1240" s="101">
        <v>60451.11</v>
      </c>
    </row>
    <row r="1241" spans="2:9" ht="15.95" customHeight="1" x14ac:dyDescent="0.2">
      <c r="B1241" s="98">
        <v>42419</v>
      </c>
      <c r="C1241" s="99">
        <v>155.17439338</v>
      </c>
      <c r="D1241" s="99">
        <v>75.615587383000005</v>
      </c>
      <c r="E1241" s="99">
        <v>133.41842331000001</v>
      </c>
      <c r="F1241" s="99">
        <v>164.02558461000001</v>
      </c>
      <c r="G1241" s="51"/>
      <c r="H1241" s="100">
        <v>75.615587383000005</v>
      </c>
      <c r="I1241" s="101">
        <v>186794.61</v>
      </c>
    </row>
    <row r="1242" spans="2:9" ht="15.95" customHeight="1" x14ac:dyDescent="0.2">
      <c r="B1242" s="98">
        <v>42422</v>
      </c>
      <c r="C1242" s="99">
        <v>152.58815349</v>
      </c>
      <c r="D1242" s="99">
        <v>74.355327592999998</v>
      </c>
      <c r="E1242" s="99">
        <v>133.41842331000001</v>
      </c>
      <c r="F1242" s="99">
        <v>164.11163465000001</v>
      </c>
      <c r="G1242" s="51"/>
      <c r="H1242" s="100">
        <v>74.355327592999998</v>
      </c>
      <c r="I1242" s="101">
        <v>199917.69</v>
      </c>
    </row>
    <row r="1243" spans="2:9" ht="15.95" customHeight="1" x14ac:dyDescent="0.2">
      <c r="B1243" s="98">
        <v>42423</v>
      </c>
      <c r="C1243" s="99">
        <v>150.86399356000001</v>
      </c>
      <c r="D1243" s="99">
        <v>73.5151544</v>
      </c>
      <c r="E1243" s="99">
        <v>133.11927886000001</v>
      </c>
      <c r="F1243" s="99">
        <v>164.19772995</v>
      </c>
      <c r="G1243" s="51"/>
      <c r="H1243" s="100">
        <v>73.5151544</v>
      </c>
      <c r="I1243" s="101">
        <v>644024.59</v>
      </c>
    </row>
    <row r="1244" spans="2:9" ht="15.95" customHeight="1" x14ac:dyDescent="0.2">
      <c r="B1244" s="98">
        <v>42424</v>
      </c>
      <c r="C1244" s="99">
        <v>151.72607353000001</v>
      </c>
      <c r="D1244" s="99">
        <v>73.935240996999994</v>
      </c>
      <c r="E1244" s="99">
        <v>134.21614183</v>
      </c>
      <c r="F1244" s="99">
        <v>164.28387050000001</v>
      </c>
      <c r="G1244" s="51"/>
      <c r="H1244" s="100">
        <v>73.935240996999994</v>
      </c>
      <c r="I1244" s="101">
        <v>546293.18999999994</v>
      </c>
    </row>
    <row r="1245" spans="2:9" ht="15.95" customHeight="1" x14ac:dyDescent="0.2">
      <c r="B1245" s="98">
        <v>42425</v>
      </c>
      <c r="C1245" s="99">
        <v>151.72607353000001</v>
      </c>
      <c r="D1245" s="99">
        <v>73.935240996999994</v>
      </c>
      <c r="E1245" s="99">
        <v>134.81443073</v>
      </c>
      <c r="F1245" s="99">
        <v>164.37005593000001</v>
      </c>
      <c r="G1245" s="51"/>
      <c r="H1245" s="100">
        <v>73.935240996999994</v>
      </c>
      <c r="I1245" s="101">
        <v>465067.48</v>
      </c>
    </row>
    <row r="1246" spans="2:9" ht="15.95" customHeight="1" x14ac:dyDescent="0.2">
      <c r="B1246" s="98">
        <v>42426</v>
      </c>
      <c r="C1246" s="99">
        <v>151.72607353000001</v>
      </c>
      <c r="D1246" s="99">
        <v>73.935240996999994</v>
      </c>
      <c r="E1246" s="99">
        <v>135.51243443999999</v>
      </c>
      <c r="F1246" s="99">
        <v>164.45628661000001</v>
      </c>
      <c r="G1246" s="51"/>
      <c r="H1246" s="100">
        <v>73.935240996999994</v>
      </c>
      <c r="I1246" s="101">
        <v>304271.55</v>
      </c>
    </row>
    <row r="1247" spans="2:9" ht="15.95" customHeight="1" x14ac:dyDescent="0.2">
      <c r="B1247" s="98">
        <v>42429</v>
      </c>
      <c r="C1247" s="99">
        <v>151.72607353000001</v>
      </c>
      <c r="D1247" s="99">
        <v>73.935240996999994</v>
      </c>
      <c r="E1247" s="99">
        <v>135.71186406999999</v>
      </c>
      <c r="F1247" s="99">
        <v>164.54256255999999</v>
      </c>
      <c r="G1247" s="51"/>
      <c r="H1247" s="100">
        <v>73.935240996999994</v>
      </c>
      <c r="I1247" s="101">
        <v>434339.92</v>
      </c>
    </row>
    <row r="1248" spans="2:9" ht="15.95" customHeight="1" x14ac:dyDescent="0.2">
      <c r="B1248" s="98">
        <v>42430</v>
      </c>
      <c r="C1248" s="99">
        <v>152.69253710000001</v>
      </c>
      <c r="D1248" s="99">
        <v>73.670586440999998</v>
      </c>
      <c r="E1248" s="99">
        <v>135.61214924999999</v>
      </c>
      <c r="F1248" s="99">
        <v>164.62888376000001</v>
      </c>
      <c r="G1248" s="51"/>
      <c r="H1248" s="100">
        <v>73.670586440999998</v>
      </c>
      <c r="I1248" s="101">
        <v>577969.72</v>
      </c>
    </row>
    <row r="1249" spans="2:9" ht="15.95" customHeight="1" x14ac:dyDescent="0.2">
      <c r="B1249" s="98">
        <v>42431</v>
      </c>
      <c r="C1249" s="99">
        <v>152.36864120000001</v>
      </c>
      <c r="D1249" s="99">
        <v>73.514314227</v>
      </c>
      <c r="E1249" s="99">
        <v>136.50958259000001</v>
      </c>
      <c r="F1249" s="99">
        <v>164.71525020999999</v>
      </c>
      <c r="G1249" s="51"/>
      <c r="H1249" s="100">
        <v>73.514314227</v>
      </c>
      <c r="I1249" s="101">
        <v>717693.42</v>
      </c>
    </row>
    <row r="1250" spans="2:9" ht="15.95" customHeight="1" x14ac:dyDescent="0.2">
      <c r="B1250" s="98">
        <v>42432</v>
      </c>
      <c r="C1250" s="99">
        <v>154.11175836999999</v>
      </c>
      <c r="D1250" s="99">
        <v>74.355327592999998</v>
      </c>
      <c r="E1250" s="99">
        <v>137.2075863</v>
      </c>
      <c r="F1250" s="99">
        <v>164.80166192999999</v>
      </c>
      <c r="G1250" s="51"/>
      <c r="H1250" s="100">
        <v>74.355327592999998</v>
      </c>
      <c r="I1250" s="101">
        <v>462728.59</v>
      </c>
    </row>
    <row r="1251" spans="2:9" ht="15.95" customHeight="1" x14ac:dyDescent="0.2">
      <c r="B1251" s="98">
        <v>42433</v>
      </c>
      <c r="C1251" s="99">
        <v>155.50485900999999</v>
      </c>
      <c r="D1251" s="99">
        <v>75.027466148000002</v>
      </c>
      <c r="E1251" s="99">
        <v>138.90273816999999</v>
      </c>
      <c r="F1251" s="99">
        <v>164.88811928000001</v>
      </c>
      <c r="G1251" s="51"/>
      <c r="H1251" s="100">
        <v>75.027466148000002</v>
      </c>
      <c r="I1251" s="101">
        <v>145541.10999999999</v>
      </c>
    </row>
    <row r="1252" spans="2:9" ht="15.95" customHeight="1" x14ac:dyDescent="0.2">
      <c r="B1252" s="98">
        <v>42436</v>
      </c>
      <c r="C1252" s="99">
        <v>159.33588578000001</v>
      </c>
      <c r="D1252" s="99">
        <v>76.875847172999997</v>
      </c>
      <c r="E1252" s="99">
        <v>138.90273816999999</v>
      </c>
      <c r="F1252" s="99">
        <v>164.97462189000001</v>
      </c>
      <c r="G1252" s="51"/>
      <c r="H1252" s="100">
        <v>76.875847172999997</v>
      </c>
      <c r="I1252" s="101">
        <v>46375.73</v>
      </c>
    </row>
    <row r="1253" spans="2:9" ht="15.95" customHeight="1" x14ac:dyDescent="0.2">
      <c r="B1253" s="98">
        <v>42437</v>
      </c>
      <c r="C1253" s="99">
        <v>159.51002335999999</v>
      </c>
      <c r="D1253" s="99">
        <v>76.959864491999994</v>
      </c>
      <c r="E1253" s="99">
        <v>139.00245297999999</v>
      </c>
      <c r="F1253" s="99">
        <v>165.06116976000001</v>
      </c>
      <c r="G1253" s="51"/>
      <c r="H1253" s="100">
        <v>76.959864491999994</v>
      </c>
      <c r="I1253" s="101">
        <v>301726.09999999998</v>
      </c>
    </row>
    <row r="1254" spans="2:9" ht="15.95" customHeight="1" x14ac:dyDescent="0.2">
      <c r="B1254" s="98">
        <v>42438</v>
      </c>
      <c r="C1254" s="99">
        <v>160.20657367999999</v>
      </c>
      <c r="D1254" s="99">
        <v>77.295933769000001</v>
      </c>
      <c r="E1254" s="99">
        <v>139.80017151000001</v>
      </c>
      <c r="F1254" s="99">
        <v>165.14776327000001</v>
      </c>
      <c r="G1254" s="51"/>
      <c r="H1254" s="100">
        <v>77.295933769000001</v>
      </c>
      <c r="I1254" s="101">
        <v>141066.01</v>
      </c>
    </row>
    <row r="1255" spans="2:9" ht="15.95" customHeight="1" x14ac:dyDescent="0.2">
      <c r="B1255" s="98">
        <v>42439</v>
      </c>
      <c r="C1255" s="99">
        <v>162.81863738000001</v>
      </c>
      <c r="D1255" s="99">
        <v>78.556193558999993</v>
      </c>
      <c r="E1255" s="99">
        <v>140.29874559000001</v>
      </c>
      <c r="F1255" s="99">
        <v>165.23440203000001</v>
      </c>
      <c r="G1255" s="51"/>
      <c r="H1255" s="100">
        <v>78.556193558999993</v>
      </c>
      <c r="I1255" s="101">
        <v>352469.93</v>
      </c>
    </row>
    <row r="1256" spans="2:9" ht="15.95" customHeight="1" x14ac:dyDescent="0.2">
      <c r="B1256" s="98">
        <v>42440</v>
      </c>
      <c r="C1256" s="99">
        <v>166.30138898000001</v>
      </c>
      <c r="D1256" s="99">
        <v>80.236539945000004</v>
      </c>
      <c r="E1256" s="99">
        <v>140.89703448</v>
      </c>
      <c r="F1256" s="99">
        <v>165.32108643999999</v>
      </c>
      <c r="G1256" s="51"/>
      <c r="H1256" s="100">
        <v>80.236539945000004</v>
      </c>
      <c r="I1256" s="101">
        <v>285993.84000000003</v>
      </c>
    </row>
    <row r="1257" spans="2:9" ht="15.95" customHeight="1" x14ac:dyDescent="0.2">
      <c r="B1257" s="98">
        <v>42443</v>
      </c>
      <c r="C1257" s="99">
        <v>167.17207687999999</v>
      </c>
      <c r="D1257" s="99">
        <v>80.656626541999998</v>
      </c>
      <c r="E1257" s="99">
        <v>141.89418264</v>
      </c>
      <c r="F1257" s="99">
        <v>165.40781609999999</v>
      </c>
      <c r="G1257" s="51"/>
      <c r="H1257" s="100">
        <v>80.656626541999998</v>
      </c>
      <c r="I1257" s="101">
        <v>335178.18</v>
      </c>
    </row>
    <row r="1258" spans="2:9" ht="15.95" customHeight="1" x14ac:dyDescent="0.2">
      <c r="B1258" s="98">
        <v>42444</v>
      </c>
      <c r="C1258" s="99">
        <v>168.91345268000001</v>
      </c>
      <c r="D1258" s="99">
        <v>81.496799734999996</v>
      </c>
      <c r="E1258" s="99">
        <v>141.29589374</v>
      </c>
      <c r="F1258" s="99">
        <v>165.49459139999999</v>
      </c>
      <c r="G1258" s="51"/>
      <c r="H1258" s="100">
        <v>81.496799734999996</v>
      </c>
      <c r="I1258" s="101">
        <v>646281.53</v>
      </c>
    </row>
    <row r="1259" spans="2:9" ht="15.95" customHeight="1" x14ac:dyDescent="0.2">
      <c r="B1259" s="98">
        <v>42445</v>
      </c>
      <c r="C1259" s="99">
        <v>167.17207687999999</v>
      </c>
      <c r="D1259" s="99">
        <v>80.656626541999998</v>
      </c>
      <c r="E1259" s="99">
        <v>141.09646411</v>
      </c>
      <c r="F1259" s="99">
        <v>165.58141196</v>
      </c>
      <c r="G1259" s="51"/>
      <c r="H1259" s="100">
        <v>80.656626541999998</v>
      </c>
      <c r="I1259" s="101">
        <v>323212.69</v>
      </c>
    </row>
    <row r="1260" spans="2:9" ht="15.95" customHeight="1" x14ac:dyDescent="0.2">
      <c r="B1260" s="98">
        <v>42446</v>
      </c>
      <c r="C1260" s="99">
        <v>172.2220667</v>
      </c>
      <c r="D1260" s="99">
        <v>83.093128801999995</v>
      </c>
      <c r="E1260" s="99">
        <v>142.69190115999999</v>
      </c>
      <c r="F1260" s="99">
        <v>165.66827816</v>
      </c>
      <c r="G1260" s="51"/>
      <c r="H1260" s="100">
        <v>83.093128801999995</v>
      </c>
      <c r="I1260" s="101">
        <v>388279.14</v>
      </c>
    </row>
    <row r="1261" spans="2:9" ht="15.95" customHeight="1" x14ac:dyDescent="0.2">
      <c r="B1261" s="98">
        <v>42447</v>
      </c>
      <c r="C1261" s="99">
        <v>174.13758007999999</v>
      </c>
      <c r="D1261" s="99">
        <v>84.017319314000005</v>
      </c>
      <c r="E1261" s="99">
        <v>143.98819377000001</v>
      </c>
      <c r="F1261" s="99">
        <v>165.75519001000001</v>
      </c>
      <c r="G1261" s="51"/>
      <c r="H1261" s="100">
        <v>84.017319314000005</v>
      </c>
      <c r="I1261" s="101">
        <v>116677.05</v>
      </c>
    </row>
    <row r="1262" spans="2:9" ht="15.95" customHeight="1" x14ac:dyDescent="0.2">
      <c r="B1262" s="98">
        <v>42450</v>
      </c>
      <c r="C1262" s="99">
        <v>173.96518388000001</v>
      </c>
      <c r="D1262" s="99">
        <v>83.934142167999994</v>
      </c>
      <c r="E1262" s="99">
        <v>143.48961969000001</v>
      </c>
      <c r="F1262" s="99">
        <v>165.84214749</v>
      </c>
      <c r="G1262" s="51"/>
      <c r="H1262" s="100">
        <v>83.934142167999994</v>
      </c>
      <c r="I1262" s="101">
        <v>482696.12</v>
      </c>
    </row>
    <row r="1263" spans="2:9" ht="15.95" customHeight="1" x14ac:dyDescent="0.2">
      <c r="B1263" s="98">
        <v>42451</v>
      </c>
      <c r="C1263" s="99">
        <v>175.00826798</v>
      </c>
      <c r="D1263" s="99">
        <v>84.437405910999999</v>
      </c>
      <c r="E1263" s="99">
        <v>144.88562711</v>
      </c>
      <c r="F1263" s="99">
        <v>165.92915060999999</v>
      </c>
      <c r="G1263" s="51"/>
      <c r="H1263" s="100">
        <v>84.437405910999999</v>
      </c>
      <c r="I1263" s="101">
        <v>235333.22</v>
      </c>
    </row>
    <row r="1264" spans="2:9" ht="15.95" customHeight="1" x14ac:dyDescent="0.2">
      <c r="B1264" s="98">
        <v>42452</v>
      </c>
      <c r="C1264" s="99">
        <v>177.09791894</v>
      </c>
      <c r="D1264" s="99">
        <v>85.445613742999996</v>
      </c>
      <c r="E1264" s="99">
        <v>145.38420117999999</v>
      </c>
      <c r="F1264" s="99">
        <v>166.01619937000001</v>
      </c>
      <c r="G1264" s="51"/>
      <c r="H1264" s="100">
        <v>85.445613742999996</v>
      </c>
      <c r="I1264" s="101">
        <v>499170.29</v>
      </c>
    </row>
    <row r="1265" spans="2:9" ht="15.95" customHeight="1" x14ac:dyDescent="0.2">
      <c r="B1265" s="98">
        <v>42453</v>
      </c>
      <c r="C1265" s="99">
        <v>177.09791894</v>
      </c>
      <c r="D1265" s="99">
        <v>85.445613742999996</v>
      </c>
      <c r="E1265" s="99">
        <v>145.08505674</v>
      </c>
      <c r="F1265" s="99">
        <v>166.10329378</v>
      </c>
      <c r="G1265" s="51"/>
      <c r="H1265" s="100">
        <v>85.445613742999996</v>
      </c>
      <c r="I1265" s="101">
        <v>243622.76</v>
      </c>
    </row>
    <row r="1266" spans="2:9" ht="15.95" customHeight="1" x14ac:dyDescent="0.2">
      <c r="B1266" s="98">
        <v>42457</v>
      </c>
      <c r="C1266" s="99">
        <v>177.09791894</v>
      </c>
      <c r="D1266" s="99">
        <v>85.445613742999996</v>
      </c>
      <c r="E1266" s="99">
        <v>146.48106415999999</v>
      </c>
      <c r="F1266" s="99">
        <v>166.19043382000001</v>
      </c>
      <c r="G1266" s="51"/>
      <c r="H1266" s="100">
        <v>85.445613742999996</v>
      </c>
      <c r="I1266" s="101">
        <v>343546.33</v>
      </c>
    </row>
    <row r="1267" spans="2:9" ht="15.95" customHeight="1" x14ac:dyDescent="0.2">
      <c r="B1267" s="98">
        <v>42458</v>
      </c>
      <c r="C1267" s="99">
        <v>174.13758007999999</v>
      </c>
      <c r="D1267" s="99">
        <v>84.017319314000005</v>
      </c>
      <c r="E1267" s="99">
        <v>147.47821231</v>
      </c>
      <c r="F1267" s="99">
        <v>166.27761950999999</v>
      </c>
      <c r="G1267" s="51"/>
      <c r="H1267" s="100">
        <v>84.017319314000005</v>
      </c>
      <c r="I1267" s="101">
        <v>209056.67</v>
      </c>
    </row>
    <row r="1268" spans="2:9" ht="15.95" customHeight="1" x14ac:dyDescent="0.2">
      <c r="B1268" s="98">
        <v>42459</v>
      </c>
      <c r="C1268" s="99">
        <v>175.87721450999999</v>
      </c>
      <c r="D1268" s="99">
        <v>84.856652334000003</v>
      </c>
      <c r="E1268" s="99">
        <v>147.37849750000001</v>
      </c>
      <c r="F1268" s="99">
        <v>166.36485082999999</v>
      </c>
      <c r="G1268" s="51"/>
      <c r="H1268" s="100">
        <v>84.856652334000003</v>
      </c>
      <c r="I1268" s="101">
        <v>420976.83</v>
      </c>
    </row>
    <row r="1269" spans="2:9" ht="15.95" customHeight="1" x14ac:dyDescent="0.2">
      <c r="B1269" s="98">
        <v>42460</v>
      </c>
      <c r="C1269" s="99">
        <v>177.09791894</v>
      </c>
      <c r="D1269" s="99">
        <v>85.445613742999996</v>
      </c>
      <c r="E1269" s="99">
        <v>148.07650121</v>
      </c>
      <c r="F1269" s="99">
        <v>166.45212817999999</v>
      </c>
      <c r="G1269" s="51"/>
      <c r="H1269" s="100">
        <v>85.445613742999996</v>
      </c>
      <c r="I1269" s="101">
        <v>195727.41</v>
      </c>
    </row>
    <row r="1270" spans="2:9" ht="15.95" customHeight="1" x14ac:dyDescent="0.2">
      <c r="B1270" s="98">
        <v>42461</v>
      </c>
      <c r="C1270" s="99">
        <v>177.39650713</v>
      </c>
      <c r="D1270" s="99">
        <v>84.857492507000003</v>
      </c>
      <c r="E1270" s="99">
        <v>148.27593084</v>
      </c>
      <c r="F1270" s="99">
        <v>166.53945117000001</v>
      </c>
      <c r="G1270" s="51"/>
      <c r="H1270" s="100">
        <v>84.857492507000003</v>
      </c>
      <c r="I1270" s="101">
        <v>137252.94</v>
      </c>
    </row>
    <row r="1271" spans="2:9" ht="15.95" customHeight="1" x14ac:dyDescent="0.2">
      <c r="B1271" s="98">
        <v>42464</v>
      </c>
      <c r="C1271" s="99">
        <v>175.64010605999999</v>
      </c>
      <c r="D1271" s="99">
        <v>84.017319314000005</v>
      </c>
      <c r="E1271" s="99">
        <v>147.67764194</v>
      </c>
      <c r="F1271" s="99">
        <v>166.62682018000001</v>
      </c>
      <c r="G1271" s="51"/>
      <c r="H1271" s="100">
        <v>84.017319314000005</v>
      </c>
      <c r="I1271" s="101">
        <v>240697.55</v>
      </c>
    </row>
    <row r="1272" spans="2:9" ht="15.95" customHeight="1" x14ac:dyDescent="0.2">
      <c r="B1272" s="98">
        <v>42465</v>
      </c>
      <c r="C1272" s="99">
        <v>175.46446596000001</v>
      </c>
      <c r="D1272" s="99">
        <v>83.933301994999994</v>
      </c>
      <c r="E1272" s="99">
        <v>147.37849750000001</v>
      </c>
      <c r="F1272" s="99">
        <v>166.71423483999999</v>
      </c>
      <c r="G1272" s="51"/>
      <c r="H1272" s="100">
        <v>83.933301994999994</v>
      </c>
      <c r="I1272" s="101">
        <v>201025.81</v>
      </c>
    </row>
    <row r="1273" spans="2:9" ht="15.95" customHeight="1" x14ac:dyDescent="0.2">
      <c r="B1273" s="98">
        <v>42466</v>
      </c>
      <c r="C1273" s="99">
        <v>176.51830659999999</v>
      </c>
      <c r="D1273" s="99">
        <v>84.437405910999999</v>
      </c>
      <c r="E1273" s="99">
        <v>147.67764194</v>
      </c>
      <c r="F1273" s="99">
        <v>166.80169552000001</v>
      </c>
      <c r="G1273" s="51"/>
      <c r="H1273" s="100">
        <v>84.437405910999999</v>
      </c>
      <c r="I1273" s="101">
        <v>259790.56</v>
      </c>
    </row>
    <row r="1274" spans="2:9" ht="15.95" customHeight="1" x14ac:dyDescent="0.2">
      <c r="B1274" s="98">
        <v>42467</v>
      </c>
      <c r="C1274" s="99">
        <v>173.88194859999999</v>
      </c>
      <c r="D1274" s="99">
        <v>83.176305948000007</v>
      </c>
      <c r="E1274" s="99">
        <v>147.07935305000001</v>
      </c>
      <c r="F1274" s="99">
        <v>166.88920182999999</v>
      </c>
      <c r="G1274" s="51"/>
      <c r="H1274" s="100">
        <v>83.176305948000007</v>
      </c>
      <c r="I1274" s="101">
        <v>209562.59</v>
      </c>
    </row>
    <row r="1275" spans="2:9" ht="15.95" customHeight="1" x14ac:dyDescent="0.2">
      <c r="B1275" s="98">
        <v>42468</v>
      </c>
      <c r="C1275" s="99">
        <v>174.76190553000001</v>
      </c>
      <c r="D1275" s="99">
        <v>83.597232718000001</v>
      </c>
      <c r="E1275" s="99">
        <v>147.87707158000001</v>
      </c>
      <c r="F1275" s="99">
        <v>166.97675418</v>
      </c>
      <c r="G1275" s="51"/>
      <c r="H1275" s="100">
        <v>83.597232718000001</v>
      </c>
      <c r="I1275" s="101">
        <v>183349.71</v>
      </c>
    </row>
    <row r="1276" spans="2:9" ht="15.95" customHeight="1" x14ac:dyDescent="0.2">
      <c r="B1276" s="98">
        <v>42471</v>
      </c>
      <c r="C1276" s="99">
        <v>174.76190553000001</v>
      </c>
      <c r="D1276" s="99">
        <v>83.597232718000001</v>
      </c>
      <c r="E1276" s="99">
        <v>147.67764194</v>
      </c>
      <c r="F1276" s="99">
        <v>167.06435253999999</v>
      </c>
      <c r="G1276" s="51"/>
      <c r="H1276" s="100">
        <v>83.597232718000001</v>
      </c>
      <c r="I1276" s="101">
        <v>265644.44</v>
      </c>
    </row>
    <row r="1277" spans="2:9" ht="15.95" customHeight="1" x14ac:dyDescent="0.2">
      <c r="B1277" s="98">
        <v>42472</v>
      </c>
      <c r="C1277" s="99">
        <v>174.76190553000001</v>
      </c>
      <c r="D1277" s="99">
        <v>83.597232718000001</v>
      </c>
      <c r="E1277" s="99">
        <v>148.37564565</v>
      </c>
      <c r="F1277" s="99">
        <v>167.15199694</v>
      </c>
      <c r="G1277" s="51"/>
      <c r="H1277" s="100">
        <v>83.597232718000001</v>
      </c>
      <c r="I1277" s="101">
        <v>39814.89</v>
      </c>
    </row>
    <row r="1278" spans="2:9" ht="15.95" customHeight="1" x14ac:dyDescent="0.2">
      <c r="B1278" s="98">
        <v>42473</v>
      </c>
      <c r="C1278" s="99">
        <v>176.15824438000001</v>
      </c>
      <c r="D1278" s="99">
        <v>84.265170405999996</v>
      </c>
      <c r="E1278" s="99">
        <v>149.27307898999999</v>
      </c>
      <c r="F1278" s="99">
        <v>167.23968697000001</v>
      </c>
      <c r="G1278" s="51"/>
      <c r="H1278" s="100">
        <v>84.265170405999996</v>
      </c>
      <c r="I1278" s="101">
        <v>143915.91</v>
      </c>
    </row>
    <row r="1279" spans="2:9" ht="15.95" customHeight="1" x14ac:dyDescent="0.2">
      <c r="B1279" s="98">
        <v>42474</v>
      </c>
      <c r="C1279" s="99">
        <v>175.28882584999999</v>
      </c>
      <c r="D1279" s="99">
        <v>83.849284675999996</v>
      </c>
      <c r="E1279" s="99">
        <v>149.47250862999999</v>
      </c>
      <c r="F1279" s="99">
        <v>167.32742302</v>
      </c>
      <c r="G1279" s="51"/>
      <c r="H1279" s="100">
        <v>83.849284675999996</v>
      </c>
      <c r="I1279" s="101">
        <v>135723.5</v>
      </c>
    </row>
    <row r="1280" spans="2:9" ht="15.95" customHeight="1" x14ac:dyDescent="0.2">
      <c r="B1280" s="98">
        <v>42475</v>
      </c>
      <c r="C1280" s="99">
        <v>179.15290819000001</v>
      </c>
      <c r="D1280" s="99">
        <v>85.697665701000005</v>
      </c>
      <c r="E1280" s="99">
        <v>150.76880123000001</v>
      </c>
      <c r="F1280" s="99">
        <v>167.41520510000001</v>
      </c>
      <c r="G1280" s="51"/>
      <c r="H1280" s="100">
        <v>85.697665701000005</v>
      </c>
      <c r="I1280" s="101">
        <v>321225.96999999997</v>
      </c>
    </row>
    <row r="1281" spans="2:9" ht="15.95" customHeight="1" x14ac:dyDescent="0.2">
      <c r="B1281" s="98">
        <v>42478</v>
      </c>
      <c r="C1281" s="99">
        <v>184.42035497000001</v>
      </c>
      <c r="D1281" s="99">
        <v>88.217345107</v>
      </c>
      <c r="E1281" s="99">
        <v>151.06794568000001</v>
      </c>
      <c r="F1281" s="99">
        <v>167.50303321000001</v>
      </c>
      <c r="G1281" s="51"/>
      <c r="H1281" s="100">
        <v>88.217345107</v>
      </c>
      <c r="I1281" s="101">
        <v>156973.37</v>
      </c>
    </row>
    <row r="1282" spans="2:9" ht="15.95" customHeight="1" x14ac:dyDescent="0.2">
      <c r="B1282" s="98">
        <v>42479</v>
      </c>
      <c r="C1282" s="99">
        <v>179.15115177999999</v>
      </c>
      <c r="D1282" s="99">
        <v>85.696825527000001</v>
      </c>
      <c r="E1282" s="99">
        <v>151.06794568000001</v>
      </c>
      <c r="F1282" s="99">
        <v>167.59090771999999</v>
      </c>
      <c r="G1282" s="51"/>
      <c r="H1282" s="100">
        <v>85.696825527000001</v>
      </c>
      <c r="I1282" s="101">
        <v>342807.46</v>
      </c>
    </row>
    <row r="1283" spans="2:9" ht="15.95" customHeight="1" x14ac:dyDescent="0.2">
      <c r="B1283" s="98">
        <v>42480</v>
      </c>
      <c r="C1283" s="99">
        <v>180.90930925000001</v>
      </c>
      <c r="D1283" s="99">
        <v>86.537838894000004</v>
      </c>
      <c r="E1283" s="99">
        <v>151.56651975</v>
      </c>
      <c r="F1283" s="99">
        <v>167.67882825000001</v>
      </c>
      <c r="G1283" s="51"/>
      <c r="H1283" s="100">
        <v>86.537838894000004</v>
      </c>
      <c r="I1283" s="101">
        <v>645645.18000000005</v>
      </c>
    </row>
    <row r="1284" spans="2:9" ht="15.95" customHeight="1" x14ac:dyDescent="0.2">
      <c r="B1284" s="98">
        <v>42482</v>
      </c>
      <c r="C1284" s="99">
        <v>177.42636594000001</v>
      </c>
      <c r="D1284" s="99">
        <v>84.871775451999994</v>
      </c>
      <c r="E1284" s="99">
        <v>151.76594938</v>
      </c>
      <c r="F1284" s="99">
        <v>167.76679480999999</v>
      </c>
      <c r="G1284" s="51"/>
      <c r="H1284" s="100">
        <v>84.871775451999994</v>
      </c>
      <c r="I1284" s="101">
        <v>310238.65999999997</v>
      </c>
    </row>
    <row r="1285" spans="2:9" ht="15.95" customHeight="1" x14ac:dyDescent="0.2">
      <c r="B1285" s="98">
        <v>42485</v>
      </c>
      <c r="C1285" s="99">
        <v>179.15115177999999</v>
      </c>
      <c r="D1285" s="99">
        <v>85.696825527000001</v>
      </c>
      <c r="E1285" s="99">
        <v>152.16480865</v>
      </c>
      <c r="F1285" s="99">
        <v>167.8548074</v>
      </c>
      <c r="G1285" s="51"/>
      <c r="H1285" s="100">
        <v>85.696825527000001</v>
      </c>
      <c r="I1285" s="101">
        <v>147275.04</v>
      </c>
    </row>
    <row r="1286" spans="2:9" ht="15.95" customHeight="1" x14ac:dyDescent="0.2">
      <c r="B1286" s="98">
        <v>42486</v>
      </c>
      <c r="C1286" s="99">
        <v>180.90930925000001</v>
      </c>
      <c r="D1286" s="99">
        <v>86.537838894000004</v>
      </c>
      <c r="E1286" s="99">
        <v>153.26167161999999</v>
      </c>
      <c r="F1286" s="99">
        <v>167.94286639000001</v>
      </c>
      <c r="G1286" s="51"/>
      <c r="H1286" s="100">
        <v>86.537838894000004</v>
      </c>
      <c r="I1286" s="101">
        <v>274442.28000000003</v>
      </c>
    </row>
    <row r="1287" spans="2:9" ht="15.95" customHeight="1" x14ac:dyDescent="0.2">
      <c r="B1287" s="98">
        <v>42487</v>
      </c>
      <c r="C1287" s="99">
        <v>182.66395391</v>
      </c>
      <c r="D1287" s="99">
        <v>87.377171914000002</v>
      </c>
      <c r="E1287" s="99">
        <v>153.85996051000001</v>
      </c>
      <c r="F1287" s="99">
        <v>168.0309714</v>
      </c>
      <c r="G1287" s="51"/>
      <c r="H1287" s="100">
        <v>87.377171914000002</v>
      </c>
      <c r="I1287" s="101">
        <v>442289.71</v>
      </c>
    </row>
    <row r="1288" spans="2:9" ht="15.95" customHeight="1" x14ac:dyDescent="0.2">
      <c r="B1288" s="98">
        <v>42488</v>
      </c>
      <c r="C1288" s="99">
        <v>181.79277898000001</v>
      </c>
      <c r="D1288" s="99">
        <v>86.960446009999998</v>
      </c>
      <c r="E1288" s="99">
        <v>154.45824941000001</v>
      </c>
      <c r="F1288" s="99">
        <v>168.11912283000001</v>
      </c>
      <c r="G1288" s="51"/>
      <c r="H1288" s="100">
        <v>86.960446009999998</v>
      </c>
      <c r="I1288" s="101">
        <v>343016.64</v>
      </c>
    </row>
    <row r="1289" spans="2:9" ht="15.95" customHeight="1" x14ac:dyDescent="0.2">
      <c r="B1289" s="98">
        <v>42489</v>
      </c>
      <c r="C1289" s="99">
        <v>179.15290819000001</v>
      </c>
      <c r="D1289" s="99">
        <v>85.697665701000005</v>
      </c>
      <c r="E1289" s="99">
        <v>154.95682348</v>
      </c>
      <c r="F1289" s="99">
        <v>168.20732027</v>
      </c>
      <c r="G1289" s="51"/>
      <c r="H1289" s="100">
        <v>85.697665701000005</v>
      </c>
      <c r="I1289" s="101">
        <v>618887.65</v>
      </c>
    </row>
    <row r="1290" spans="2:9" ht="15.95" customHeight="1" x14ac:dyDescent="0.2">
      <c r="B1290" s="98">
        <v>42492</v>
      </c>
      <c r="C1290" s="99">
        <v>179.80836726000001</v>
      </c>
      <c r="D1290" s="99">
        <v>85.277579103999997</v>
      </c>
      <c r="E1290" s="99">
        <v>155.35568275</v>
      </c>
      <c r="F1290" s="99">
        <v>168.29556413</v>
      </c>
      <c r="G1290" s="51"/>
      <c r="H1290" s="100">
        <v>85.277579103999997</v>
      </c>
      <c r="I1290" s="101">
        <v>130683.03</v>
      </c>
    </row>
    <row r="1291" spans="2:9" ht="15.95" customHeight="1" x14ac:dyDescent="0.2">
      <c r="B1291" s="98">
        <v>42493</v>
      </c>
      <c r="C1291" s="99">
        <v>180.69412276</v>
      </c>
      <c r="D1291" s="99">
        <v>85.697665701000005</v>
      </c>
      <c r="E1291" s="99">
        <v>154.85710867</v>
      </c>
      <c r="F1291" s="99">
        <v>168.38385439000001</v>
      </c>
      <c r="G1291" s="51"/>
      <c r="H1291" s="100">
        <v>85.697665701000005</v>
      </c>
      <c r="I1291" s="101">
        <v>193346.07</v>
      </c>
    </row>
    <row r="1292" spans="2:9" ht="15.95" customHeight="1" x14ac:dyDescent="0.2">
      <c r="B1292" s="98">
        <v>42494</v>
      </c>
      <c r="C1292" s="99">
        <v>180.91556163999999</v>
      </c>
      <c r="D1292" s="99">
        <v>85.802687349999999</v>
      </c>
      <c r="E1292" s="99">
        <v>154.25881978000001</v>
      </c>
      <c r="F1292" s="99">
        <v>168.47219067</v>
      </c>
      <c r="G1292" s="51"/>
      <c r="H1292" s="100">
        <v>85.802687349999999</v>
      </c>
      <c r="I1292" s="101">
        <v>377866.79</v>
      </c>
    </row>
    <row r="1293" spans="2:9" ht="15.95" customHeight="1" x14ac:dyDescent="0.2">
      <c r="B1293" s="98">
        <v>42495</v>
      </c>
      <c r="C1293" s="99">
        <v>191.32318881</v>
      </c>
      <c r="D1293" s="99">
        <v>90.738704858999995</v>
      </c>
      <c r="E1293" s="99">
        <v>154.75739385</v>
      </c>
      <c r="F1293" s="99">
        <v>168.56057336999999</v>
      </c>
      <c r="G1293" s="51"/>
      <c r="H1293" s="100">
        <v>90.738704858999995</v>
      </c>
      <c r="I1293" s="101">
        <v>131182.49</v>
      </c>
    </row>
    <row r="1294" spans="2:9" ht="15.95" customHeight="1" x14ac:dyDescent="0.2">
      <c r="B1294" s="98">
        <v>42496</v>
      </c>
      <c r="C1294" s="99">
        <v>192.74039761</v>
      </c>
      <c r="D1294" s="99">
        <v>91.410843413999999</v>
      </c>
      <c r="E1294" s="99">
        <v>155.35568275</v>
      </c>
      <c r="F1294" s="99">
        <v>168.64900247</v>
      </c>
      <c r="G1294" s="51"/>
      <c r="H1294" s="100">
        <v>91.410843413999999</v>
      </c>
      <c r="I1294" s="101">
        <v>67491.210000000006</v>
      </c>
    </row>
    <row r="1295" spans="2:9" ht="15.95" customHeight="1" x14ac:dyDescent="0.2">
      <c r="B1295" s="98">
        <v>42499</v>
      </c>
      <c r="C1295" s="99">
        <v>186.00865578</v>
      </c>
      <c r="D1295" s="99">
        <v>88.21818528</v>
      </c>
      <c r="E1295" s="99">
        <v>154.65767904</v>
      </c>
      <c r="F1295" s="99">
        <v>168.73747797999999</v>
      </c>
      <c r="G1295" s="51"/>
      <c r="H1295" s="100">
        <v>88.21818528</v>
      </c>
      <c r="I1295" s="101">
        <v>515540.46</v>
      </c>
    </row>
    <row r="1296" spans="2:9" ht="15.95" customHeight="1" x14ac:dyDescent="0.2">
      <c r="B1296" s="98">
        <v>42500</v>
      </c>
      <c r="C1296" s="99">
        <v>185.47720247999999</v>
      </c>
      <c r="D1296" s="99">
        <v>87.966133322000005</v>
      </c>
      <c r="E1296" s="99">
        <v>155.95397163999999</v>
      </c>
      <c r="F1296" s="99">
        <v>168.8259999</v>
      </c>
      <c r="G1296" s="51"/>
      <c r="H1296" s="100">
        <v>87.966133322000005</v>
      </c>
      <c r="I1296" s="101">
        <v>1397335.3</v>
      </c>
    </row>
    <row r="1297" spans="2:9" ht="15.95" customHeight="1" x14ac:dyDescent="0.2">
      <c r="B1297" s="98">
        <v>42501</v>
      </c>
      <c r="C1297" s="99">
        <v>186.89441128999999</v>
      </c>
      <c r="D1297" s="99">
        <v>88.638271876999994</v>
      </c>
      <c r="E1297" s="99">
        <v>156.45254571999999</v>
      </c>
      <c r="F1297" s="99">
        <v>168.91456822000001</v>
      </c>
      <c r="G1297" s="51"/>
      <c r="H1297" s="100">
        <v>88.638271876999994</v>
      </c>
      <c r="I1297" s="101">
        <v>510695.27</v>
      </c>
    </row>
    <row r="1298" spans="2:9" ht="15.95" customHeight="1" x14ac:dyDescent="0.2">
      <c r="B1298" s="98">
        <v>42502</v>
      </c>
      <c r="C1298" s="99">
        <v>189.55167779999999</v>
      </c>
      <c r="D1298" s="99">
        <v>89.898531665999997</v>
      </c>
      <c r="E1298" s="99">
        <v>157.74883832</v>
      </c>
      <c r="F1298" s="99">
        <v>169.00318295</v>
      </c>
      <c r="G1298" s="51"/>
      <c r="H1298" s="100">
        <v>89.898531665999997</v>
      </c>
      <c r="I1298" s="101">
        <v>390900.9</v>
      </c>
    </row>
    <row r="1299" spans="2:9" ht="15.95" customHeight="1" x14ac:dyDescent="0.2">
      <c r="B1299" s="98">
        <v>42503</v>
      </c>
      <c r="C1299" s="99">
        <v>190.96888661</v>
      </c>
      <c r="D1299" s="99">
        <v>90.570670221</v>
      </c>
      <c r="E1299" s="99">
        <v>158.74598648</v>
      </c>
      <c r="F1299" s="99">
        <v>169.09184447000001</v>
      </c>
      <c r="G1299" s="51"/>
      <c r="H1299" s="100">
        <v>90.570670221</v>
      </c>
      <c r="I1299" s="101">
        <v>89662.2</v>
      </c>
    </row>
    <row r="1300" spans="2:9" ht="15.95" customHeight="1" x14ac:dyDescent="0.2">
      <c r="B1300" s="98">
        <v>42506</v>
      </c>
      <c r="C1300" s="99">
        <v>192.38609541</v>
      </c>
      <c r="D1300" s="99">
        <v>91.242808775</v>
      </c>
      <c r="E1300" s="99">
        <v>159.84284944999999</v>
      </c>
      <c r="F1300" s="99">
        <v>169.18055240000001</v>
      </c>
      <c r="G1300" s="51"/>
      <c r="H1300" s="100">
        <v>91.242808775</v>
      </c>
      <c r="I1300" s="101">
        <v>489682.64</v>
      </c>
    </row>
    <row r="1301" spans="2:9" ht="15.95" customHeight="1" x14ac:dyDescent="0.2">
      <c r="B1301" s="98">
        <v>42507</v>
      </c>
      <c r="C1301" s="99">
        <v>194.68728820999999</v>
      </c>
      <c r="D1301" s="99">
        <v>92.334193752999994</v>
      </c>
      <c r="E1301" s="99">
        <v>160.24170871000001</v>
      </c>
      <c r="F1301" s="99">
        <v>169.26930673999999</v>
      </c>
      <c r="G1301" s="51"/>
      <c r="H1301" s="100">
        <v>92.334193752999994</v>
      </c>
      <c r="I1301" s="101">
        <v>310636.03999999998</v>
      </c>
    </row>
    <row r="1302" spans="2:9" ht="15.95" customHeight="1" x14ac:dyDescent="0.2">
      <c r="B1302" s="98">
        <v>42508</v>
      </c>
      <c r="C1302" s="99">
        <v>194.51013710999999</v>
      </c>
      <c r="D1302" s="99">
        <v>92.250176433999997</v>
      </c>
      <c r="E1302" s="99">
        <v>160.14199389999999</v>
      </c>
      <c r="F1302" s="99">
        <v>169.35810787</v>
      </c>
      <c r="G1302" s="51"/>
      <c r="H1302" s="100">
        <v>92.250176433999997</v>
      </c>
      <c r="I1302" s="101">
        <v>201423.53</v>
      </c>
    </row>
    <row r="1303" spans="2:9" ht="15.95" customHeight="1" x14ac:dyDescent="0.2">
      <c r="B1303" s="98">
        <v>42509</v>
      </c>
      <c r="C1303" s="99">
        <v>193.98045532</v>
      </c>
      <c r="D1303" s="99">
        <v>91.998964649000001</v>
      </c>
      <c r="E1303" s="99">
        <v>159.34427536999999</v>
      </c>
      <c r="F1303" s="99">
        <v>169.44695540999999</v>
      </c>
      <c r="G1303" s="51"/>
      <c r="H1303" s="100">
        <v>91.998964649000001</v>
      </c>
      <c r="I1303" s="101">
        <v>290819.37</v>
      </c>
    </row>
    <row r="1304" spans="2:9" ht="15.95" customHeight="1" x14ac:dyDescent="0.2">
      <c r="B1304" s="98">
        <v>42510</v>
      </c>
      <c r="C1304" s="99">
        <v>191.94321765999999</v>
      </c>
      <c r="D1304" s="99">
        <v>91.032765476999998</v>
      </c>
      <c r="E1304" s="99">
        <v>159.74313463999999</v>
      </c>
      <c r="F1304" s="99">
        <v>169.53584974</v>
      </c>
      <c r="G1304" s="51"/>
      <c r="H1304" s="100">
        <v>91.032765476999998</v>
      </c>
      <c r="I1304" s="101">
        <v>354145.32</v>
      </c>
    </row>
    <row r="1305" spans="2:9" ht="15.95" customHeight="1" x14ac:dyDescent="0.2">
      <c r="B1305" s="98">
        <v>42513</v>
      </c>
      <c r="C1305" s="99">
        <v>192.20894430999999</v>
      </c>
      <c r="D1305" s="99">
        <v>91.158791456000003</v>
      </c>
      <c r="E1305" s="99">
        <v>159.14484573999999</v>
      </c>
      <c r="F1305" s="99">
        <v>169.62479046999999</v>
      </c>
      <c r="G1305" s="51"/>
      <c r="H1305" s="100">
        <v>91.158791456000003</v>
      </c>
      <c r="I1305" s="101">
        <v>374295.01</v>
      </c>
    </row>
    <row r="1306" spans="2:9" ht="15.95" customHeight="1" x14ac:dyDescent="0.2">
      <c r="B1306" s="98">
        <v>42514</v>
      </c>
      <c r="C1306" s="99">
        <v>189.54990629</v>
      </c>
      <c r="D1306" s="99">
        <v>89.897691492999996</v>
      </c>
      <c r="E1306" s="99">
        <v>159.54370499999999</v>
      </c>
      <c r="F1306" s="99">
        <v>169.71377799999999</v>
      </c>
      <c r="G1306" s="51"/>
      <c r="H1306" s="100">
        <v>89.897691492999996</v>
      </c>
      <c r="I1306" s="101">
        <v>416385.06</v>
      </c>
    </row>
    <row r="1307" spans="2:9" ht="15.95" customHeight="1" x14ac:dyDescent="0.2">
      <c r="B1307" s="98">
        <v>42515</v>
      </c>
      <c r="C1307" s="99">
        <v>189.55167779999999</v>
      </c>
      <c r="D1307" s="99">
        <v>89.898531665999997</v>
      </c>
      <c r="E1307" s="99">
        <v>159.64341981999999</v>
      </c>
      <c r="F1307" s="99">
        <v>169.80281231999999</v>
      </c>
      <c r="G1307" s="51"/>
      <c r="H1307" s="100">
        <v>89.898531665999997</v>
      </c>
      <c r="I1307" s="101">
        <v>940723.6</v>
      </c>
    </row>
    <row r="1308" spans="2:9" ht="15.95" customHeight="1" x14ac:dyDescent="0.2">
      <c r="B1308" s="98">
        <v>42517</v>
      </c>
      <c r="C1308" s="99">
        <v>189.55167779999999</v>
      </c>
      <c r="D1308" s="99">
        <v>89.898531665999997</v>
      </c>
      <c r="E1308" s="99">
        <v>159.74313463999999</v>
      </c>
      <c r="F1308" s="99">
        <v>169.89189304000001</v>
      </c>
      <c r="G1308" s="51"/>
      <c r="H1308" s="100">
        <v>89.898531665999997</v>
      </c>
      <c r="I1308" s="101">
        <v>242753.9</v>
      </c>
    </row>
    <row r="1309" spans="2:9" ht="15.95" customHeight="1" x14ac:dyDescent="0.2">
      <c r="B1309" s="98">
        <v>42520</v>
      </c>
      <c r="C1309" s="99">
        <v>191.32318881</v>
      </c>
      <c r="D1309" s="99">
        <v>90.738704858999995</v>
      </c>
      <c r="E1309" s="99">
        <v>160.44113834000001</v>
      </c>
      <c r="F1309" s="99">
        <v>169.98102055999999</v>
      </c>
      <c r="G1309" s="51"/>
      <c r="H1309" s="100">
        <v>90.738704858999995</v>
      </c>
      <c r="I1309" s="101">
        <v>201842.24</v>
      </c>
    </row>
    <row r="1310" spans="2:9" ht="15.95" customHeight="1" x14ac:dyDescent="0.2">
      <c r="B1310" s="98">
        <v>42521</v>
      </c>
      <c r="C1310" s="99">
        <v>188.31162008999999</v>
      </c>
      <c r="D1310" s="99">
        <v>89.310410430999994</v>
      </c>
      <c r="E1310" s="99">
        <v>160.74028279000001</v>
      </c>
      <c r="F1310" s="99">
        <v>170.07019486999999</v>
      </c>
      <c r="G1310" s="51"/>
      <c r="H1310" s="100">
        <v>89.310410430999994</v>
      </c>
      <c r="I1310" s="101">
        <v>609514.92000000004</v>
      </c>
    </row>
    <row r="1311" spans="2:9" ht="15.95" customHeight="1" x14ac:dyDescent="0.2">
      <c r="B1311" s="98">
        <v>42522</v>
      </c>
      <c r="C1311" s="99">
        <v>189.86555265000001</v>
      </c>
      <c r="D1311" s="99">
        <v>89.310410430999994</v>
      </c>
      <c r="E1311" s="99">
        <v>161.23885687000001</v>
      </c>
      <c r="F1311" s="99">
        <v>170.15941595999999</v>
      </c>
      <c r="G1311" s="51"/>
      <c r="H1311" s="100">
        <v>89.310410430999994</v>
      </c>
      <c r="I1311" s="101">
        <v>419137.13</v>
      </c>
    </row>
    <row r="1312" spans="2:9" ht="15.95" customHeight="1" x14ac:dyDescent="0.2">
      <c r="B1312" s="98">
        <v>42523</v>
      </c>
      <c r="C1312" s="99">
        <v>186.47190684</v>
      </c>
      <c r="D1312" s="99">
        <v>87.714081363999995</v>
      </c>
      <c r="E1312" s="99">
        <v>161.4382865</v>
      </c>
      <c r="F1312" s="99">
        <v>170.24868384999999</v>
      </c>
      <c r="G1312" s="51"/>
      <c r="H1312" s="100">
        <v>87.714081363999995</v>
      </c>
      <c r="I1312" s="101">
        <v>489156.63</v>
      </c>
    </row>
    <row r="1313" spans="2:9" ht="15.95" customHeight="1" x14ac:dyDescent="0.2">
      <c r="B1313" s="98">
        <v>42524</v>
      </c>
      <c r="C1313" s="99">
        <v>185.75924122000001</v>
      </c>
      <c r="D1313" s="99">
        <v>87.378852260000002</v>
      </c>
      <c r="E1313" s="99">
        <v>161.4382865</v>
      </c>
      <c r="F1313" s="99">
        <v>170.33799854</v>
      </c>
      <c r="G1313" s="51"/>
      <c r="H1313" s="100">
        <v>87.378852260000002</v>
      </c>
      <c r="I1313" s="101">
        <v>231250.16</v>
      </c>
    </row>
    <row r="1314" spans="2:9" ht="15.95" customHeight="1" x14ac:dyDescent="0.2">
      <c r="B1314" s="98">
        <v>42527</v>
      </c>
      <c r="C1314" s="99">
        <v>186.47012071</v>
      </c>
      <c r="D1314" s="99">
        <v>87.713241190999995</v>
      </c>
      <c r="E1314" s="99">
        <v>162.43543466</v>
      </c>
      <c r="F1314" s="99">
        <v>170.42736001</v>
      </c>
      <c r="G1314" s="51"/>
      <c r="H1314" s="100">
        <v>87.713241190999995</v>
      </c>
      <c r="I1314" s="101">
        <v>648431.91</v>
      </c>
    </row>
    <row r="1315" spans="2:9" ht="15.95" customHeight="1" x14ac:dyDescent="0.2">
      <c r="B1315" s="98">
        <v>42528</v>
      </c>
      <c r="C1315" s="99">
        <v>186.47190684</v>
      </c>
      <c r="D1315" s="99">
        <v>87.714081363999995</v>
      </c>
      <c r="E1315" s="99">
        <v>161.53800132000001</v>
      </c>
      <c r="F1315" s="99">
        <v>170.51676864999999</v>
      </c>
      <c r="G1315" s="51"/>
      <c r="H1315" s="100">
        <v>87.714081363999995</v>
      </c>
      <c r="I1315" s="101">
        <v>140892.15</v>
      </c>
    </row>
    <row r="1316" spans="2:9" ht="15.95" customHeight="1" x14ac:dyDescent="0.2">
      <c r="B1316" s="98">
        <v>42529</v>
      </c>
      <c r="C1316" s="99">
        <v>185.73066315</v>
      </c>
      <c r="D1316" s="99">
        <v>87.365409489000001</v>
      </c>
      <c r="E1316" s="99">
        <v>162.93400872999999</v>
      </c>
      <c r="F1316" s="99">
        <v>170.60622409000001</v>
      </c>
      <c r="G1316" s="51"/>
      <c r="H1316" s="100">
        <v>87.365409489000001</v>
      </c>
      <c r="I1316" s="101">
        <v>567614.73</v>
      </c>
    </row>
    <row r="1317" spans="2:9" ht="15.95" customHeight="1" x14ac:dyDescent="0.2">
      <c r="B1317" s="98">
        <v>42530</v>
      </c>
      <c r="C1317" s="99">
        <v>187.54358446000001</v>
      </c>
      <c r="D1317" s="99">
        <v>88.21818528</v>
      </c>
      <c r="E1317" s="99">
        <v>163.13343836999999</v>
      </c>
      <c r="F1317" s="99">
        <v>170.69572632000001</v>
      </c>
      <c r="G1317" s="51"/>
      <c r="H1317" s="100">
        <v>88.21818528</v>
      </c>
      <c r="I1317" s="101">
        <v>645519.85</v>
      </c>
    </row>
    <row r="1318" spans="2:9" ht="15.95" customHeight="1" x14ac:dyDescent="0.2">
      <c r="B1318" s="98">
        <v>42531</v>
      </c>
      <c r="C1318" s="99">
        <v>191.11584321000001</v>
      </c>
      <c r="D1318" s="99">
        <v>89.898531665999997</v>
      </c>
      <c r="E1318" s="99">
        <v>163.73172726000001</v>
      </c>
      <c r="F1318" s="99">
        <v>170.78527573</v>
      </c>
      <c r="G1318" s="51"/>
      <c r="H1318" s="100">
        <v>89.898531665999997</v>
      </c>
      <c r="I1318" s="101">
        <v>340655.45</v>
      </c>
    </row>
    <row r="1319" spans="2:9" ht="15.95" customHeight="1" x14ac:dyDescent="0.2">
      <c r="B1319" s="98">
        <v>42534</v>
      </c>
      <c r="C1319" s="99">
        <v>189.32971384000001</v>
      </c>
      <c r="D1319" s="99">
        <v>89.058358472999998</v>
      </c>
      <c r="E1319" s="99">
        <v>163.43258281000001</v>
      </c>
      <c r="F1319" s="99">
        <v>170.87487192</v>
      </c>
      <c r="G1319" s="51"/>
      <c r="H1319" s="100">
        <v>89.058358472999998</v>
      </c>
      <c r="I1319" s="101">
        <v>584478.75</v>
      </c>
    </row>
    <row r="1320" spans="2:9" ht="15.95" customHeight="1" x14ac:dyDescent="0.2">
      <c r="B1320" s="98">
        <v>42535</v>
      </c>
      <c r="C1320" s="99">
        <v>188.0990707</v>
      </c>
      <c r="D1320" s="99">
        <v>88.479479143000006</v>
      </c>
      <c r="E1320" s="99">
        <v>162.73457909999999</v>
      </c>
      <c r="F1320" s="99">
        <v>170.96451529000001</v>
      </c>
      <c r="G1320" s="51"/>
      <c r="H1320" s="100">
        <v>88.479479143000006</v>
      </c>
      <c r="I1320" s="101">
        <v>501085.36</v>
      </c>
    </row>
    <row r="1321" spans="2:9" ht="15.95" customHeight="1" x14ac:dyDescent="0.2">
      <c r="B1321" s="98">
        <v>42536</v>
      </c>
      <c r="C1321" s="99">
        <v>189.32971384000001</v>
      </c>
      <c r="D1321" s="99">
        <v>89.058358472999998</v>
      </c>
      <c r="E1321" s="99">
        <v>163.03372354999999</v>
      </c>
      <c r="F1321" s="99">
        <v>171.05420545000001</v>
      </c>
      <c r="G1321" s="51"/>
      <c r="H1321" s="100">
        <v>89.058358472999998</v>
      </c>
      <c r="I1321" s="101">
        <v>228304.39</v>
      </c>
    </row>
    <row r="1322" spans="2:9" ht="15.95" customHeight="1" x14ac:dyDescent="0.2">
      <c r="B1322" s="98">
        <v>42537</v>
      </c>
      <c r="C1322" s="99">
        <v>190.58000440000001</v>
      </c>
      <c r="D1322" s="99">
        <v>89.646479708000001</v>
      </c>
      <c r="E1322" s="99">
        <v>162.83429391999999</v>
      </c>
      <c r="F1322" s="99">
        <v>171.14394279000001</v>
      </c>
      <c r="G1322" s="51"/>
      <c r="H1322" s="100">
        <v>89.646479708000001</v>
      </c>
      <c r="I1322" s="101">
        <v>484626.92</v>
      </c>
    </row>
    <row r="1323" spans="2:9" ht="15.95" customHeight="1" x14ac:dyDescent="0.2">
      <c r="B1323" s="98">
        <v>42538</v>
      </c>
      <c r="C1323" s="99">
        <v>190.57821827000001</v>
      </c>
      <c r="D1323" s="99">
        <v>89.645639535000001</v>
      </c>
      <c r="E1323" s="99">
        <v>162.73457909999999</v>
      </c>
      <c r="F1323" s="99">
        <v>171.2337273</v>
      </c>
      <c r="G1323" s="51"/>
      <c r="H1323" s="100">
        <v>89.645639535000001</v>
      </c>
      <c r="I1323" s="101">
        <v>329008.51</v>
      </c>
    </row>
    <row r="1324" spans="2:9" ht="15.95" customHeight="1" x14ac:dyDescent="0.2">
      <c r="B1324" s="98">
        <v>42541</v>
      </c>
      <c r="C1324" s="99">
        <v>190.58000440000001</v>
      </c>
      <c r="D1324" s="99">
        <v>89.646479708000001</v>
      </c>
      <c r="E1324" s="99">
        <v>162.93400872999999</v>
      </c>
      <c r="F1324" s="99">
        <v>171.32355898</v>
      </c>
      <c r="G1324" s="51"/>
      <c r="H1324" s="100">
        <v>89.646479708000001</v>
      </c>
      <c r="I1324" s="101">
        <v>452532.98</v>
      </c>
    </row>
    <row r="1325" spans="2:9" ht="15.95" customHeight="1" x14ac:dyDescent="0.2">
      <c r="B1325" s="98">
        <v>42542</v>
      </c>
      <c r="C1325" s="99">
        <v>190.22277853</v>
      </c>
      <c r="D1325" s="99">
        <v>89.478445070000006</v>
      </c>
      <c r="E1325" s="99">
        <v>162.83429391999999</v>
      </c>
      <c r="F1325" s="99">
        <v>171.41343784</v>
      </c>
      <c r="G1325" s="51"/>
      <c r="H1325" s="100">
        <v>89.478445070000006</v>
      </c>
      <c r="I1325" s="101">
        <v>142708.4</v>
      </c>
    </row>
    <row r="1326" spans="2:9" ht="15.95" customHeight="1" x14ac:dyDescent="0.2">
      <c r="B1326" s="98">
        <v>42543</v>
      </c>
      <c r="C1326" s="99">
        <v>189.32971384000001</v>
      </c>
      <c r="D1326" s="99">
        <v>89.058358472999998</v>
      </c>
      <c r="E1326" s="99">
        <v>162.73457909999999</v>
      </c>
      <c r="F1326" s="99">
        <v>171.50336349</v>
      </c>
      <c r="G1326" s="51"/>
      <c r="H1326" s="100">
        <v>89.058358472999998</v>
      </c>
      <c r="I1326" s="101">
        <v>315284.12</v>
      </c>
    </row>
    <row r="1327" spans="2:9" ht="15.95" customHeight="1" x14ac:dyDescent="0.2">
      <c r="B1327" s="98">
        <v>42544</v>
      </c>
      <c r="C1327" s="99">
        <v>189.32971384000001</v>
      </c>
      <c r="D1327" s="99">
        <v>89.058358472999998</v>
      </c>
      <c r="E1327" s="99">
        <v>162.63486429</v>
      </c>
      <c r="F1327" s="99">
        <v>171.59333631999999</v>
      </c>
      <c r="G1327" s="51"/>
      <c r="H1327" s="100">
        <v>89.058358472999998</v>
      </c>
      <c r="I1327" s="101">
        <v>378141.6</v>
      </c>
    </row>
    <row r="1328" spans="2:9" ht="15.95" customHeight="1" x14ac:dyDescent="0.2">
      <c r="B1328" s="98">
        <v>42545</v>
      </c>
      <c r="C1328" s="99">
        <v>190.22277853</v>
      </c>
      <c r="D1328" s="99">
        <v>89.478445070000006</v>
      </c>
      <c r="E1328" s="99">
        <v>162.43543466</v>
      </c>
      <c r="F1328" s="99">
        <v>171.68335669999999</v>
      </c>
      <c r="G1328" s="51"/>
      <c r="H1328" s="100">
        <v>89.478445070000006</v>
      </c>
      <c r="I1328" s="101">
        <v>586694.56000000006</v>
      </c>
    </row>
    <row r="1329" spans="2:9" ht="15.95" customHeight="1" x14ac:dyDescent="0.2">
      <c r="B1329" s="98">
        <v>42548</v>
      </c>
      <c r="C1329" s="99">
        <v>188.79387503000001</v>
      </c>
      <c r="D1329" s="99">
        <v>88.806306515000003</v>
      </c>
      <c r="E1329" s="99">
        <v>162.43543466</v>
      </c>
      <c r="F1329" s="99">
        <v>171.77342426000001</v>
      </c>
      <c r="G1329" s="51"/>
      <c r="H1329" s="100">
        <v>88.806306515000003</v>
      </c>
      <c r="I1329" s="101">
        <v>289689.61</v>
      </c>
    </row>
    <row r="1330" spans="2:9" ht="15.95" customHeight="1" x14ac:dyDescent="0.2">
      <c r="B1330" s="98">
        <v>42549</v>
      </c>
      <c r="C1330" s="99">
        <v>188.43664914999999</v>
      </c>
      <c r="D1330" s="99">
        <v>88.638271876999994</v>
      </c>
      <c r="E1330" s="99">
        <v>162.73457909999999</v>
      </c>
      <c r="F1330" s="99">
        <v>171.86353899</v>
      </c>
      <c r="G1330" s="51"/>
      <c r="H1330" s="100">
        <v>88.638271876999994</v>
      </c>
      <c r="I1330" s="101">
        <v>706788.09</v>
      </c>
    </row>
    <row r="1331" spans="2:9" ht="15.95" customHeight="1" x14ac:dyDescent="0.2">
      <c r="B1331" s="98">
        <v>42550</v>
      </c>
      <c r="C1331" s="99">
        <v>189.32971384000001</v>
      </c>
      <c r="D1331" s="99">
        <v>89.058358472999998</v>
      </c>
      <c r="E1331" s="99">
        <v>163.03372354999999</v>
      </c>
      <c r="F1331" s="99">
        <v>171.9537009</v>
      </c>
      <c r="G1331" s="51"/>
      <c r="H1331" s="100">
        <v>89.058358472999998</v>
      </c>
      <c r="I1331" s="101">
        <v>273480</v>
      </c>
    </row>
    <row r="1332" spans="2:9" ht="15.95" customHeight="1" x14ac:dyDescent="0.2">
      <c r="B1332" s="98">
        <v>42551</v>
      </c>
      <c r="C1332" s="99">
        <v>191.11584321000001</v>
      </c>
      <c r="D1332" s="99">
        <v>89.898531665999997</v>
      </c>
      <c r="E1332" s="99">
        <v>163.33286799999999</v>
      </c>
      <c r="F1332" s="99">
        <v>172.04390998</v>
      </c>
      <c r="G1332" s="51"/>
      <c r="H1332" s="100">
        <v>89.898531665999997</v>
      </c>
      <c r="I1332" s="101">
        <v>109193.55</v>
      </c>
    </row>
    <row r="1333" spans="2:9" ht="15.95" customHeight="1" x14ac:dyDescent="0.2">
      <c r="B1333" s="98">
        <v>42552</v>
      </c>
      <c r="C1333" s="99">
        <v>192.68251412000001</v>
      </c>
      <c r="D1333" s="99">
        <v>89.898531665999997</v>
      </c>
      <c r="E1333" s="99">
        <v>164.23030134000001</v>
      </c>
      <c r="F1333" s="99">
        <v>172.13416662</v>
      </c>
      <c r="G1333" s="51"/>
      <c r="H1333" s="100">
        <v>89.898531665999997</v>
      </c>
      <c r="I1333" s="101">
        <v>766409.69</v>
      </c>
    </row>
    <row r="1334" spans="2:9" ht="15.95" customHeight="1" x14ac:dyDescent="0.2">
      <c r="B1334" s="98">
        <v>42555</v>
      </c>
      <c r="C1334" s="99">
        <v>189.98135737999999</v>
      </c>
      <c r="D1334" s="99">
        <v>88.638271876999994</v>
      </c>
      <c r="E1334" s="99">
        <v>164.03087171000001</v>
      </c>
      <c r="F1334" s="99">
        <v>172.22447043</v>
      </c>
      <c r="G1334" s="51"/>
      <c r="H1334" s="100">
        <v>88.638271876999994</v>
      </c>
      <c r="I1334" s="101">
        <v>596304.61</v>
      </c>
    </row>
    <row r="1335" spans="2:9" ht="15.95" customHeight="1" x14ac:dyDescent="0.2">
      <c r="B1335" s="98">
        <v>42556</v>
      </c>
      <c r="C1335" s="99">
        <v>191.60025066</v>
      </c>
      <c r="D1335" s="99">
        <v>89.393587577000005</v>
      </c>
      <c r="E1335" s="99">
        <v>164.13058652000001</v>
      </c>
      <c r="F1335" s="99">
        <v>172.31482181000001</v>
      </c>
      <c r="G1335" s="51"/>
      <c r="H1335" s="100">
        <v>89.393587577000005</v>
      </c>
      <c r="I1335" s="101">
        <v>318016.92</v>
      </c>
    </row>
    <row r="1336" spans="2:9" ht="15.95" customHeight="1" x14ac:dyDescent="0.2">
      <c r="B1336" s="98">
        <v>42557</v>
      </c>
      <c r="C1336" s="99">
        <v>189.80128027000001</v>
      </c>
      <c r="D1336" s="99">
        <v>88.554254556999993</v>
      </c>
      <c r="E1336" s="99">
        <v>163.83144207999999</v>
      </c>
      <c r="F1336" s="99">
        <v>172.40522035000001</v>
      </c>
      <c r="G1336" s="51"/>
      <c r="H1336" s="100">
        <v>88.554254556999993</v>
      </c>
      <c r="I1336" s="101">
        <v>396888.94</v>
      </c>
    </row>
    <row r="1337" spans="2:9" ht="15.95" customHeight="1" x14ac:dyDescent="0.2">
      <c r="B1337" s="98">
        <v>42558</v>
      </c>
      <c r="C1337" s="99">
        <v>189.08097179999999</v>
      </c>
      <c r="D1337" s="99">
        <v>88.21818528</v>
      </c>
      <c r="E1337" s="99">
        <v>164.03087171000001</v>
      </c>
      <c r="F1337" s="99">
        <v>172.49566646</v>
      </c>
      <c r="G1337" s="51"/>
      <c r="H1337" s="100">
        <v>88.21818528</v>
      </c>
      <c r="I1337" s="101">
        <v>343266.18</v>
      </c>
    </row>
    <row r="1338" spans="2:9" ht="15.95" customHeight="1" x14ac:dyDescent="0.2">
      <c r="B1338" s="98">
        <v>42559</v>
      </c>
      <c r="C1338" s="99">
        <v>189.08097179999999</v>
      </c>
      <c r="D1338" s="99">
        <v>88.21818528</v>
      </c>
      <c r="E1338" s="99">
        <v>164.92830505000001</v>
      </c>
      <c r="F1338" s="99">
        <v>172.58616011999999</v>
      </c>
      <c r="G1338" s="51"/>
      <c r="H1338" s="100">
        <v>88.21818528</v>
      </c>
      <c r="I1338" s="101">
        <v>933294.19</v>
      </c>
    </row>
    <row r="1339" spans="2:9" ht="15.95" customHeight="1" x14ac:dyDescent="0.2">
      <c r="B1339" s="98">
        <v>42562</v>
      </c>
      <c r="C1339" s="99">
        <v>189.98135737999999</v>
      </c>
      <c r="D1339" s="99">
        <v>88.638271876999994</v>
      </c>
      <c r="E1339" s="99">
        <v>164.92830505000001</v>
      </c>
      <c r="F1339" s="99">
        <v>172.67670135</v>
      </c>
      <c r="G1339" s="51"/>
      <c r="H1339" s="100">
        <v>88.638271876999994</v>
      </c>
      <c r="I1339" s="101">
        <v>1177426.54</v>
      </c>
    </row>
    <row r="1340" spans="2:9" ht="15.95" customHeight="1" x14ac:dyDescent="0.2">
      <c r="B1340" s="98">
        <v>42563</v>
      </c>
      <c r="C1340" s="99">
        <v>189.98135737999999</v>
      </c>
      <c r="D1340" s="99">
        <v>88.638271876999994</v>
      </c>
      <c r="E1340" s="99">
        <v>164.92830505000001</v>
      </c>
      <c r="F1340" s="99">
        <v>172.76728974</v>
      </c>
      <c r="G1340" s="51"/>
      <c r="H1340" s="100">
        <v>88.638271876999994</v>
      </c>
      <c r="I1340" s="101">
        <v>566180.04</v>
      </c>
    </row>
    <row r="1341" spans="2:9" ht="15.95" customHeight="1" x14ac:dyDescent="0.2">
      <c r="B1341" s="98">
        <v>42564</v>
      </c>
      <c r="C1341" s="99">
        <v>189.26104892000001</v>
      </c>
      <c r="D1341" s="99">
        <v>88.302202598999997</v>
      </c>
      <c r="E1341" s="99">
        <v>165.02801986</v>
      </c>
      <c r="F1341" s="99">
        <v>172.85792570000001</v>
      </c>
      <c r="G1341" s="51"/>
      <c r="H1341" s="100">
        <v>88.302202598999997</v>
      </c>
      <c r="I1341" s="101">
        <v>383444.21</v>
      </c>
    </row>
    <row r="1342" spans="2:9" ht="15.95" customHeight="1" x14ac:dyDescent="0.2">
      <c r="B1342" s="98">
        <v>42565</v>
      </c>
      <c r="C1342" s="99">
        <v>191.78212854</v>
      </c>
      <c r="D1342" s="99">
        <v>89.478445070000006</v>
      </c>
      <c r="E1342" s="99">
        <v>165.62630876</v>
      </c>
      <c r="F1342" s="99">
        <v>172.94860921</v>
      </c>
      <c r="G1342" s="51"/>
      <c r="H1342" s="100">
        <v>89.478445070000006</v>
      </c>
      <c r="I1342" s="101">
        <v>809491.32</v>
      </c>
    </row>
    <row r="1343" spans="2:9" ht="15.95" customHeight="1" x14ac:dyDescent="0.2">
      <c r="B1343" s="98">
        <v>42566</v>
      </c>
      <c r="C1343" s="99">
        <v>193.58470047</v>
      </c>
      <c r="D1343" s="99">
        <v>90.319458436000005</v>
      </c>
      <c r="E1343" s="99">
        <v>166.82288654000001</v>
      </c>
      <c r="F1343" s="99">
        <v>173.03934028</v>
      </c>
      <c r="G1343" s="51"/>
      <c r="H1343" s="100">
        <v>90.319458436000005</v>
      </c>
      <c r="I1343" s="101">
        <v>464210.27</v>
      </c>
    </row>
    <row r="1344" spans="2:9" ht="15.95" customHeight="1" x14ac:dyDescent="0.2">
      <c r="B1344" s="98">
        <v>42569</v>
      </c>
      <c r="C1344" s="99">
        <v>201.32621569</v>
      </c>
      <c r="D1344" s="99">
        <v>93.931362992999993</v>
      </c>
      <c r="E1344" s="99">
        <v>168.01946433000001</v>
      </c>
      <c r="F1344" s="99">
        <v>173.13011890999999</v>
      </c>
      <c r="G1344" s="51"/>
      <c r="H1344" s="100">
        <v>93.931362992999993</v>
      </c>
      <c r="I1344" s="101">
        <v>532970.53</v>
      </c>
    </row>
    <row r="1345" spans="2:9" ht="15.95" customHeight="1" x14ac:dyDescent="0.2">
      <c r="B1345" s="98">
        <v>42570</v>
      </c>
      <c r="C1345" s="99">
        <v>206.54845205999999</v>
      </c>
      <c r="D1345" s="99">
        <v>96.367865253000005</v>
      </c>
      <c r="E1345" s="99">
        <v>169.51518657</v>
      </c>
      <c r="F1345" s="99">
        <v>173.22094548999999</v>
      </c>
      <c r="G1345" s="51"/>
      <c r="H1345" s="100">
        <v>96.367865253000005</v>
      </c>
      <c r="I1345" s="101">
        <v>829398</v>
      </c>
    </row>
    <row r="1346" spans="2:9" ht="15.95" customHeight="1" x14ac:dyDescent="0.2">
      <c r="B1346" s="98">
        <v>42571</v>
      </c>
      <c r="C1346" s="99">
        <v>205.2969161</v>
      </c>
      <c r="D1346" s="99">
        <v>95.783944883999993</v>
      </c>
      <c r="E1346" s="99">
        <v>170.41261990999999</v>
      </c>
      <c r="F1346" s="99">
        <v>173.31181960999999</v>
      </c>
      <c r="G1346" s="51"/>
      <c r="H1346" s="100">
        <v>95.783944883999993</v>
      </c>
      <c r="I1346" s="101">
        <v>195450.39</v>
      </c>
    </row>
    <row r="1347" spans="2:9" ht="15.95" customHeight="1" x14ac:dyDescent="0.2">
      <c r="B1347" s="98">
        <v>42572</v>
      </c>
      <c r="C1347" s="99">
        <v>205.10783513000001</v>
      </c>
      <c r="D1347" s="99">
        <v>95.695726699000005</v>
      </c>
      <c r="E1347" s="99">
        <v>171.01090880000001</v>
      </c>
      <c r="F1347" s="99">
        <v>173.4027413</v>
      </c>
      <c r="G1347" s="51"/>
      <c r="H1347" s="100">
        <v>95.695726699000005</v>
      </c>
      <c r="I1347" s="101">
        <v>371931.68</v>
      </c>
    </row>
    <row r="1348" spans="2:9" ht="15.95" customHeight="1" x14ac:dyDescent="0.2">
      <c r="B1348" s="98">
        <v>42573</v>
      </c>
      <c r="C1348" s="99">
        <v>207.98906898000001</v>
      </c>
      <c r="D1348" s="99">
        <v>97.040003807999994</v>
      </c>
      <c r="E1348" s="99">
        <v>172.00805696</v>
      </c>
      <c r="F1348" s="99">
        <v>173.49371055</v>
      </c>
      <c r="G1348" s="51"/>
      <c r="H1348" s="100">
        <v>97.040003807999994</v>
      </c>
      <c r="I1348" s="101">
        <v>309503.87</v>
      </c>
    </row>
    <row r="1349" spans="2:9" ht="15.95" customHeight="1" x14ac:dyDescent="0.2">
      <c r="B1349" s="98">
        <v>42576</v>
      </c>
      <c r="C1349" s="99">
        <v>212.13084265000001</v>
      </c>
      <c r="D1349" s="99">
        <v>98.972402152000001</v>
      </c>
      <c r="E1349" s="99">
        <v>172.60634585</v>
      </c>
      <c r="F1349" s="99">
        <v>173.58472774000001</v>
      </c>
      <c r="G1349" s="51"/>
      <c r="H1349" s="100">
        <v>98.972402152000001</v>
      </c>
      <c r="I1349" s="101">
        <v>193347.6</v>
      </c>
    </row>
    <row r="1350" spans="2:9" ht="15.95" customHeight="1" x14ac:dyDescent="0.2">
      <c r="B1350" s="98">
        <v>42577</v>
      </c>
      <c r="C1350" s="99">
        <v>215.19215362</v>
      </c>
      <c r="D1350" s="99">
        <v>100.40069658</v>
      </c>
      <c r="E1350" s="99">
        <v>172.3072014</v>
      </c>
      <c r="F1350" s="99">
        <v>173.67579248000001</v>
      </c>
      <c r="G1350" s="51"/>
      <c r="H1350" s="100">
        <v>100.40069658</v>
      </c>
      <c r="I1350" s="101">
        <v>124776.05</v>
      </c>
    </row>
    <row r="1351" spans="2:9" ht="15.95" customHeight="1" x14ac:dyDescent="0.2">
      <c r="B1351" s="98">
        <v>42578</v>
      </c>
      <c r="C1351" s="99">
        <v>215.19215362</v>
      </c>
      <c r="D1351" s="99">
        <v>100.40069658</v>
      </c>
      <c r="E1351" s="99">
        <v>173.00520510999999</v>
      </c>
      <c r="F1351" s="99">
        <v>173.76690517</v>
      </c>
      <c r="G1351" s="51"/>
      <c r="H1351" s="100">
        <v>100.40069658</v>
      </c>
      <c r="I1351" s="101">
        <v>200510.04</v>
      </c>
    </row>
    <row r="1352" spans="2:9" ht="15.95" customHeight="1" x14ac:dyDescent="0.2">
      <c r="B1352" s="98">
        <v>42579</v>
      </c>
      <c r="C1352" s="99">
        <v>214.29176803999999</v>
      </c>
      <c r="D1352" s="99">
        <v>99.980609983999997</v>
      </c>
      <c r="E1352" s="99">
        <v>173.10491992999999</v>
      </c>
      <c r="F1352" s="99">
        <v>173.85806579999999</v>
      </c>
      <c r="G1352" s="51"/>
      <c r="H1352" s="100">
        <v>99.980609983999997</v>
      </c>
      <c r="I1352" s="101">
        <v>220126.26</v>
      </c>
    </row>
    <row r="1353" spans="2:9" ht="15.95" customHeight="1" x14ac:dyDescent="0.2">
      <c r="B1353" s="98">
        <v>42580</v>
      </c>
      <c r="C1353" s="99">
        <v>213.93161380999999</v>
      </c>
      <c r="D1353" s="99">
        <v>99.812575344999999</v>
      </c>
      <c r="E1353" s="99">
        <v>173.00520510999999</v>
      </c>
      <c r="F1353" s="99">
        <v>173.94927398999999</v>
      </c>
      <c r="G1353" s="51"/>
      <c r="H1353" s="100">
        <v>99.812575344999999</v>
      </c>
      <c r="I1353" s="101">
        <v>349341.29</v>
      </c>
    </row>
    <row r="1354" spans="2:9" ht="15.95" customHeight="1" x14ac:dyDescent="0.2">
      <c r="B1354" s="98">
        <v>42583</v>
      </c>
      <c r="C1354" s="99">
        <v>212.24635587</v>
      </c>
      <c r="D1354" s="99">
        <v>98.301103771000001</v>
      </c>
      <c r="E1354" s="99">
        <v>173.00520510999999</v>
      </c>
      <c r="F1354" s="99">
        <v>174.04053012</v>
      </c>
      <c r="G1354" s="51"/>
      <c r="H1354" s="100">
        <v>98.301103771000001</v>
      </c>
      <c r="I1354" s="101">
        <v>627626.38</v>
      </c>
    </row>
    <row r="1355" spans="2:9" ht="15.95" customHeight="1" x14ac:dyDescent="0.2">
      <c r="B1355" s="98">
        <v>42584</v>
      </c>
      <c r="C1355" s="99">
        <v>217.50530395999999</v>
      </c>
      <c r="D1355" s="99">
        <v>100.73676585</v>
      </c>
      <c r="E1355" s="99">
        <v>173.60349400999999</v>
      </c>
      <c r="F1355" s="99">
        <v>174.13183419000001</v>
      </c>
      <c r="G1355" s="51"/>
      <c r="H1355" s="100">
        <v>100.73676585</v>
      </c>
      <c r="I1355" s="101">
        <v>266390.69</v>
      </c>
    </row>
    <row r="1356" spans="2:9" ht="15.95" customHeight="1" x14ac:dyDescent="0.2">
      <c r="B1356" s="98">
        <v>42585</v>
      </c>
      <c r="C1356" s="99">
        <v>214.60281449999999</v>
      </c>
      <c r="D1356" s="99">
        <v>99.392488748999995</v>
      </c>
      <c r="E1356" s="99">
        <v>173.70320881999999</v>
      </c>
      <c r="F1356" s="99">
        <v>174.22318619999999</v>
      </c>
      <c r="G1356" s="51"/>
      <c r="H1356" s="100">
        <v>99.392488748999995</v>
      </c>
      <c r="I1356" s="101">
        <v>126459.69</v>
      </c>
    </row>
    <row r="1357" spans="2:9" ht="15.95" customHeight="1" x14ac:dyDescent="0.2">
      <c r="B1357" s="98">
        <v>42586</v>
      </c>
      <c r="C1357" s="99">
        <v>214.05859773</v>
      </c>
      <c r="D1357" s="99">
        <v>99.140436790999999</v>
      </c>
      <c r="E1357" s="99">
        <v>174.50092735000001</v>
      </c>
      <c r="F1357" s="99">
        <v>174.31458616</v>
      </c>
      <c r="G1357" s="51"/>
      <c r="H1357" s="100">
        <v>99.140436790999999</v>
      </c>
      <c r="I1357" s="101">
        <v>125859.54</v>
      </c>
    </row>
    <row r="1358" spans="2:9" ht="15.95" customHeight="1" x14ac:dyDescent="0.2">
      <c r="B1358" s="98">
        <v>42587</v>
      </c>
      <c r="C1358" s="99">
        <v>212.24454180999999</v>
      </c>
      <c r="D1358" s="99">
        <v>98.300263598000001</v>
      </c>
      <c r="E1358" s="99">
        <v>174.50092735000001</v>
      </c>
      <c r="F1358" s="99">
        <v>174.40603404999999</v>
      </c>
      <c r="G1358" s="51"/>
      <c r="H1358" s="100">
        <v>98.300263598000001</v>
      </c>
      <c r="I1358" s="101">
        <v>195417.42</v>
      </c>
    </row>
    <row r="1359" spans="2:9" ht="15.95" customHeight="1" x14ac:dyDescent="0.2">
      <c r="B1359" s="98">
        <v>42590</v>
      </c>
      <c r="C1359" s="99">
        <v>215.50984245999999</v>
      </c>
      <c r="D1359" s="99">
        <v>99.812575344999999</v>
      </c>
      <c r="E1359" s="99">
        <v>174.80007179</v>
      </c>
      <c r="F1359" s="99">
        <v>174.49752989000001</v>
      </c>
      <c r="G1359" s="51"/>
      <c r="H1359" s="100">
        <v>99.812575344999999</v>
      </c>
      <c r="I1359" s="101">
        <v>106302.35</v>
      </c>
    </row>
    <row r="1360" spans="2:9" ht="15.95" customHeight="1" x14ac:dyDescent="0.2">
      <c r="B1360" s="98">
        <v>42591</v>
      </c>
      <c r="C1360" s="99">
        <v>215.50984245999999</v>
      </c>
      <c r="D1360" s="99">
        <v>99.812575344999999</v>
      </c>
      <c r="E1360" s="99">
        <v>174.60064216000001</v>
      </c>
      <c r="F1360" s="99">
        <v>174.58907367</v>
      </c>
      <c r="G1360" s="51"/>
      <c r="H1360" s="100">
        <v>99.812575344999999</v>
      </c>
      <c r="I1360" s="101">
        <v>196784.63</v>
      </c>
    </row>
    <row r="1361" spans="2:9" ht="15.95" customHeight="1" x14ac:dyDescent="0.2">
      <c r="B1361" s="98">
        <v>42592</v>
      </c>
      <c r="C1361" s="99">
        <v>217.14249278</v>
      </c>
      <c r="D1361" s="99">
        <v>100.56873121</v>
      </c>
      <c r="E1361" s="99">
        <v>174.60064216000001</v>
      </c>
      <c r="F1361" s="99">
        <v>174.68066539</v>
      </c>
      <c r="G1361" s="51"/>
      <c r="H1361" s="100">
        <v>100.56873121</v>
      </c>
      <c r="I1361" s="101">
        <v>117106.88</v>
      </c>
    </row>
    <row r="1362" spans="2:9" ht="15.95" customHeight="1" x14ac:dyDescent="0.2">
      <c r="B1362" s="98">
        <v>42593</v>
      </c>
      <c r="C1362" s="99">
        <v>212.79057263999999</v>
      </c>
      <c r="D1362" s="99">
        <v>98.553155728999997</v>
      </c>
      <c r="E1362" s="99">
        <v>174.30149771999999</v>
      </c>
      <c r="F1362" s="99">
        <v>174.77230506000001</v>
      </c>
      <c r="G1362" s="51"/>
      <c r="H1362" s="100">
        <v>98.553155728999997</v>
      </c>
      <c r="I1362" s="101">
        <v>59197.13</v>
      </c>
    </row>
    <row r="1363" spans="2:9" ht="15.95" customHeight="1" x14ac:dyDescent="0.2">
      <c r="B1363" s="98">
        <v>42594</v>
      </c>
      <c r="C1363" s="99">
        <v>210.43229995999999</v>
      </c>
      <c r="D1363" s="99">
        <v>97.460930578000003</v>
      </c>
      <c r="E1363" s="99">
        <v>174.70035698000001</v>
      </c>
      <c r="F1363" s="99">
        <v>174.86399304</v>
      </c>
      <c r="G1363" s="51"/>
      <c r="H1363" s="100">
        <v>97.460930578000003</v>
      </c>
      <c r="I1363" s="101">
        <v>496098.38</v>
      </c>
    </row>
    <row r="1364" spans="2:9" ht="15.95" customHeight="1" x14ac:dyDescent="0.2">
      <c r="B1364" s="98">
        <v>42597</v>
      </c>
      <c r="C1364" s="99">
        <v>211.33751386</v>
      </c>
      <c r="D1364" s="99">
        <v>97.880177001000007</v>
      </c>
      <c r="E1364" s="99">
        <v>174.99950143000001</v>
      </c>
      <c r="F1364" s="99">
        <v>174.95572897</v>
      </c>
      <c r="G1364" s="51"/>
      <c r="H1364" s="100">
        <v>97.880177001000007</v>
      </c>
      <c r="I1364" s="101">
        <v>342901.84</v>
      </c>
    </row>
    <row r="1365" spans="2:9" ht="15.95" customHeight="1" x14ac:dyDescent="0.2">
      <c r="B1365" s="98">
        <v>42598</v>
      </c>
      <c r="C1365" s="99">
        <v>212.42594740000001</v>
      </c>
      <c r="D1365" s="99">
        <v>98.384280916999998</v>
      </c>
      <c r="E1365" s="99">
        <v>174.80007179</v>
      </c>
      <c r="F1365" s="99">
        <v>175.04751322999999</v>
      </c>
      <c r="G1365" s="51"/>
      <c r="H1365" s="100">
        <v>98.384280916999998</v>
      </c>
      <c r="I1365" s="101">
        <v>377669.77</v>
      </c>
    </row>
    <row r="1366" spans="2:9" ht="15.95" customHeight="1" x14ac:dyDescent="0.2">
      <c r="B1366" s="98">
        <v>42599</v>
      </c>
      <c r="C1366" s="99">
        <v>212.57107188000001</v>
      </c>
      <c r="D1366" s="99">
        <v>98.451494772999993</v>
      </c>
      <c r="E1366" s="99">
        <v>173.50377918999999</v>
      </c>
      <c r="F1366" s="99">
        <v>175.13934542999999</v>
      </c>
      <c r="G1366" s="51"/>
      <c r="H1366" s="100">
        <v>98.451494772999993</v>
      </c>
      <c r="I1366" s="101">
        <v>290284.61</v>
      </c>
    </row>
    <row r="1367" spans="2:9" ht="15.95" customHeight="1" x14ac:dyDescent="0.2">
      <c r="B1367" s="98">
        <v>42600</v>
      </c>
      <c r="C1367" s="99">
        <v>212.57107188000001</v>
      </c>
      <c r="D1367" s="99">
        <v>98.451494772999993</v>
      </c>
      <c r="E1367" s="99">
        <v>173.50377918999999</v>
      </c>
      <c r="F1367" s="99">
        <v>175.23122595000001</v>
      </c>
      <c r="G1367" s="51"/>
      <c r="H1367" s="100">
        <v>98.451494772999993</v>
      </c>
      <c r="I1367" s="101">
        <v>119166.62</v>
      </c>
    </row>
    <row r="1368" spans="2:9" ht="15.95" customHeight="1" x14ac:dyDescent="0.2">
      <c r="B1368" s="98">
        <v>42601</v>
      </c>
      <c r="C1368" s="99">
        <v>212.57107188000001</v>
      </c>
      <c r="D1368" s="99">
        <v>98.451494772999993</v>
      </c>
      <c r="E1368" s="99">
        <v>174.30149771999999</v>
      </c>
      <c r="F1368" s="99">
        <v>175.3231548</v>
      </c>
      <c r="G1368" s="51"/>
      <c r="H1368" s="100">
        <v>98.451494772999993</v>
      </c>
      <c r="I1368" s="101">
        <v>388859.85</v>
      </c>
    </row>
    <row r="1369" spans="2:9" ht="15.95" customHeight="1" x14ac:dyDescent="0.2">
      <c r="B1369" s="98">
        <v>42604</v>
      </c>
      <c r="C1369" s="99">
        <v>208.79783558</v>
      </c>
      <c r="D1369" s="99">
        <v>96.703934531000002</v>
      </c>
      <c r="E1369" s="99">
        <v>174.10206808999999</v>
      </c>
      <c r="F1369" s="99">
        <v>175.41513158999999</v>
      </c>
      <c r="G1369" s="51"/>
      <c r="H1369" s="100">
        <v>96.703934531000002</v>
      </c>
      <c r="I1369" s="101">
        <v>472610.83</v>
      </c>
    </row>
    <row r="1370" spans="2:9" ht="15.95" customHeight="1" x14ac:dyDescent="0.2">
      <c r="B1370" s="98">
        <v>42605</v>
      </c>
      <c r="C1370" s="99">
        <v>212.24454180999999</v>
      </c>
      <c r="D1370" s="99">
        <v>98.300263598000001</v>
      </c>
      <c r="E1370" s="99">
        <v>174.00235326999999</v>
      </c>
      <c r="F1370" s="99">
        <v>175.5071567</v>
      </c>
      <c r="G1370" s="51"/>
      <c r="H1370" s="100">
        <v>98.300263598000001</v>
      </c>
      <c r="I1370" s="101">
        <v>145894.29999999999</v>
      </c>
    </row>
    <row r="1371" spans="2:9" ht="15.95" customHeight="1" x14ac:dyDescent="0.2">
      <c r="B1371" s="98">
        <v>42606</v>
      </c>
      <c r="C1371" s="99">
        <v>212.24454180999999</v>
      </c>
      <c r="D1371" s="99">
        <v>98.300263598000001</v>
      </c>
      <c r="E1371" s="99">
        <v>174.30149771999999</v>
      </c>
      <c r="F1371" s="99">
        <v>175.59923014</v>
      </c>
      <c r="G1371" s="51"/>
      <c r="H1371" s="100">
        <v>98.300263598000001</v>
      </c>
      <c r="I1371" s="101">
        <v>218455.9</v>
      </c>
    </row>
    <row r="1372" spans="2:9" ht="15.95" customHeight="1" x14ac:dyDescent="0.2">
      <c r="B1372" s="98">
        <v>42607</v>
      </c>
      <c r="C1372" s="99">
        <v>212.24454180999999</v>
      </c>
      <c r="D1372" s="99">
        <v>98.300263598000001</v>
      </c>
      <c r="E1372" s="99">
        <v>174.60064216000001</v>
      </c>
      <c r="F1372" s="99">
        <v>175.69135191000001</v>
      </c>
      <c r="G1372" s="51"/>
      <c r="H1372" s="100">
        <v>98.300263598000001</v>
      </c>
      <c r="I1372" s="101">
        <v>629339.34</v>
      </c>
    </row>
    <row r="1373" spans="2:9" ht="15.95" customHeight="1" x14ac:dyDescent="0.2">
      <c r="B1373" s="98">
        <v>42608</v>
      </c>
      <c r="C1373" s="99">
        <v>212.24454180999999</v>
      </c>
      <c r="D1373" s="99">
        <v>98.300263598000001</v>
      </c>
      <c r="E1373" s="99">
        <v>175.29864587</v>
      </c>
      <c r="F1373" s="99">
        <v>175.783522</v>
      </c>
      <c r="G1373" s="51"/>
      <c r="H1373" s="100">
        <v>98.300263598000001</v>
      </c>
      <c r="I1373" s="101">
        <v>314487.90000000002</v>
      </c>
    </row>
    <row r="1374" spans="2:9" ht="15.95" customHeight="1" x14ac:dyDescent="0.2">
      <c r="B1374" s="98">
        <v>42611</v>
      </c>
      <c r="C1374" s="99">
        <v>211.33751386</v>
      </c>
      <c r="D1374" s="99">
        <v>97.880177001000007</v>
      </c>
      <c r="E1374" s="99">
        <v>175.69750514</v>
      </c>
      <c r="F1374" s="99">
        <v>175.87574040999999</v>
      </c>
      <c r="G1374" s="51"/>
      <c r="H1374" s="100">
        <v>97.880177001000007</v>
      </c>
      <c r="I1374" s="101">
        <v>134448.07</v>
      </c>
    </row>
    <row r="1375" spans="2:9" ht="15.95" customHeight="1" x14ac:dyDescent="0.2">
      <c r="B1375" s="98">
        <v>42612</v>
      </c>
      <c r="C1375" s="99">
        <v>210.43048590000001</v>
      </c>
      <c r="D1375" s="99">
        <v>97.460090405000003</v>
      </c>
      <c r="E1375" s="99">
        <v>175.69750514</v>
      </c>
      <c r="F1375" s="99">
        <v>175.96800715000001</v>
      </c>
      <c r="G1375" s="51"/>
      <c r="H1375" s="100">
        <v>97.460090405000003</v>
      </c>
      <c r="I1375" s="101">
        <v>448451.17</v>
      </c>
    </row>
    <row r="1376" spans="2:9" ht="15.95" customHeight="1" x14ac:dyDescent="0.2">
      <c r="B1376" s="98">
        <v>42613</v>
      </c>
      <c r="C1376" s="99">
        <v>209.88626912999999</v>
      </c>
      <c r="D1376" s="99">
        <v>97.208038447000007</v>
      </c>
      <c r="E1376" s="99">
        <v>176.19607920999999</v>
      </c>
      <c r="F1376" s="99">
        <v>176.06032221999999</v>
      </c>
      <c r="G1376" s="51"/>
      <c r="H1376" s="100">
        <v>97.208038447000007</v>
      </c>
      <c r="I1376" s="101">
        <v>459936.45</v>
      </c>
    </row>
    <row r="1377" spans="2:9" ht="15.95" customHeight="1" x14ac:dyDescent="0.2">
      <c r="B1377" s="98">
        <v>42614</v>
      </c>
      <c r="C1377" s="99">
        <v>208.88097915</v>
      </c>
      <c r="D1377" s="99">
        <v>96.014992512000006</v>
      </c>
      <c r="E1377" s="99">
        <v>175.4980755</v>
      </c>
      <c r="F1377" s="99">
        <v>176.15268599999999</v>
      </c>
      <c r="G1377" s="51"/>
      <c r="H1377" s="100">
        <v>96.014992512000006</v>
      </c>
      <c r="I1377" s="101">
        <v>332301.42</v>
      </c>
    </row>
    <row r="1378" spans="2:9" ht="15.95" customHeight="1" x14ac:dyDescent="0.2">
      <c r="B1378" s="98">
        <v>42615</v>
      </c>
      <c r="C1378" s="99">
        <v>208.18641517</v>
      </c>
      <c r="D1378" s="99">
        <v>95.695726699000005</v>
      </c>
      <c r="E1378" s="99">
        <v>176.79436810999999</v>
      </c>
      <c r="F1378" s="99">
        <v>176.24509810000001</v>
      </c>
      <c r="G1378" s="51"/>
      <c r="H1378" s="100">
        <v>95.695726699000005</v>
      </c>
      <c r="I1378" s="101">
        <v>470308.17</v>
      </c>
    </row>
    <row r="1379" spans="2:9" ht="15.95" customHeight="1" x14ac:dyDescent="0.2">
      <c r="B1379" s="98">
        <v>42618</v>
      </c>
      <c r="C1379" s="99">
        <v>208.18641517</v>
      </c>
      <c r="D1379" s="99">
        <v>95.695726699000005</v>
      </c>
      <c r="E1379" s="99">
        <v>176.89408291999999</v>
      </c>
      <c r="F1379" s="99">
        <v>176.33755851999999</v>
      </c>
      <c r="G1379" s="51"/>
      <c r="H1379" s="100">
        <v>95.695726699000005</v>
      </c>
      <c r="I1379" s="101">
        <v>176452.89</v>
      </c>
    </row>
    <row r="1380" spans="2:9" ht="15.95" customHeight="1" x14ac:dyDescent="0.2">
      <c r="B1380" s="98">
        <v>42619</v>
      </c>
      <c r="C1380" s="99">
        <v>208.36919516</v>
      </c>
      <c r="D1380" s="99">
        <v>95.779744018000002</v>
      </c>
      <c r="E1380" s="99">
        <v>176.59493848</v>
      </c>
      <c r="F1380" s="99">
        <v>176.43006765999999</v>
      </c>
      <c r="G1380" s="51"/>
      <c r="H1380" s="100">
        <v>95.779744018000002</v>
      </c>
      <c r="I1380" s="101">
        <v>146876.71</v>
      </c>
    </row>
    <row r="1381" spans="2:9" ht="15.95" customHeight="1" x14ac:dyDescent="0.2">
      <c r="B1381" s="98">
        <v>42621</v>
      </c>
      <c r="C1381" s="99">
        <v>208.36919516</v>
      </c>
      <c r="D1381" s="99">
        <v>95.779744018000002</v>
      </c>
      <c r="E1381" s="99">
        <v>177.19322736999999</v>
      </c>
      <c r="F1381" s="99">
        <v>176.52262511999999</v>
      </c>
      <c r="G1381" s="51"/>
      <c r="H1381" s="100">
        <v>95.779744018000002</v>
      </c>
      <c r="I1381" s="101">
        <v>227591.08</v>
      </c>
    </row>
    <row r="1382" spans="2:9" ht="15.95" customHeight="1" x14ac:dyDescent="0.2">
      <c r="B1382" s="98">
        <v>42622</v>
      </c>
      <c r="C1382" s="99">
        <v>207.45529518000001</v>
      </c>
      <c r="D1382" s="99">
        <v>95.359657421999998</v>
      </c>
      <c r="E1382" s="99">
        <v>176.89408291999999</v>
      </c>
      <c r="F1382" s="99">
        <v>176.61523129</v>
      </c>
      <c r="G1382" s="51"/>
      <c r="H1382" s="100">
        <v>95.359657421999998</v>
      </c>
      <c r="I1382" s="101">
        <v>130629.91</v>
      </c>
    </row>
    <row r="1383" spans="2:9" ht="15.95" customHeight="1" x14ac:dyDescent="0.2">
      <c r="B1383" s="98">
        <v>42625</v>
      </c>
      <c r="C1383" s="99">
        <v>208.00363517</v>
      </c>
      <c r="D1383" s="99">
        <v>95.611709379999994</v>
      </c>
      <c r="E1383" s="99">
        <v>176.49522365999999</v>
      </c>
      <c r="F1383" s="99">
        <v>176.70788615999999</v>
      </c>
      <c r="G1383" s="51"/>
      <c r="H1383" s="100">
        <v>95.611709379999994</v>
      </c>
      <c r="I1383" s="101">
        <v>112470.89</v>
      </c>
    </row>
    <row r="1384" spans="2:9" ht="15.95" customHeight="1" x14ac:dyDescent="0.2">
      <c r="B1384" s="98">
        <v>42626</v>
      </c>
      <c r="C1384" s="99">
        <v>207.45529518000001</v>
      </c>
      <c r="D1384" s="99">
        <v>95.359657421999998</v>
      </c>
      <c r="E1384" s="99">
        <v>176.0963644</v>
      </c>
      <c r="F1384" s="99">
        <v>176.80058937000001</v>
      </c>
      <c r="G1384" s="51"/>
      <c r="H1384" s="100">
        <v>95.359657421999998</v>
      </c>
      <c r="I1384" s="101">
        <v>138537.57999999999</v>
      </c>
    </row>
    <row r="1385" spans="2:9" ht="15.95" customHeight="1" x14ac:dyDescent="0.2">
      <c r="B1385" s="98">
        <v>42627</v>
      </c>
      <c r="C1385" s="99">
        <v>204.91465324000001</v>
      </c>
      <c r="D1385" s="99">
        <v>94.191816682999999</v>
      </c>
      <c r="E1385" s="99">
        <v>176.69465328999999</v>
      </c>
      <c r="F1385" s="99">
        <v>176.89334127999999</v>
      </c>
      <c r="G1385" s="51"/>
      <c r="H1385" s="100">
        <v>94.191816682999999</v>
      </c>
      <c r="I1385" s="101">
        <v>231700.36</v>
      </c>
    </row>
    <row r="1386" spans="2:9" ht="15.95" customHeight="1" x14ac:dyDescent="0.2">
      <c r="B1386" s="98">
        <v>42628</v>
      </c>
      <c r="C1386" s="99">
        <v>206.54139520000001</v>
      </c>
      <c r="D1386" s="99">
        <v>94.939570825000004</v>
      </c>
      <c r="E1386" s="99">
        <v>176.49522365999999</v>
      </c>
      <c r="F1386" s="99">
        <v>176.98614190000001</v>
      </c>
      <c r="G1386" s="51"/>
      <c r="H1386" s="100">
        <v>94.939570825000004</v>
      </c>
      <c r="I1386" s="101">
        <v>481952.55</v>
      </c>
    </row>
    <row r="1387" spans="2:9" ht="15.95" customHeight="1" x14ac:dyDescent="0.2">
      <c r="B1387" s="98">
        <v>42629</v>
      </c>
      <c r="C1387" s="99">
        <v>206.70041380000001</v>
      </c>
      <c r="D1387" s="99">
        <v>95.012665893000005</v>
      </c>
      <c r="E1387" s="99">
        <v>176.29579403</v>
      </c>
      <c r="F1387" s="99">
        <v>177.07899123000001</v>
      </c>
      <c r="G1387" s="51"/>
      <c r="H1387" s="100">
        <v>95.012665893000005</v>
      </c>
      <c r="I1387" s="101">
        <v>606010.4</v>
      </c>
    </row>
    <row r="1388" spans="2:9" ht="15.95" customHeight="1" x14ac:dyDescent="0.2">
      <c r="B1388" s="98">
        <v>42632</v>
      </c>
      <c r="C1388" s="99">
        <v>207.96707917000001</v>
      </c>
      <c r="D1388" s="99">
        <v>95.594905916000002</v>
      </c>
      <c r="E1388" s="99">
        <v>176.99379773999999</v>
      </c>
      <c r="F1388" s="99">
        <v>177.17188926</v>
      </c>
      <c r="G1388" s="51"/>
      <c r="H1388" s="100">
        <v>95.594905916000002</v>
      </c>
      <c r="I1388" s="101">
        <v>1373278.08</v>
      </c>
    </row>
    <row r="1389" spans="2:9" ht="15.95" customHeight="1" x14ac:dyDescent="0.2">
      <c r="B1389" s="98">
        <v>42633</v>
      </c>
      <c r="C1389" s="99">
        <v>208.27597736000001</v>
      </c>
      <c r="D1389" s="99">
        <v>95.736895184999995</v>
      </c>
      <c r="E1389" s="99">
        <v>176.99379773999999</v>
      </c>
      <c r="F1389" s="99">
        <v>177.26483601000001</v>
      </c>
      <c r="G1389" s="51"/>
      <c r="H1389" s="100">
        <v>95.736895184999995</v>
      </c>
      <c r="I1389" s="101">
        <v>124837.75</v>
      </c>
    </row>
    <row r="1390" spans="2:9" ht="15.95" customHeight="1" x14ac:dyDescent="0.2">
      <c r="B1390" s="98">
        <v>42634</v>
      </c>
      <c r="C1390" s="99">
        <v>206.9069552</v>
      </c>
      <c r="D1390" s="99">
        <v>95.107605464000002</v>
      </c>
      <c r="E1390" s="99">
        <v>176.99379773999999</v>
      </c>
      <c r="F1390" s="99">
        <v>177.35783147000001</v>
      </c>
      <c r="G1390" s="51"/>
      <c r="H1390" s="100">
        <v>95.107605464000002</v>
      </c>
      <c r="I1390" s="101">
        <v>198389.42</v>
      </c>
    </row>
    <row r="1391" spans="2:9" ht="15.95" customHeight="1" x14ac:dyDescent="0.2">
      <c r="B1391" s="98">
        <v>42635</v>
      </c>
      <c r="C1391" s="99">
        <v>210.19151171999999</v>
      </c>
      <c r="D1391" s="99">
        <v>96.617396692</v>
      </c>
      <c r="E1391" s="99">
        <v>177.59208663000001</v>
      </c>
      <c r="F1391" s="99">
        <v>177.45087563000001</v>
      </c>
      <c r="G1391" s="51"/>
      <c r="H1391" s="100">
        <v>96.617396692</v>
      </c>
      <c r="I1391" s="101">
        <v>1068879.3999999999</v>
      </c>
    </row>
    <row r="1392" spans="2:9" ht="15.95" customHeight="1" x14ac:dyDescent="0.2">
      <c r="B1392" s="98">
        <v>42636</v>
      </c>
      <c r="C1392" s="99">
        <v>215.68039499</v>
      </c>
      <c r="D1392" s="99">
        <v>99.140436790999999</v>
      </c>
      <c r="E1392" s="99">
        <v>178.48951997</v>
      </c>
      <c r="F1392" s="99">
        <v>177.54396889</v>
      </c>
      <c r="G1392" s="51"/>
      <c r="H1392" s="100">
        <v>99.140436790999999</v>
      </c>
      <c r="I1392" s="101">
        <v>1145121.55</v>
      </c>
    </row>
    <row r="1393" spans="2:9" ht="15.95" customHeight="1" x14ac:dyDescent="0.2">
      <c r="B1393" s="98">
        <v>42639</v>
      </c>
      <c r="C1393" s="99">
        <v>212.02479507999999</v>
      </c>
      <c r="D1393" s="99">
        <v>97.460090405000003</v>
      </c>
      <c r="E1393" s="99">
        <v>178.78866442</v>
      </c>
      <c r="F1393" s="99">
        <v>177.63711085</v>
      </c>
      <c r="G1393" s="51"/>
      <c r="H1393" s="100">
        <v>97.460090405000003</v>
      </c>
      <c r="I1393" s="101">
        <v>212002.85</v>
      </c>
    </row>
    <row r="1394" spans="2:9" ht="15.95" customHeight="1" x14ac:dyDescent="0.2">
      <c r="B1394" s="98">
        <v>42640</v>
      </c>
      <c r="C1394" s="99">
        <v>212.02479507999999</v>
      </c>
      <c r="D1394" s="99">
        <v>97.460090405000003</v>
      </c>
      <c r="E1394" s="99">
        <v>179.58638293999999</v>
      </c>
      <c r="F1394" s="99">
        <v>177.73030152999999</v>
      </c>
      <c r="G1394" s="51"/>
      <c r="H1394" s="100">
        <v>97.460090405000003</v>
      </c>
      <c r="I1394" s="101">
        <v>142900.1</v>
      </c>
    </row>
    <row r="1395" spans="2:9" ht="15.95" customHeight="1" x14ac:dyDescent="0.2">
      <c r="B1395" s="98">
        <v>42641</v>
      </c>
      <c r="C1395" s="99">
        <v>213.85259503</v>
      </c>
      <c r="D1395" s="99">
        <v>98.300263598000001</v>
      </c>
      <c r="E1395" s="99">
        <v>179.78581258</v>
      </c>
      <c r="F1395" s="99">
        <v>177.82354129000001</v>
      </c>
      <c r="G1395" s="51"/>
      <c r="H1395" s="100">
        <v>98.300263598000001</v>
      </c>
      <c r="I1395" s="101">
        <v>417354.01</v>
      </c>
    </row>
    <row r="1396" spans="2:9" ht="15.95" customHeight="1" x14ac:dyDescent="0.2">
      <c r="B1396" s="98">
        <v>42642</v>
      </c>
      <c r="C1396" s="99">
        <v>213.66615944</v>
      </c>
      <c r="D1396" s="99">
        <v>98.214565931999999</v>
      </c>
      <c r="E1396" s="99">
        <v>180.48381628999999</v>
      </c>
      <c r="F1396" s="99">
        <v>177.91682976999999</v>
      </c>
      <c r="G1396" s="51"/>
      <c r="H1396" s="100">
        <v>98.214565931999999</v>
      </c>
      <c r="I1396" s="101">
        <v>121480.07</v>
      </c>
    </row>
    <row r="1397" spans="2:9" ht="15.95" customHeight="1" x14ac:dyDescent="0.2">
      <c r="B1397" s="98">
        <v>42643</v>
      </c>
      <c r="C1397" s="99">
        <v>212.02479507999999</v>
      </c>
      <c r="D1397" s="99">
        <v>97.460090405000003</v>
      </c>
      <c r="E1397" s="99">
        <v>181.08210518000001</v>
      </c>
      <c r="F1397" s="99">
        <v>178.01016734000001</v>
      </c>
      <c r="G1397" s="51"/>
      <c r="H1397" s="100">
        <v>97.460090405000003</v>
      </c>
      <c r="I1397" s="101">
        <v>356709.46</v>
      </c>
    </row>
    <row r="1398" spans="2:9" ht="15.95" customHeight="1" x14ac:dyDescent="0.2">
      <c r="B1398" s="98">
        <v>42646</v>
      </c>
      <c r="C1398" s="99">
        <v>212.33786911999999</v>
      </c>
      <c r="D1398" s="99">
        <v>96.871969168999996</v>
      </c>
      <c r="E1398" s="99">
        <v>181.08210518000001</v>
      </c>
      <c r="F1398" s="99">
        <v>178.103554</v>
      </c>
      <c r="G1398" s="51"/>
      <c r="H1398" s="100">
        <v>96.871969168999996</v>
      </c>
      <c r="I1398" s="101">
        <v>183912.43</v>
      </c>
    </row>
    <row r="1399" spans="2:9" ht="15.95" customHeight="1" x14ac:dyDescent="0.2">
      <c r="B1399" s="98">
        <v>42647</v>
      </c>
      <c r="C1399" s="99">
        <v>213.62699756000001</v>
      </c>
      <c r="D1399" s="99">
        <v>97.460090405000003</v>
      </c>
      <c r="E1399" s="99">
        <v>180.48381628999999</v>
      </c>
      <c r="F1399" s="99">
        <v>178.19698937000001</v>
      </c>
      <c r="G1399" s="51"/>
      <c r="H1399" s="100">
        <v>97.460090405000003</v>
      </c>
      <c r="I1399" s="101">
        <v>158587.06</v>
      </c>
    </row>
    <row r="1400" spans="2:9" ht="15.95" customHeight="1" x14ac:dyDescent="0.2">
      <c r="B1400" s="98">
        <v>42648</v>
      </c>
      <c r="C1400" s="99">
        <v>214.54780357999999</v>
      </c>
      <c r="D1400" s="99">
        <v>97.880177001000007</v>
      </c>
      <c r="E1400" s="99">
        <v>180.98239036000001</v>
      </c>
      <c r="F1400" s="99">
        <v>178.29047383</v>
      </c>
      <c r="G1400" s="51"/>
      <c r="H1400" s="100">
        <v>97.880177001000007</v>
      </c>
      <c r="I1400" s="101">
        <v>256468.8</v>
      </c>
    </row>
    <row r="1401" spans="2:9" ht="15.95" customHeight="1" x14ac:dyDescent="0.2">
      <c r="B1401" s="98">
        <v>42649</v>
      </c>
      <c r="C1401" s="99">
        <v>214.54780357999999</v>
      </c>
      <c r="D1401" s="99">
        <v>97.880177001000007</v>
      </c>
      <c r="E1401" s="99">
        <v>180.88267554999999</v>
      </c>
      <c r="F1401" s="99">
        <v>178.38400738000001</v>
      </c>
      <c r="G1401" s="51"/>
      <c r="H1401" s="100">
        <v>97.880177001000007</v>
      </c>
      <c r="I1401" s="101">
        <v>173506.07</v>
      </c>
    </row>
    <row r="1402" spans="2:9" ht="15.95" customHeight="1" x14ac:dyDescent="0.2">
      <c r="B1402" s="98">
        <v>42650</v>
      </c>
      <c r="C1402" s="99">
        <v>214.17948117</v>
      </c>
      <c r="D1402" s="99">
        <v>97.712142361999994</v>
      </c>
      <c r="E1402" s="99">
        <v>180.98239036000001</v>
      </c>
      <c r="F1402" s="99">
        <v>178.47759002999999</v>
      </c>
      <c r="G1402" s="51"/>
      <c r="H1402" s="100">
        <v>97.712142361999994</v>
      </c>
      <c r="I1402" s="101">
        <v>302929.12</v>
      </c>
    </row>
    <row r="1403" spans="2:9" ht="15.95" customHeight="1" x14ac:dyDescent="0.2">
      <c r="B1403" s="98">
        <v>42653</v>
      </c>
      <c r="C1403" s="99">
        <v>210.86457949000001</v>
      </c>
      <c r="D1403" s="99">
        <v>96.199830614999996</v>
      </c>
      <c r="E1403" s="99">
        <v>181.48096444000001</v>
      </c>
      <c r="F1403" s="99">
        <v>178.57122175999999</v>
      </c>
      <c r="G1403" s="51"/>
      <c r="H1403" s="100">
        <v>96.199830614999996</v>
      </c>
      <c r="I1403" s="101">
        <v>743699.11</v>
      </c>
    </row>
    <row r="1404" spans="2:9" ht="15.95" customHeight="1" x14ac:dyDescent="0.2">
      <c r="B1404" s="98">
        <v>42654</v>
      </c>
      <c r="C1404" s="99">
        <v>212.70619153000001</v>
      </c>
      <c r="D1404" s="99">
        <v>97.040003807999994</v>
      </c>
      <c r="E1404" s="99">
        <v>181.28153481000001</v>
      </c>
      <c r="F1404" s="99">
        <v>178.6649026</v>
      </c>
      <c r="G1404" s="51"/>
      <c r="H1404" s="100">
        <v>97.040003807999994</v>
      </c>
      <c r="I1404" s="101">
        <v>1032083.8</v>
      </c>
    </row>
    <row r="1405" spans="2:9" ht="15.95" customHeight="1" x14ac:dyDescent="0.2">
      <c r="B1405" s="98">
        <v>42656</v>
      </c>
      <c r="C1405" s="99">
        <v>212.15370791999999</v>
      </c>
      <c r="D1405" s="99">
        <v>96.787951849999999</v>
      </c>
      <c r="E1405" s="99">
        <v>181.28153481000001</v>
      </c>
      <c r="F1405" s="99">
        <v>178.75863251999999</v>
      </c>
      <c r="G1405" s="51"/>
      <c r="H1405" s="100">
        <v>96.787951849999999</v>
      </c>
      <c r="I1405" s="101">
        <v>542178.84</v>
      </c>
    </row>
    <row r="1406" spans="2:9" ht="15.95" customHeight="1" x14ac:dyDescent="0.2">
      <c r="B1406" s="98">
        <v>42657</v>
      </c>
      <c r="C1406" s="99">
        <v>211.78354390000001</v>
      </c>
      <c r="D1406" s="99">
        <v>96.619077038</v>
      </c>
      <c r="E1406" s="99">
        <v>182.07925334000001</v>
      </c>
      <c r="F1406" s="99">
        <v>178.85241192000001</v>
      </c>
      <c r="G1406" s="51"/>
      <c r="H1406" s="100">
        <v>96.619077038</v>
      </c>
      <c r="I1406" s="101">
        <v>311550.92</v>
      </c>
    </row>
    <row r="1407" spans="2:9" ht="15.95" customHeight="1" x14ac:dyDescent="0.2">
      <c r="B1407" s="98">
        <v>42660</v>
      </c>
      <c r="C1407" s="99">
        <v>210.86273786999999</v>
      </c>
      <c r="D1407" s="99">
        <v>96.198990441999996</v>
      </c>
      <c r="E1407" s="99">
        <v>182.57782741</v>
      </c>
      <c r="F1407" s="99">
        <v>178.94624041</v>
      </c>
      <c r="G1407" s="51"/>
      <c r="H1407" s="100">
        <v>96.198990441999996</v>
      </c>
      <c r="I1407" s="101">
        <v>598878.86</v>
      </c>
    </row>
    <row r="1408" spans="2:9" ht="15.95" customHeight="1" x14ac:dyDescent="0.2">
      <c r="B1408" s="98">
        <v>42661</v>
      </c>
      <c r="C1408" s="99">
        <v>212.70619153000001</v>
      </c>
      <c r="D1408" s="99">
        <v>97.040003807999994</v>
      </c>
      <c r="E1408" s="99">
        <v>183.27583111999999</v>
      </c>
      <c r="F1408" s="99">
        <v>179.04011799</v>
      </c>
      <c r="G1408" s="51"/>
      <c r="H1408" s="100">
        <v>97.040003807999994</v>
      </c>
      <c r="I1408" s="101">
        <v>497031.19</v>
      </c>
    </row>
    <row r="1409" spans="2:9" ht="15.95" customHeight="1" x14ac:dyDescent="0.2">
      <c r="B1409" s="98">
        <v>42662</v>
      </c>
      <c r="C1409" s="99">
        <v>210.86826271000001</v>
      </c>
      <c r="D1409" s="99">
        <v>96.201510960999997</v>
      </c>
      <c r="E1409" s="99">
        <v>183.67469038999999</v>
      </c>
      <c r="F1409" s="99">
        <v>179.13404505</v>
      </c>
      <c r="G1409" s="51"/>
      <c r="H1409" s="100">
        <v>96.201510960999997</v>
      </c>
      <c r="I1409" s="101">
        <v>432362.93</v>
      </c>
    </row>
    <row r="1410" spans="2:9" ht="15.95" customHeight="1" x14ac:dyDescent="0.2">
      <c r="B1410" s="98">
        <v>42663</v>
      </c>
      <c r="C1410" s="99">
        <v>212.52203033000001</v>
      </c>
      <c r="D1410" s="99">
        <v>96.955986488999997</v>
      </c>
      <c r="E1410" s="99">
        <v>183.97383482999999</v>
      </c>
      <c r="F1410" s="99">
        <v>179.22646175</v>
      </c>
      <c r="G1410" s="51"/>
      <c r="H1410" s="100">
        <v>96.955986488999997</v>
      </c>
      <c r="I1410" s="101">
        <v>851466.22</v>
      </c>
    </row>
    <row r="1411" spans="2:9" ht="15.95" customHeight="1" x14ac:dyDescent="0.2">
      <c r="B1411" s="98">
        <v>42664</v>
      </c>
      <c r="C1411" s="99">
        <v>212.70619153000001</v>
      </c>
      <c r="D1411" s="99">
        <v>97.040003807999994</v>
      </c>
      <c r="E1411" s="99">
        <v>184.27297927999999</v>
      </c>
      <c r="F1411" s="99">
        <v>179.31892601000001</v>
      </c>
      <c r="G1411" s="51"/>
      <c r="H1411" s="100">
        <v>97.040003807999994</v>
      </c>
      <c r="I1411" s="101">
        <v>568970.30000000005</v>
      </c>
    </row>
    <row r="1412" spans="2:9" ht="15.95" customHeight="1" x14ac:dyDescent="0.2">
      <c r="B1412" s="98">
        <v>42667</v>
      </c>
      <c r="C1412" s="99">
        <v>212.70619153000001</v>
      </c>
      <c r="D1412" s="99">
        <v>97.040003807999994</v>
      </c>
      <c r="E1412" s="99">
        <v>184.77155336000001</v>
      </c>
      <c r="F1412" s="99">
        <v>179.41143783000001</v>
      </c>
      <c r="G1412" s="51"/>
      <c r="H1412" s="100">
        <v>97.040003807999994</v>
      </c>
      <c r="I1412" s="101">
        <v>210180.39</v>
      </c>
    </row>
    <row r="1413" spans="2:9" ht="15.95" customHeight="1" x14ac:dyDescent="0.2">
      <c r="B1413" s="98">
        <v>42668</v>
      </c>
      <c r="C1413" s="99">
        <v>212.70619153000001</v>
      </c>
      <c r="D1413" s="99">
        <v>97.040003807999994</v>
      </c>
      <c r="E1413" s="99">
        <v>185.17041262000001</v>
      </c>
      <c r="F1413" s="99">
        <v>179.50399759000001</v>
      </c>
      <c r="G1413" s="51"/>
      <c r="H1413" s="100">
        <v>97.040003807999994</v>
      </c>
      <c r="I1413" s="101">
        <v>198231.72</v>
      </c>
    </row>
    <row r="1414" spans="2:9" ht="15.95" customHeight="1" x14ac:dyDescent="0.2">
      <c r="B1414" s="98">
        <v>42669</v>
      </c>
      <c r="C1414" s="99">
        <v>212.70619153000001</v>
      </c>
      <c r="D1414" s="99">
        <v>97.040003807999994</v>
      </c>
      <c r="E1414" s="99">
        <v>185.76870151</v>
      </c>
      <c r="F1414" s="99">
        <v>179.59660491</v>
      </c>
      <c r="G1414" s="51"/>
      <c r="H1414" s="100">
        <v>97.040003807999994</v>
      </c>
      <c r="I1414" s="101">
        <v>503220.38</v>
      </c>
    </row>
    <row r="1415" spans="2:9" ht="15.95" customHeight="1" x14ac:dyDescent="0.2">
      <c r="B1415" s="98">
        <v>42670</v>
      </c>
      <c r="C1415" s="99">
        <v>212.70619153000001</v>
      </c>
      <c r="D1415" s="99">
        <v>97.040003807999994</v>
      </c>
      <c r="E1415" s="99">
        <v>186.36699041</v>
      </c>
      <c r="F1415" s="99">
        <v>179.68926017000001</v>
      </c>
      <c r="G1415" s="51"/>
      <c r="H1415" s="100">
        <v>97.040003807999994</v>
      </c>
      <c r="I1415" s="101">
        <v>547626.6</v>
      </c>
    </row>
    <row r="1416" spans="2:9" ht="15.95" customHeight="1" x14ac:dyDescent="0.2">
      <c r="B1416" s="98">
        <v>42671</v>
      </c>
      <c r="C1416" s="99">
        <v>212.70619153000001</v>
      </c>
      <c r="D1416" s="99">
        <v>97.040003807999994</v>
      </c>
      <c r="E1416" s="99">
        <v>187.36413855999999</v>
      </c>
      <c r="F1416" s="99">
        <v>179.78196299000001</v>
      </c>
      <c r="G1416" s="51"/>
      <c r="H1416" s="100">
        <v>97.040003807999994</v>
      </c>
      <c r="I1416" s="101">
        <v>616621.4</v>
      </c>
    </row>
    <row r="1417" spans="2:9" ht="15.95" customHeight="1" x14ac:dyDescent="0.2">
      <c r="B1417" s="98">
        <v>42674</v>
      </c>
      <c r="C1417" s="99">
        <v>210.86273786999999</v>
      </c>
      <c r="D1417" s="99">
        <v>96.198990441999996</v>
      </c>
      <c r="E1417" s="99">
        <v>187.96242745999999</v>
      </c>
      <c r="F1417" s="99">
        <v>179.87471375000001</v>
      </c>
      <c r="G1417" s="51"/>
      <c r="H1417" s="100">
        <v>96.198990441999996</v>
      </c>
      <c r="I1417" s="101">
        <v>577062.85</v>
      </c>
    </row>
    <row r="1418" spans="2:9" ht="15.95" customHeight="1" x14ac:dyDescent="0.2">
      <c r="B1418" s="98">
        <v>42675</v>
      </c>
      <c r="C1418" s="99">
        <v>210.7161366</v>
      </c>
      <c r="D1418" s="99">
        <v>95.401666081000002</v>
      </c>
      <c r="E1418" s="99">
        <v>188.36128672000001</v>
      </c>
      <c r="F1418" s="99">
        <v>179.96751245999999</v>
      </c>
      <c r="G1418" s="51"/>
      <c r="H1418" s="100">
        <v>95.401666081000002</v>
      </c>
      <c r="I1418" s="101">
        <v>281503.78000000003</v>
      </c>
    </row>
    <row r="1419" spans="2:9" ht="15.95" customHeight="1" x14ac:dyDescent="0.2">
      <c r="B1419" s="98">
        <v>42677</v>
      </c>
      <c r="C1419" s="99">
        <v>212.47906333</v>
      </c>
      <c r="D1419" s="99">
        <v>96.199830614999996</v>
      </c>
      <c r="E1419" s="99">
        <v>187.46385337999999</v>
      </c>
      <c r="F1419" s="99">
        <v>180.0603591</v>
      </c>
      <c r="G1419" s="51"/>
      <c r="H1419" s="100">
        <v>96.199830614999996</v>
      </c>
      <c r="I1419" s="101">
        <v>1012397.92</v>
      </c>
    </row>
    <row r="1420" spans="2:9" ht="15.95" customHeight="1" x14ac:dyDescent="0.2">
      <c r="B1420" s="98">
        <v>42678</v>
      </c>
      <c r="C1420" s="99">
        <v>215.26263184000001</v>
      </c>
      <c r="D1420" s="99">
        <v>97.460090405000003</v>
      </c>
      <c r="E1420" s="99">
        <v>187.56356819000001</v>
      </c>
      <c r="F1420" s="99">
        <v>180.15325369000001</v>
      </c>
      <c r="G1420" s="51"/>
      <c r="H1420" s="100">
        <v>97.460090405000003</v>
      </c>
      <c r="I1420" s="101">
        <v>415224.98</v>
      </c>
    </row>
    <row r="1421" spans="2:9" ht="15.95" customHeight="1" x14ac:dyDescent="0.2">
      <c r="B1421" s="98">
        <v>42681</v>
      </c>
      <c r="C1421" s="99">
        <v>220.08562821999999</v>
      </c>
      <c r="D1421" s="99">
        <v>99.643700534000004</v>
      </c>
      <c r="E1421" s="99">
        <v>186.86556449</v>
      </c>
      <c r="F1421" s="99">
        <v>180.24619622</v>
      </c>
      <c r="G1421" s="51"/>
      <c r="H1421" s="100">
        <v>99.643700534000004</v>
      </c>
      <c r="I1421" s="101">
        <v>494624.55</v>
      </c>
    </row>
    <row r="1422" spans="2:9" ht="15.95" customHeight="1" x14ac:dyDescent="0.2">
      <c r="B1422" s="98">
        <v>42682</v>
      </c>
      <c r="C1422" s="99">
        <v>213.40320807000001</v>
      </c>
      <c r="D1422" s="99">
        <v>96.618236865</v>
      </c>
      <c r="E1422" s="99">
        <v>186.66613484999999</v>
      </c>
      <c r="F1422" s="99">
        <v>180.33918668999999</v>
      </c>
      <c r="G1422" s="51"/>
      <c r="H1422" s="100">
        <v>96.618236865</v>
      </c>
      <c r="I1422" s="101">
        <v>957579.59</v>
      </c>
    </row>
    <row r="1423" spans="2:9" ht="15.95" customHeight="1" x14ac:dyDescent="0.2">
      <c r="B1423" s="98">
        <v>42683</v>
      </c>
      <c r="C1423" s="99">
        <v>210.62335098</v>
      </c>
      <c r="D1423" s="99">
        <v>95.359657421999998</v>
      </c>
      <c r="E1423" s="99">
        <v>186.26727559</v>
      </c>
      <c r="F1423" s="99">
        <v>180.43222510000001</v>
      </c>
      <c r="G1423" s="51"/>
      <c r="H1423" s="100">
        <v>95.359657421999998</v>
      </c>
      <c r="I1423" s="101">
        <v>254652.32</v>
      </c>
    </row>
    <row r="1424" spans="2:9" ht="15.95" customHeight="1" x14ac:dyDescent="0.2">
      <c r="B1424" s="98">
        <v>42684</v>
      </c>
      <c r="C1424" s="99">
        <v>213.40320807000001</v>
      </c>
      <c r="D1424" s="99">
        <v>96.618236865</v>
      </c>
      <c r="E1424" s="99">
        <v>185.0706978</v>
      </c>
      <c r="F1424" s="99">
        <v>180.52531145</v>
      </c>
      <c r="G1424" s="51"/>
      <c r="H1424" s="100">
        <v>96.618236865</v>
      </c>
      <c r="I1424" s="101">
        <v>556168.76</v>
      </c>
    </row>
    <row r="1425" spans="2:9" ht="15.95" customHeight="1" x14ac:dyDescent="0.2">
      <c r="B1425" s="98">
        <v>42685</v>
      </c>
      <c r="C1425" s="99">
        <v>207.86205102</v>
      </c>
      <c r="D1425" s="99">
        <v>94.109479710000002</v>
      </c>
      <c r="E1425" s="99">
        <v>184.27297927999999</v>
      </c>
      <c r="F1425" s="99">
        <v>180.61844574</v>
      </c>
      <c r="G1425" s="51"/>
      <c r="H1425" s="100">
        <v>94.109479710000002</v>
      </c>
      <c r="I1425" s="101">
        <v>493657.57</v>
      </c>
    </row>
    <row r="1426" spans="2:9" ht="15.95" customHeight="1" x14ac:dyDescent="0.2">
      <c r="B1426" s="98">
        <v>42688</v>
      </c>
      <c r="C1426" s="99">
        <v>210.62335098</v>
      </c>
      <c r="D1426" s="99">
        <v>95.359657421999998</v>
      </c>
      <c r="E1426" s="99">
        <v>183.27583111999999</v>
      </c>
      <c r="F1426" s="99">
        <v>180.71162798</v>
      </c>
      <c r="G1426" s="51"/>
      <c r="H1426" s="100">
        <v>95.359657421999998</v>
      </c>
      <c r="I1426" s="101">
        <v>682697.96</v>
      </c>
    </row>
    <row r="1427" spans="2:9" ht="15.95" customHeight="1" x14ac:dyDescent="0.2">
      <c r="B1427" s="98">
        <v>42690</v>
      </c>
      <c r="C1427" s="99">
        <v>209.50992357999999</v>
      </c>
      <c r="D1427" s="99">
        <v>94.855553506000007</v>
      </c>
      <c r="E1427" s="99">
        <v>183.17611631</v>
      </c>
      <c r="F1427" s="99">
        <v>180.80485854</v>
      </c>
      <c r="G1427" s="51"/>
      <c r="H1427" s="100">
        <v>94.855553506000007</v>
      </c>
      <c r="I1427" s="101">
        <v>489521.36</v>
      </c>
    </row>
    <row r="1428" spans="2:9" ht="15.95" customHeight="1" x14ac:dyDescent="0.2">
      <c r="B1428" s="98">
        <v>42691</v>
      </c>
      <c r="C1428" s="99">
        <v>209.65838056000001</v>
      </c>
      <c r="D1428" s="99">
        <v>94.922767360999998</v>
      </c>
      <c r="E1428" s="99">
        <v>183.47526074999999</v>
      </c>
      <c r="F1428" s="99">
        <v>180.89813705</v>
      </c>
      <c r="G1428" s="51"/>
      <c r="H1428" s="100">
        <v>94.922767360999998</v>
      </c>
      <c r="I1428" s="101">
        <v>824271.77</v>
      </c>
    </row>
    <row r="1429" spans="2:9" ht="15.95" customHeight="1" x14ac:dyDescent="0.2">
      <c r="B1429" s="98">
        <v>42692</v>
      </c>
      <c r="C1429" s="99">
        <v>205.98407012000001</v>
      </c>
      <c r="D1429" s="99">
        <v>93.259224438999993</v>
      </c>
      <c r="E1429" s="99">
        <v>183.17611631</v>
      </c>
      <c r="F1429" s="99">
        <v>180.99146386999999</v>
      </c>
      <c r="G1429" s="51"/>
      <c r="H1429" s="100">
        <v>93.259224438999993</v>
      </c>
      <c r="I1429" s="101">
        <v>886061.19</v>
      </c>
    </row>
    <row r="1430" spans="2:9" ht="15.95" customHeight="1" x14ac:dyDescent="0.2">
      <c r="B1430" s="98">
        <v>42695</v>
      </c>
      <c r="C1430" s="99">
        <v>207.46492857000001</v>
      </c>
      <c r="D1430" s="99">
        <v>93.929682647000007</v>
      </c>
      <c r="E1430" s="99">
        <v>182.37839778</v>
      </c>
      <c r="F1430" s="99">
        <v>181.08483864999999</v>
      </c>
      <c r="G1430" s="51"/>
      <c r="H1430" s="100">
        <v>93.929682647000007</v>
      </c>
      <c r="I1430" s="101">
        <v>592775.43000000005</v>
      </c>
    </row>
    <row r="1431" spans="2:9" ht="15.95" customHeight="1" x14ac:dyDescent="0.2">
      <c r="B1431" s="98">
        <v>42696</v>
      </c>
      <c r="C1431" s="99">
        <v>206.35521259000001</v>
      </c>
      <c r="D1431" s="99">
        <v>93.427259077000002</v>
      </c>
      <c r="E1431" s="99">
        <v>183.17611631</v>
      </c>
      <c r="F1431" s="99">
        <v>181.17826174000001</v>
      </c>
      <c r="G1431" s="51"/>
      <c r="H1431" s="100">
        <v>93.427259077000002</v>
      </c>
      <c r="I1431" s="101">
        <v>390345.53</v>
      </c>
    </row>
    <row r="1432" spans="2:9" ht="15.95" customHeight="1" x14ac:dyDescent="0.2">
      <c r="B1432" s="98">
        <v>42697</v>
      </c>
      <c r="C1432" s="99">
        <v>208.95320986999999</v>
      </c>
      <c r="D1432" s="99">
        <v>94.603501547999997</v>
      </c>
      <c r="E1432" s="99">
        <v>182.57782741</v>
      </c>
      <c r="F1432" s="99">
        <v>181.27173278000001</v>
      </c>
      <c r="G1432" s="51"/>
      <c r="H1432" s="100">
        <v>94.603501547999997</v>
      </c>
      <c r="I1432" s="101">
        <v>128826.58</v>
      </c>
    </row>
    <row r="1433" spans="2:9" ht="15.95" customHeight="1" x14ac:dyDescent="0.2">
      <c r="B1433" s="98">
        <v>42698</v>
      </c>
      <c r="C1433" s="99">
        <v>210.48231684000001</v>
      </c>
      <c r="D1433" s="99">
        <v>95.295804258999993</v>
      </c>
      <c r="E1433" s="99">
        <v>182.4781126</v>
      </c>
      <c r="F1433" s="99">
        <v>181.36525214</v>
      </c>
      <c r="G1433" s="51"/>
      <c r="H1433" s="100">
        <v>95.295804258999993</v>
      </c>
      <c r="I1433" s="101">
        <v>40816.03</v>
      </c>
    </row>
    <row r="1434" spans="2:9" ht="15.95" customHeight="1" x14ac:dyDescent="0.2">
      <c r="B1434" s="98">
        <v>42699</v>
      </c>
      <c r="C1434" s="99">
        <v>208.02535370000001</v>
      </c>
      <c r="D1434" s="99">
        <v>94.183414951000003</v>
      </c>
      <c r="E1434" s="99">
        <v>182.4781126</v>
      </c>
      <c r="F1434" s="99">
        <v>181.45881983000001</v>
      </c>
      <c r="G1434" s="51"/>
      <c r="H1434" s="100">
        <v>94.183414951000003</v>
      </c>
      <c r="I1434" s="101">
        <v>336888.14</v>
      </c>
    </row>
    <row r="1435" spans="2:9" ht="15.95" customHeight="1" x14ac:dyDescent="0.2">
      <c r="B1435" s="98">
        <v>42702</v>
      </c>
      <c r="C1435" s="99">
        <v>206.9119263</v>
      </c>
      <c r="D1435" s="99">
        <v>93.679311034999998</v>
      </c>
      <c r="E1435" s="99">
        <v>182.67754223</v>
      </c>
      <c r="F1435" s="99">
        <v>181.55243583999999</v>
      </c>
      <c r="G1435" s="51"/>
      <c r="H1435" s="100">
        <v>93.679311034999998</v>
      </c>
      <c r="I1435" s="101">
        <v>609064.61</v>
      </c>
    </row>
    <row r="1436" spans="2:9" ht="15.95" customHeight="1" x14ac:dyDescent="0.2">
      <c r="B1436" s="98">
        <v>42703</v>
      </c>
      <c r="C1436" s="99">
        <v>204.12835777999999</v>
      </c>
      <c r="D1436" s="99">
        <v>92.419051245999995</v>
      </c>
      <c r="E1436" s="99">
        <v>182.97668668</v>
      </c>
      <c r="F1436" s="99">
        <v>181.64610017999999</v>
      </c>
      <c r="G1436" s="51"/>
      <c r="H1436" s="100">
        <v>92.419051245999995</v>
      </c>
      <c r="I1436" s="101">
        <v>398351.41</v>
      </c>
    </row>
    <row r="1437" spans="2:9" ht="15.95" customHeight="1" x14ac:dyDescent="0.2">
      <c r="B1437" s="98">
        <v>42704</v>
      </c>
      <c r="C1437" s="99">
        <v>204.31764043999999</v>
      </c>
      <c r="D1437" s="99">
        <v>92.504748910999993</v>
      </c>
      <c r="E1437" s="99">
        <v>183.17611631</v>
      </c>
      <c r="F1437" s="99">
        <v>181.73981284000001</v>
      </c>
      <c r="G1437" s="51"/>
      <c r="H1437" s="100">
        <v>92.504748910999993</v>
      </c>
      <c r="I1437" s="101">
        <v>200769.73</v>
      </c>
    </row>
    <row r="1438" spans="2:9" ht="15.95" customHeight="1" x14ac:dyDescent="0.2">
      <c r="B1438" s="98">
        <v>42705</v>
      </c>
      <c r="C1438" s="99">
        <v>207.80985000000001</v>
      </c>
      <c r="D1438" s="99">
        <v>93.342401585000005</v>
      </c>
      <c r="E1438" s="99">
        <v>183.07640148999999</v>
      </c>
      <c r="F1438" s="99">
        <v>181.83198791999999</v>
      </c>
      <c r="G1438" s="51"/>
      <c r="H1438" s="100">
        <v>93.342401585000005</v>
      </c>
      <c r="I1438" s="101">
        <v>150343.4</v>
      </c>
    </row>
    <row r="1439" spans="2:9" ht="15.95" customHeight="1" x14ac:dyDescent="0.2">
      <c r="B1439" s="98">
        <v>42706</v>
      </c>
      <c r="C1439" s="99">
        <v>207.99876975000001</v>
      </c>
      <c r="D1439" s="99">
        <v>93.427259077000002</v>
      </c>
      <c r="E1439" s="99">
        <v>183.37554593999999</v>
      </c>
      <c r="F1439" s="99">
        <v>181.92420978999999</v>
      </c>
      <c r="G1439" s="51"/>
      <c r="H1439" s="100">
        <v>93.427259077000002</v>
      </c>
      <c r="I1439" s="101">
        <v>83019.67</v>
      </c>
    </row>
    <row r="1440" spans="2:9" ht="15.95" customHeight="1" x14ac:dyDescent="0.2">
      <c r="B1440" s="98">
        <v>42709</v>
      </c>
      <c r="C1440" s="99">
        <v>205.75230821</v>
      </c>
      <c r="D1440" s="99">
        <v>92.418211072999995</v>
      </c>
      <c r="E1440" s="99">
        <v>182.67754223</v>
      </c>
      <c r="F1440" s="99">
        <v>182.01647844999999</v>
      </c>
      <c r="G1440" s="51"/>
      <c r="H1440" s="100">
        <v>92.418211072999995</v>
      </c>
      <c r="I1440" s="101">
        <v>540698.54</v>
      </c>
    </row>
    <row r="1441" spans="2:9" ht="15.95" customHeight="1" x14ac:dyDescent="0.2">
      <c r="B1441" s="98">
        <v>42710</v>
      </c>
      <c r="C1441" s="99">
        <v>204.07073542000001</v>
      </c>
      <c r="D1441" s="99">
        <v>91.662895371999994</v>
      </c>
      <c r="E1441" s="99">
        <v>182.97668668</v>
      </c>
      <c r="F1441" s="99">
        <v>182.10879389999999</v>
      </c>
      <c r="G1441" s="51"/>
      <c r="H1441" s="100">
        <v>91.662895371999994</v>
      </c>
      <c r="I1441" s="101">
        <v>543925.26</v>
      </c>
    </row>
    <row r="1442" spans="2:9" ht="15.95" customHeight="1" x14ac:dyDescent="0.2">
      <c r="B1442" s="98">
        <v>42711</v>
      </c>
      <c r="C1442" s="99">
        <v>203.32253840999999</v>
      </c>
      <c r="D1442" s="99">
        <v>91.326826095000001</v>
      </c>
      <c r="E1442" s="99">
        <v>182.97668668</v>
      </c>
      <c r="F1442" s="99">
        <v>182.20115613999999</v>
      </c>
      <c r="G1442" s="51"/>
      <c r="H1442" s="100">
        <v>91.326826095000001</v>
      </c>
      <c r="I1442" s="101">
        <v>226423.52</v>
      </c>
    </row>
    <row r="1443" spans="2:9" ht="15.95" customHeight="1" x14ac:dyDescent="0.2">
      <c r="B1443" s="98">
        <v>42712</v>
      </c>
      <c r="C1443" s="99">
        <v>202.20024289</v>
      </c>
      <c r="D1443" s="99">
        <v>90.822722178999996</v>
      </c>
      <c r="E1443" s="99">
        <v>183.17611631</v>
      </c>
      <c r="F1443" s="99">
        <v>182.29356516999999</v>
      </c>
      <c r="G1443" s="51"/>
      <c r="H1443" s="100">
        <v>90.822722178999996</v>
      </c>
      <c r="I1443" s="101">
        <v>572011.34</v>
      </c>
    </row>
    <row r="1444" spans="2:9" ht="15.95" customHeight="1" x14ac:dyDescent="0.2">
      <c r="B1444" s="98">
        <v>42713</v>
      </c>
      <c r="C1444" s="99">
        <v>204.81893244</v>
      </c>
      <c r="D1444" s="99">
        <v>91.998964649000001</v>
      </c>
      <c r="E1444" s="99">
        <v>184.27297927999999</v>
      </c>
      <c r="F1444" s="99">
        <v>182.38602098999999</v>
      </c>
      <c r="G1444" s="51"/>
      <c r="H1444" s="100">
        <v>91.998964649000001</v>
      </c>
      <c r="I1444" s="101">
        <v>232371.85</v>
      </c>
    </row>
    <row r="1445" spans="2:9" ht="15.95" customHeight="1" x14ac:dyDescent="0.2">
      <c r="B1445" s="98">
        <v>42716</v>
      </c>
      <c r="C1445" s="99">
        <v>205.75417870999999</v>
      </c>
      <c r="D1445" s="99">
        <v>92.419051245999995</v>
      </c>
      <c r="E1445" s="99">
        <v>184.57212372999999</v>
      </c>
      <c r="F1445" s="99">
        <v>182.47852399000001</v>
      </c>
      <c r="G1445" s="51"/>
      <c r="H1445" s="100">
        <v>92.419051245999995</v>
      </c>
      <c r="I1445" s="101">
        <v>607769.55000000005</v>
      </c>
    </row>
    <row r="1446" spans="2:9" ht="15.95" customHeight="1" x14ac:dyDescent="0.2">
      <c r="B1446" s="98">
        <v>42717</v>
      </c>
      <c r="C1446" s="99">
        <v>206.86712176</v>
      </c>
      <c r="D1446" s="99">
        <v>92.918954295999995</v>
      </c>
      <c r="E1446" s="99">
        <v>183.77440519999999</v>
      </c>
      <c r="F1446" s="99">
        <v>182.57107378000001</v>
      </c>
      <c r="G1446" s="51"/>
      <c r="H1446" s="100">
        <v>92.918954295999995</v>
      </c>
      <c r="I1446" s="101">
        <v>408896</v>
      </c>
    </row>
    <row r="1447" spans="2:9" ht="15.95" customHeight="1" x14ac:dyDescent="0.2">
      <c r="B1447" s="98">
        <v>42718</v>
      </c>
      <c r="C1447" s="99">
        <v>206.50237572</v>
      </c>
      <c r="D1447" s="99">
        <v>92.755120523000002</v>
      </c>
      <c r="E1447" s="99">
        <v>183.67469038999999</v>
      </c>
      <c r="F1447" s="99">
        <v>182.66367036</v>
      </c>
      <c r="G1447" s="51"/>
      <c r="H1447" s="100">
        <v>92.755120523000002</v>
      </c>
      <c r="I1447" s="101">
        <v>360290.45</v>
      </c>
    </row>
    <row r="1448" spans="2:9" ht="15.95" customHeight="1" x14ac:dyDescent="0.2">
      <c r="B1448" s="98">
        <v>42719</v>
      </c>
      <c r="C1448" s="99">
        <v>205.75417870999999</v>
      </c>
      <c r="D1448" s="99">
        <v>92.419051245999995</v>
      </c>
      <c r="E1448" s="99">
        <v>184.27297927999999</v>
      </c>
      <c r="F1448" s="99">
        <v>182.75631412000001</v>
      </c>
      <c r="G1448" s="51"/>
      <c r="H1448" s="100">
        <v>92.419051245999995</v>
      </c>
      <c r="I1448" s="101">
        <v>305428.62</v>
      </c>
    </row>
    <row r="1449" spans="2:9" ht="15.95" customHeight="1" x14ac:dyDescent="0.2">
      <c r="B1449" s="98">
        <v>42720</v>
      </c>
      <c r="C1449" s="99">
        <v>209.68221303000001</v>
      </c>
      <c r="D1449" s="99">
        <v>94.183414951000003</v>
      </c>
      <c r="E1449" s="99">
        <v>184.27297927999999</v>
      </c>
      <c r="F1449" s="99">
        <v>182.84900465999999</v>
      </c>
      <c r="G1449" s="51"/>
      <c r="H1449" s="100">
        <v>94.183414951000003</v>
      </c>
      <c r="I1449" s="101">
        <v>332855.52</v>
      </c>
    </row>
    <row r="1450" spans="2:9" ht="15.95" customHeight="1" x14ac:dyDescent="0.2">
      <c r="B1450" s="98">
        <v>42723</v>
      </c>
      <c r="C1450" s="99">
        <v>205.75417870999999</v>
      </c>
      <c r="D1450" s="99">
        <v>92.419051245999995</v>
      </c>
      <c r="E1450" s="99">
        <v>183.97383482999999</v>
      </c>
      <c r="F1450" s="99">
        <v>182.94174237999999</v>
      </c>
      <c r="G1450" s="51"/>
      <c r="H1450" s="100">
        <v>92.419051245999995</v>
      </c>
      <c r="I1450" s="101">
        <v>521735.45</v>
      </c>
    </row>
    <row r="1451" spans="2:9" ht="15.95" customHeight="1" x14ac:dyDescent="0.2">
      <c r="B1451" s="98">
        <v>42724</v>
      </c>
      <c r="C1451" s="99">
        <v>204.44483392999999</v>
      </c>
      <c r="D1451" s="99">
        <v>91.830930011000007</v>
      </c>
      <c r="E1451" s="99">
        <v>184.07354964999999</v>
      </c>
      <c r="F1451" s="99">
        <v>183.0345269</v>
      </c>
      <c r="G1451" s="51"/>
      <c r="H1451" s="100">
        <v>91.830930011000007</v>
      </c>
      <c r="I1451" s="101">
        <v>495539.03</v>
      </c>
    </row>
    <row r="1452" spans="2:9" ht="15.95" customHeight="1" x14ac:dyDescent="0.2">
      <c r="B1452" s="98">
        <v>42725</v>
      </c>
      <c r="C1452" s="99">
        <v>204.44483392999999</v>
      </c>
      <c r="D1452" s="99">
        <v>91.830930011000007</v>
      </c>
      <c r="E1452" s="99">
        <v>185.17041262000001</v>
      </c>
      <c r="F1452" s="99">
        <v>183.12735857999999</v>
      </c>
      <c r="G1452" s="51"/>
      <c r="H1452" s="100">
        <v>91.830930011000007</v>
      </c>
      <c r="I1452" s="101">
        <v>572029.27</v>
      </c>
    </row>
    <row r="1453" spans="2:9" ht="15.95" customHeight="1" x14ac:dyDescent="0.2">
      <c r="B1453" s="98">
        <v>42726</v>
      </c>
      <c r="C1453" s="99">
        <v>202.39103313000001</v>
      </c>
      <c r="D1453" s="99">
        <v>90.908419843999994</v>
      </c>
      <c r="E1453" s="99">
        <v>185.17041262000001</v>
      </c>
      <c r="F1453" s="99">
        <v>183.22023744000001</v>
      </c>
      <c r="G1453" s="51"/>
      <c r="H1453" s="100">
        <v>90.908419843999994</v>
      </c>
      <c r="I1453" s="101">
        <v>818204.59</v>
      </c>
    </row>
    <row r="1454" spans="2:9" ht="15.95" customHeight="1" x14ac:dyDescent="0.2">
      <c r="B1454" s="98">
        <v>42727</v>
      </c>
      <c r="C1454" s="99">
        <v>204.44483392999999</v>
      </c>
      <c r="D1454" s="99">
        <v>91.830930011000007</v>
      </c>
      <c r="E1454" s="99">
        <v>184.67183854000001</v>
      </c>
      <c r="F1454" s="99">
        <v>183.31316347999999</v>
      </c>
      <c r="G1454" s="51"/>
      <c r="H1454" s="100">
        <v>91.830930011000007</v>
      </c>
      <c r="I1454" s="101">
        <v>506929.05</v>
      </c>
    </row>
    <row r="1455" spans="2:9" ht="15.95" customHeight="1" x14ac:dyDescent="0.2">
      <c r="B1455" s="98">
        <v>42730</v>
      </c>
      <c r="C1455" s="99">
        <v>205.75417870999999</v>
      </c>
      <c r="D1455" s="99">
        <v>92.419051245999995</v>
      </c>
      <c r="E1455" s="99">
        <v>185.46955707000001</v>
      </c>
      <c r="F1455" s="99">
        <v>183.40613669000001</v>
      </c>
      <c r="G1455" s="51"/>
      <c r="H1455" s="100">
        <v>92.419051245999995</v>
      </c>
      <c r="I1455" s="101">
        <v>406695.94</v>
      </c>
    </row>
    <row r="1456" spans="2:9" ht="15.95" customHeight="1" x14ac:dyDescent="0.2">
      <c r="B1456" s="98">
        <v>42731</v>
      </c>
      <c r="C1456" s="99">
        <v>205.66065408</v>
      </c>
      <c r="D1456" s="99">
        <v>92.377042586000002</v>
      </c>
      <c r="E1456" s="99">
        <v>185.56927188</v>
      </c>
      <c r="F1456" s="99">
        <v>183.49915707</v>
      </c>
      <c r="G1456" s="51"/>
      <c r="H1456" s="100">
        <v>92.377042586000002</v>
      </c>
      <c r="I1456" s="101">
        <v>183270.01</v>
      </c>
    </row>
    <row r="1457" spans="2:9" ht="15.95" customHeight="1" x14ac:dyDescent="0.2">
      <c r="B1457" s="98">
        <v>42732</v>
      </c>
      <c r="C1457" s="99">
        <v>205.66065408</v>
      </c>
      <c r="D1457" s="99">
        <v>92.377042586000002</v>
      </c>
      <c r="E1457" s="99">
        <v>185.27012744000001</v>
      </c>
      <c r="F1457" s="99">
        <v>183.59222463</v>
      </c>
      <c r="G1457" s="51"/>
      <c r="H1457" s="100">
        <v>92.377042586000002</v>
      </c>
      <c r="I1457" s="101">
        <v>231964.41</v>
      </c>
    </row>
    <row r="1458" spans="2:9" ht="15.95" customHeight="1" x14ac:dyDescent="0.2">
      <c r="B1458" s="98">
        <v>42733</v>
      </c>
      <c r="C1458" s="99">
        <v>205.75417870999999</v>
      </c>
      <c r="D1458" s="99">
        <v>92.419051245999995</v>
      </c>
      <c r="E1458" s="99">
        <v>185.86841633</v>
      </c>
      <c r="F1458" s="99">
        <v>183.68533937000001</v>
      </c>
      <c r="G1458" s="51"/>
      <c r="H1458" s="100">
        <v>92.419051245999995</v>
      </c>
      <c r="I1458" s="101">
        <v>513667</v>
      </c>
    </row>
    <row r="1459" spans="2:9" ht="15.95" customHeight="1" x14ac:dyDescent="0.2">
      <c r="B1459" s="98">
        <v>42734</v>
      </c>
      <c r="C1459" s="99">
        <v>205.75417870999999</v>
      </c>
      <c r="D1459" s="99">
        <v>92.419051245999995</v>
      </c>
      <c r="E1459" s="99">
        <v>185.86841633</v>
      </c>
      <c r="F1459" s="99">
        <v>183.77850128</v>
      </c>
      <c r="G1459" s="51"/>
      <c r="H1459" s="100">
        <v>92.419051245999995</v>
      </c>
      <c r="I1459" s="101">
        <v>0</v>
      </c>
    </row>
    <row r="1460" spans="2:9" ht="15.95" customHeight="1" x14ac:dyDescent="0.2">
      <c r="B1460" s="98">
        <v>42737</v>
      </c>
      <c r="C1460" s="99">
        <v>207.39448050999999</v>
      </c>
      <c r="D1460" s="99">
        <v>92.419051245999995</v>
      </c>
      <c r="E1460" s="99">
        <v>186.66613484999999</v>
      </c>
      <c r="F1460" s="99">
        <v>183.87171036000001</v>
      </c>
      <c r="G1460" s="51"/>
      <c r="H1460" s="100">
        <v>92.419051245999995</v>
      </c>
      <c r="I1460" s="101">
        <v>201109.59</v>
      </c>
    </row>
    <row r="1461" spans="2:9" ht="15.95" customHeight="1" x14ac:dyDescent="0.2">
      <c r="B1461" s="98">
        <v>42738</v>
      </c>
      <c r="C1461" s="99">
        <v>207.39448050999999</v>
      </c>
      <c r="D1461" s="99">
        <v>92.419051245999995</v>
      </c>
      <c r="E1461" s="99">
        <v>186.76584966999999</v>
      </c>
      <c r="F1461" s="99">
        <v>183.96496662000001</v>
      </c>
      <c r="G1461" s="51"/>
      <c r="H1461" s="100">
        <v>92.419051245999995</v>
      </c>
      <c r="I1461" s="101">
        <v>334112.40999999997</v>
      </c>
    </row>
    <row r="1462" spans="2:9" ht="15.95" customHeight="1" x14ac:dyDescent="0.2">
      <c r="B1462" s="98">
        <v>42739</v>
      </c>
      <c r="C1462" s="99">
        <v>207.39448050999999</v>
      </c>
      <c r="D1462" s="99">
        <v>92.419051245999995</v>
      </c>
      <c r="E1462" s="99">
        <v>186.86556449</v>
      </c>
      <c r="F1462" s="99">
        <v>184.05827044</v>
      </c>
      <c r="G1462" s="51"/>
      <c r="H1462" s="100">
        <v>92.419051245999995</v>
      </c>
      <c r="I1462" s="101">
        <v>246051.16</v>
      </c>
    </row>
    <row r="1463" spans="2:9" ht="15.95" customHeight="1" x14ac:dyDescent="0.2">
      <c r="B1463" s="98">
        <v>42740</v>
      </c>
      <c r="C1463" s="99">
        <v>207.39448050999999</v>
      </c>
      <c r="D1463" s="99">
        <v>92.419051245999995</v>
      </c>
      <c r="E1463" s="99">
        <v>186.76584966999999</v>
      </c>
      <c r="F1463" s="99">
        <v>184.15162143000001</v>
      </c>
      <c r="G1463" s="51"/>
      <c r="H1463" s="100">
        <v>92.419051245999995</v>
      </c>
      <c r="I1463" s="101">
        <v>273876.45</v>
      </c>
    </row>
    <row r="1464" spans="2:9" ht="15.95" customHeight="1" x14ac:dyDescent="0.2">
      <c r="B1464" s="98">
        <v>42741</v>
      </c>
      <c r="C1464" s="99">
        <v>207.39448050999999</v>
      </c>
      <c r="D1464" s="99">
        <v>92.419051245999995</v>
      </c>
      <c r="E1464" s="99">
        <v>187.36413855999999</v>
      </c>
      <c r="F1464" s="99">
        <v>184.24501960000001</v>
      </c>
      <c r="G1464" s="51"/>
      <c r="H1464" s="100">
        <v>92.419051245999995</v>
      </c>
      <c r="I1464" s="101">
        <v>283657.52</v>
      </c>
    </row>
    <row r="1465" spans="2:9" ht="15.95" customHeight="1" x14ac:dyDescent="0.2">
      <c r="B1465" s="98">
        <v>42744</v>
      </c>
      <c r="C1465" s="99">
        <v>207.39448050999999</v>
      </c>
      <c r="D1465" s="99">
        <v>92.419051245999995</v>
      </c>
      <c r="E1465" s="99">
        <v>186.76584966999999</v>
      </c>
      <c r="F1465" s="99">
        <v>184.33846532000001</v>
      </c>
      <c r="G1465" s="51"/>
      <c r="H1465" s="100">
        <v>92.419051245999995</v>
      </c>
      <c r="I1465" s="101">
        <v>238307.81</v>
      </c>
    </row>
    <row r="1466" spans="2:9" ht="15.95" customHeight="1" x14ac:dyDescent="0.2">
      <c r="B1466" s="98">
        <v>42745</v>
      </c>
      <c r="C1466" s="99">
        <v>207.39448050999999</v>
      </c>
      <c r="D1466" s="99">
        <v>92.419051245999995</v>
      </c>
      <c r="E1466" s="99">
        <v>187.66328300999999</v>
      </c>
      <c r="F1466" s="99">
        <v>184.43195822000001</v>
      </c>
      <c r="G1466" s="51"/>
      <c r="H1466" s="100">
        <v>92.419051245999995</v>
      </c>
      <c r="I1466" s="101">
        <v>797363.51</v>
      </c>
    </row>
    <row r="1467" spans="2:9" ht="15.95" customHeight="1" x14ac:dyDescent="0.2">
      <c r="B1467" s="98">
        <v>42746</v>
      </c>
      <c r="C1467" s="99">
        <v>206.66482902000001</v>
      </c>
      <c r="D1467" s="99">
        <v>92.093904219999999</v>
      </c>
      <c r="E1467" s="99">
        <v>187.76299782999999</v>
      </c>
      <c r="F1467" s="99">
        <v>184.52549868</v>
      </c>
      <c r="G1467" s="51"/>
      <c r="H1467" s="100">
        <v>92.093904219999999</v>
      </c>
      <c r="I1467" s="101">
        <v>570184.67000000004</v>
      </c>
    </row>
    <row r="1468" spans="2:9" ht="15.95" customHeight="1" x14ac:dyDescent="0.2">
      <c r="B1468" s="98">
        <v>42747</v>
      </c>
      <c r="C1468" s="99">
        <v>209.27988486999999</v>
      </c>
      <c r="D1468" s="99">
        <v>93.259224438999993</v>
      </c>
      <c r="E1468" s="99">
        <v>188.66043117000001</v>
      </c>
      <c r="F1468" s="99">
        <v>184.61423499</v>
      </c>
      <c r="G1468" s="51"/>
      <c r="H1468" s="100">
        <v>93.259224438999993</v>
      </c>
      <c r="I1468" s="101">
        <v>222416.35</v>
      </c>
    </row>
    <row r="1469" spans="2:9" ht="15.95" customHeight="1" x14ac:dyDescent="0.2">
      <c r="B1469" s="98">
        <v>42748</v>
      </c>
      <c r="C1469" s="99">
        <v>208.33906809000001</v>
      </c>
      <c r="D1469" s="99">
        <v>92.839978016000003</v>
      </c>
      <c r="E1469" s="99">
        <v>189.75729414</v>
      </c>
      <c r="F1469" s="99">
        <v>184.70301426</v>
      </c>
      <c r="G1469" s="51"/>
      <c r="H1469" s="100">
        <v>92.839978016000003</v>
      </c>
      <c r="I1469" s="101">
        <v>517891.36</v>
      </c>
    </row>
    <row r="1470" spans="2:9" ht="15.95" customHeight="1" x14ac:dyDescent="0.2">
      <c r="B1470" s="98">
        <v>42751</v>
      </c>
      <c r="C1470" s="99">
        <v>211.16528923999999</v>
      </c>
      <c r="D1470" s="99">
        <v>94.099397632000006</v>
      </c>
      <c r="E1470" s="99">
        <v>190.15615339999999</v>
      </c>
      <c r="F1470" s="99">
        <v>184.79183610000001</v>
      </c>
      <c r="G1470" s="51"/>
      <c r="H1470" s="100">
        <v>94.099397632000006</v>
      </c>
      <c r="I1470" s="101">
        <v>956765.52</v>
      </c>
    </row>
    <row r="1471" spans="2:9" ht="15.95" customHeight="1" x14ac:dyDescent="0.2">
      <c r="B1471" s="98">
        <v>42752</v>
      </c>
      <c r="C1471" s="99">
        <v>211.54237011999999</v>
      </c>
      <c r="D1471" s="99">
        <v>94.267432271000004</v>
      </c>
      <c r="E1471" s="99">
        <v>190.65472747999999</v>
      </c>
      <c r="F1471" s="99">
        <v>184.88070051</v>
      </c>
      <c r="G1471" s="51"/>
      <c r="H1471" s="100">
        <v>94.267432271000004</v>
      </c>
      <c r="I1471" s="101">
        <v>580243.96</v>
      </c>
    </row>
    <row r="1472" spans="2:9" ht="15.95" customHeight="1" x14ac:dyDescent="0.2">
      <c r="B1472" s="98">
        <v>42753</v>
      </c>
      <c r="C1472" s="99">
        <v>211.54237011999999</v>
      </c>
      <c r="D1472" s="99">
        <v>94.267432271000004</v>
      </c>
      <c r="E1472" s="99">
        <v>191.05358673999999</v>
      </c>
      <c r="F1472" s="99">
        <v>184.96960788000001</v>
      </c>
      <c r="G1472" s="51"/>
      <c r="H1472" s="100">
        <v>94.267432271000004</v>
      </c>
      <c r="I1472" s="101">
        <v>617019.89</v>
      </c>
    </row>
    <row r="1473" spans="2:9" ht="15.95" customHeight="1" x14ac:dyDescent="0.2">
      <c r="B1473" s="98">
        <v>42754</v>
      </c>
      <c r="C1473" s="99">
        <v>218.70690671</v>
      </c>
      <c r="D1473" s="99">
        <v>97.460090405000003</v>
      </c>
      <c r="E1473" s="99">
        <v>191.25301637000001</v>
      </c>
      <c r="F1473" s="99">
        <v>185.05855782</v>
      </c>
      <c r="G1473" s="51"/>
      <c r="H1473" s="100">
        <v>97.460090405000003</v>
      </c>
      <c r="I1473" s="101">
        <v>626148.24</v>
      </c>
    </row>
    <row r="1474" spans="2:9" ht="15.95" customHeight="1" x14ac:dyDescent="0.2">
      <c r="B1474" s="98">
        <v>42755</v>
      </c>
      <c r="C1474" s="99">
        <v>214.16308219000001</v>
      </c>
      <c r="D1474" s="99">
        <v>95.435273008999999</v>
      </c>
      <c r="E1474" s="99">
        <v>191.55216082000001</v>
      </c>
      <c r="F1474" s="99">
        <v>185.14755070999999</v>
      </c>
      <c r="G1474" s="51"/>
      <c r="H1474" s="100">
        <v>95.435273008999999</v>
      </c>
      <c r="I1474" s="101">
        <v>906791.9</v>
      </c>
    </row>
    <row r="1475" spans="2:9" ht="15.95" customHeight="1" x14ac:dyDescent="0.2">
      <c r="B1475" s="98">
        <v>42758</v>
      </c>
      <c r="C1475" s="99">
        <v>214.93609798</v>
      </c>
      <c r="D1475" s="99">
        <v>95.779744018000002</v>
      </c>
      <c r="E1475" s="99">
        <v>192.25016453000001</v>
      </c>
      <c r="F1475" s="99">
        <v>185.23658617999999</v>
      </c>
      <c r="G1475" s="51"/>
      <c r="H1475" s="100">
        <v>95.779744018000002</v>
      </c>
      <c r="I1475" s="101">
        <v>876127.21</v>
      </c>
    </row>
    <row r="1476" spans="2:9" ht="15.95" customHeight="1" x14ac:dyDescent="0.2">
      <c r="B1476" s="98">
        <v>42759</v>
      </c>
      <c r="C1476" s="99">
        <v>218.23555562000001</v>
      </c>
      <c r="D1476" s="99">
        <v>97.250047105999997</v>
      </c>
      <c r="E1476" s="99">
        <v>192.05073490000001</v>
      </c>
      <c r="F1476" s="99">
        <v>185.32566460000001</v>
      </c>
      <c r="G1476" s="51"/>
      <c r="H1476" s="100">
        <v>97.250047105999997</v>
      </c>
      <c r="I1476" s="101">
        <v>291652.14</v>
      </c>
    </row>
    <row r="1477" spans="2:9" ht="15.95" customHeight="1" x14ac:dyDescent="0.2">
      <c r="B1477" s="98">
        <v>42761</v>
      </c>
      <c r="C1477" s="99">
        <v>218.14128539999999</v>
      </c>
      <c r="D1477" s="99">
        <v>97.208038447000007</v>
      </c>
      <c r="E1477" s="99">
        <v>191.65187563999999</v>
      </c>
      <c r="F1477" s="99">
        <v>185.50394994000001</v>
      </c>
      <c r="G1477" s="51"/>
      <c r="H1477" s="100">
        <v>97.208038447000007</v>
      </c>
      <c r="I1477" s="101">
        <v>630994.16</v>
      </c>
    </row>
    <row r="1478" spans="2:9" ht="15.95" customHeight="1" x14ac:dyDescent="0.2">
      <c r="B1478" s="98">
        <v>42762</v>
      </c>
      <c r="C1478" s="99">
        <v>223.22810638999999</v>
      </c>
      <c r="D1478" s="99">
        <v>99.474825722000006</v>
      </c>
      <c r="E1478" s="99">
        <v>191.75159045000001</v>
      </c>
      <c r="F1478" s="99">
        <v>185.59315684000001</v>
      </c>
      <c r="G1478" s="51"/>
      <c r="H1478" s="100">
        <v>99.474825722000006</v>
      </c>
      <c r="I1478" s="101">
        <v>240090.78</v>
      </c>
    </row>
    <row r="1479" spans="2:9" ht="15.95" customHeight="1" x14ac:dyDescent="0.2">
      <c r="B1479" s="98">
        <v>42765</v>
      </c>
      <c r="C1479" s="99">
        <v>224.92874112999999</v>
      </c>
      <c r="D1479" s="99">
        <v>100.23266194</v>
      </c>
      <c r="E1479" s="99">
        <v>192.05073490000001</v>
      </c>
      <c r="F1479" s="99">
        <v>185.68240671000001</v>
      </c>
      <c r="G1479" s="51"/>
      <c r="H1479" s="100">
        <v>100.23266194</v>
      </c>
      <c r="I1479" s="101">
        <v>546365.18000000005</v>
      </c>
    </row>
    <row r="1480" spans="2:9" ht="15.95" customHeight="1" x14ac:dyDescent="0.2">
      <c r="B1480" s="98">
        <v>42766</v>
      </c>
      <c r="C1480" s="99">
        <v>225.58863266</v>
      </c>
      <c r="D1480" s="99">
        <v>100.52672256</v>
      </c>
      <c r="E1480" s="99">
        <v>192.84845342</v>
      </c>
      <c r="F1480" s="99">
        <v>185.77169953000001</v>
      </c>
      <c r="G1480" s="51"/>
      <c r="H1480" s="100">
        <v>100.52672256</v>
      </c>
      <c r="I1480" s="101">
        <v>96871.21</v>
      </c>
    </row>
    <row r="1481" spans="2:9" ht="15.95" customHeight="1" x14ac:dyDescent="0.2">
      <c r="B1481" s="98">
        <v>42767</v>
      </c>
      <c r="C1481" s="99">
        <v>231.70030313999999</v>
      </c>
      <c r="D1481" s="99">
        <v>102.49944920999999</v>
      </c>
      <c r="E1481" s="99">
        <v>192.74873861</v>
      </c>
      <c r="F1481" s="99">
        <v>185.8610353</v>
      </c>
      <c r="G1481" s="51"/>
      <c r="H1481" s="100">
        <v>102.49944920999999</v>
      </c>
      <c r="I1481" s="101">
        <v>401700.12</v>
      </c>
    </row>
    <row r="1482" spans="2:9" ht="15.95" customHeight="1" x14ac:dyDescent="0.2">
      <c r="B1482" s="98">
        <v>42768</v>
      </c>
      <c r="C1482" s="99">
        <v>239.30095736000001</v>
      </c>
      <c r="D1482" s="99">
        <v>105.86182233</v>
      </c>
      <c r="E1482" s="99">
        <v>193.54645712999999</v>
      </c>
      <c r="F1482" s="99">
        <v>185.95041402999999</v>
      </c>
      <c r="G1482" s="51"/>
      <c r="H1482" s="100">
        <v>105.86182233</v>
      </c>
      <c r="I1482" s="101">
        <v>472384.88</v>
      </c>
    </row>
    <row r="1483" spans="2:9" ht="15.95" customHeight="1" x14ac:dyDescent="0.2">
      <c r="B1483" s="98">
        <v>42769</v>
      </c>
      <c r="C1483" s="99">
        <v>240.25056433</v>
      </c>
      <c r="D1483" s="99">
        <v>106.28190893</v>
      </c>
      <c r="E1483" s="99">
        <v>194.14474602999999</v>
      </c>
      <c r="F1483" s="99">
        <v>186.03983572000001</v>
      </c>
      <c r="G1483" s="51"/>
      <c r="H1483" s="100">
        <v>106.28190893</v>
      </c>
      <c r="I1483" s="101">
        <v>386525.2</v>
      </c>
    </row>
    <row r="1484" spans="2:9" ht="15.95" customHeight="1" x14ac:dyDescent="0.2">
      <c r="B1484" s="98">
        <v>42772</v>
      </c>
      <c r="C1484" s="99">
        <v>237.59356402</v>
      </c>
      <c r="D1484" s="99">
        <v>105.10650663</v>
      </c>
      <c r="E1484" s="99">
        <v>194.14474602999999</v>
      </c>
      <c r="F1484" s="99">
        <v>186.12930036</v>
      </c>
      <c r="G1484" s="51"/>
      <c r="H1484" s="100">
        <v>105.10650663</v>
      </c>
      <c r="I1484" s="101">
        <v>432688.85</v>
      </c>
    </row>
    <row r="1485" spans="2:9" ht="15.95" customHeight="1" x14ac:dyDescent="0.2">
      <c r="B1485" s="98">
        <v>42773</v>
      </c>
      <c r="C1485" s="99">
        <v>243.09178840000001</v>
      </c>
      <c r="D1485" s="99">
        <v>107.53880803</v>
      </c>
      <c r="E1485" s="99">
        <v>194.34417565999999</v>
      </c>
      <c r="F1485" s="99">
        <v>186.21880795999999</v>
      </c>
      <c r="G1485" s="51"/>
      <c r="H1485" s="100">
        <v>107.53880803</v>
      </c>
      <c r="I1485" s="101">
        <v>178735.89</v>
      </c>
    </row>
    <row r="1486" spans="2:9" ht="15.95" customHeight="1" x14ac:dyDescent="0.2">
      <c r="B1486" s="98">
        <v>42774</v>
      </c>
      <c r="C1486" s="99">
        <v>243.09938525000001</v>
      </c>
      <c r="D1486" s="99">
        <v>107.54216872000001</v>
      </c>
      <c r="E1486" s="99">
        <v>194.64332010000001</v>
      </c>
      <c r="F1486" s="99">
        <v>186.30835852000001</v>
      </c>
      <c r="G1486" s="51"/>
      <c r="H1486" s="100">
        <v>107.54216872000001</v>
      </c>
      <c r="I1486" s="101">
        <v>540661.79</v>
      </c>
    </row>
    <row r="1487" spans="2:9" ht="15.95" customHeight="1" x14ac:dyDescent="0.2">
      <c r="B1487" s="98">
        <v>42775</v>
      </c>
      <c r="C1487" s="99">
        <v>242.33780046000001</v>
      </c>
      <c r="D1487" s="99">
        <v>107.20525927</v>
      </c>
      <c r="E1487" s="99">
        <v>194.94246455000001</v>
      </c>
      <c r="F1487" s="99">
        <v>186.39795240999999</v>
      </c>
      <c r="G1487" s="51"/>
      <c r="H1487" s="100">
        <v>107.20525927</v>
      </c>
      <c r="I1487" s="101">
        <v>1098129.76</v>
      </c>
    </row>
    <row r="1488" spans="2:9" ht="15.95" customHeight="1" x14ac:dyDescent="0.2">
      <c r="B1488" s="98">
        <v>42776</v>
      </c>
      <c r="C1488" s="99">
        <v>243.09938525000001</v>
      </c>
      <c r="D1488" s="99">
        <v>107.54216872000001</v>
      </c>
      <c r="E1488" s="99">
        <v>194.84274973999999</v>
      </c>
      <c r="F1488" s="99">
        <v>186.48758925999999</v>
      </c>
      <c r="G1488" s="51"/>
      <c r="H1488" s="100">
        <v>107.54216872000001</v>
      </c>
      <c r="I1488" s="101">
        <v>945055.25</v>
      </c>
    </row>
    <row r="1489" spans="2:9" ht="15.95" customHeight="1" x14ac:dyDescent="0.2">
      <c r="B1489" s="98">
        <v>42779</v>
      </c>
      <c r="C1489" s="99">
        <v>243.09938525000001</v>
      </c>
      <c r="D1489" s="99">
        <v>107.54216872000001</v>
      </c>
      <c r="E1489" s="99">
        <v>195.93961271000001</v>
      </c>
      <c r="F1489" s="99">
        <v>186.57726907</v>
      </c>
      <c r="G1489" s="51"/>
      <c r="H1489" s="100">
        <v>107.54216872000001</v>
      </c>
      <c r="I1489" s="101">
        <v>798737.51</v>
      </c>
    </row>
    <row r="1490" spans="2:9" ht="15.95" customHeight="1" x14ac:dyDescent="0.2">
      <c r="B1490" s="98">
        <v>42780</v>
      </c>
      <c r="C1490" s="99">
        <v>243.09938525000001</v>
      </c>
      <c r="D1490" s="99">
        <v>107.54216872000001</v>
      </c>
      <c r="E1490" s="99">
        <v>197.1361905</v>
      </c>
      <c r="F1490" s="99">
        <v>186.66699220999999</v>
      </c>
      <c r="G1490" s="51"/>
      <c r="H1490" s="100">
        <v>107.54216872000001</v>
      </c>
      <c r="I1490" s="101">
        <v>918910.65</v>
      </c>
    </row>
    <row r="1491" spans="2:9" ht="15.95" customHeight="1" x14ac:dyDescent="0.2">
      <c r="B1491" s="98">
        <v>42781</v>
      </c>
      <c r="C1491" s="99">
        <v>245.56836337999999</v>
      </c>
      <c r="D1491" s="99">
        <v>108.63439387</v>
      </c>
      <c r="E1491" s="99">
        <v>197.33562013</v>
      </c>
      <c r="F1491" s="99">
        <v>186.75675831000001</v>
      </c>
      <c r="G1491" s="51"/>
      <c r="H1491" s="100">
        <v>108.63439387</v>
      </c>
      <c r="I1491" s="101">
        <v>951345.25</v>
      </c>
    </row>
    <row r="1492" spans="2:9" ht="15.95" customHeight="1" x14ac:dyDescent="0.2">
      <c r="B1492" s="98">
        <v>42782</v>
      </c>
      <c r="C1492" s="99">
        <v>245.56456496000001</v>
      </c>
      <c r="D1492" s="99">
        <v>108.63271352</v>
      </c>
      <c r="E1492" s="99">
        <v>197.1361905</v>
      </c>
      <c r="F1492" s="99">
        <v>186.84656774999999</v>
      </c>
      <c r="G1492" s="51"/>
      <c r="H1492" s="100">
        <v>108.63271352</v>
      </c>
      <c r="I1492" s="101">
        <v>142859.09</v>
      </c>
    </row>
    <row r="1493" spans="2:9" ht="15.95" customHeight="1" x14ac:dyDescent="0.2">
      <c r="B1493" s="98">
        <v>42783</v>
      </c>
      <c r="C1493" s="99">
        <v>245.56836337999999</v>
      </c>
      <c r="D1493" s="99">
        <v>108.63439387</v>
      </c>
      <c r="E1493" s="99">
        <v>197.93390901999999</v>
      </c>
      <c r="F1493" s="99">
        <v>186.93642052999999</v>
      </c>
      <c r="G1493" s="51"/>
      <c r="H1493" s="100">
        <v>108.63439387</v>
      </c>
      <c r="I1493" s="101">
        <v>294477.33</v>
      </c>
    </row>
    <row r="1494" spans="2:9" ht="15.95" customHeight="1" x14ac:dyDescent="0.2">
      <c r="B1494" s="98">
        <v>42786</v>
      </c>
      <c r="C1494" s="99">
        <v>244.61875641</v>
      </c>
      <c r="D1494" s="99">
        <v>108.21430727000001</v>
      </c>
      <c r="E1494" s="99">
        <v>198.43248310000001</v>
      </c>
      <c r="F1494" s="99">
        <v>187.02631625999999</v>
      </c>
      <c r="G1494" s="51"/>
      <c r="H1494" s="100">
        <v>108.21430727000001</v>
      </c>
      <c r="I1494" s="101">
        <v>206227.07</v>
      </c>
    </row>
    <row r="1495" spans="2:9" ht="15.95" customHeight="1" x14ac:dyDescent="0.2">
      <c r="B1495" s="98">
        <v>42787</v>
      </c>
      <c r="C1495" s="99">
        <v>244.4269358</v>
      </c>
      <c r="D1495" s="99">
        <v>108.12944978</v>
      </c>
      <c r="E1495" s="99">
        <v>198.93105718000001</v>
      </c>
      <c r="F1495" s="99">
        <v>187.11625534000001</v>
      </c>
      <c r="G1495" s="51"/>
      <c r="H1495" s="100">
        <v>108.12944978</v>
      </c>
      <c r="I1495" s="101">
        <v>337613.16</v>
      </c>
    </row>
    <row r="1496" spans="2:9" ht="15.95" customHeight="1" x14ac:dyDescent="0.2">
      <c r="B1496" s="98">
        <v>42788</v>
      </c>
      <c r="C1496" s="99">
        <v>245.56836337999999</v>
      </c>
      <c r="D1496" s="99">
        <v>108.63439387</v>
      </c>
      <c r="E1496" s="99">
        <v>200.3270646</v>
      </c>
      <c r="F1496" s="99">
        <v>187.20623775000001</v>
      </c>
      <c r="G1496" s="51"/>
      <c r="H1496" s="100">
        <v>108.63439387</v>
      </c>
      <c r="I1496" s="101">
        <v>360464.15</v>
      </c>
    </row>
    <row r="1497" spans="2:9" ht="15.95" customHeight="1" x14ac:dyDescent="0.2">
      <c r="B1497" s="98">
        <v>42789</v>
      </c>
      <c r="C1497" s="99">
        <v>249.74663407</v>
      </c>
      <c r="D1497" s="99">
        <v>110.48277489</v>
      </c>
      <c r="E1497" s="99">
        <v>200.42677940999999</v>
      </c>
      <c r="F1497" s="99">
        <v>187.29130863</v>
      </c>
      <c r="G1497" s="51"/>
      <c r="H1497" s="100">
        <v>110.48277489</v>
      </c>
      <c r="I1497" s="101">
        <v>221747.66</v>
      </c>
    </row>
    <row r="1498" spans="2:9" ht="15.95" customHeight="1" x14ac:dyDescent="0.2">
      <c r="B1498" s="98">
        <v>42790</v>
      </c>
      <c r="C1498" s="99">
        <v>256.39388287999998</v>
      </c>
      <c r="D1498" s="99">
        <v>113.42338107</v>
      </c>
      <c r="E1498" s="99">
        <v>202.22164609000001</v>
      </c>
      <c r="F1498" s="99">
        <v>187.37641825</v>
      </c>
      <c r="G1498" s="51"/>
      <c r="H1498" s="100">
        <v>113.42338107</v>
      </c>
      <c r="I1498" s="101">
        <v>191553.99</v>
      </c>
    </row>
    <row r="1499" spans="2:9" ht="15.95" customHeight="1" x14ac:dyDescent="0.2">
      <c r="B1499" s="98">
        <v>42795</v>
      </c>
      <c r="C1499" s="99">
        <v>265.70304720000001</v>
      </c>
      <c r="D1499" s="99">
        <v>116.78407384</v>
      </c>
      <c r="E1499" s="99">
        <v>202.72022017</v>
      </c>
      <c r="F1499" s="99">
        <v>187.4615666</v>
      </c>
      <c r="G1499" s="51"/>
      <c r="H1499" s="100">
        <v>116.78407384</v>
      </c>
      <c r="I1499" s="101">
        <v>192406.76</v>
      </c>
    </row>
    <row r="1500" spans="2:9" ht="15.95" customHeight="1" x14ac:dyDescent="0.2">
      <c r="B1500" s="98">
        <v>42796</v>
      </c>
      <c r="C1500" s="99">
        <v>265.51189392999999</v>
      </c>
      <c r="D1500" s="99">
        <v>116.70005652</v>
      </c>
      <c r="E1500" s="99">
        <v>202.42107572</v>
      </c>
      <c r="F1500" s="99">
        <v>187.54675369</v>
      </c>
      <c r="G1500" s="51"/>
      <c r="H1500" s="100">
        <v>116.70005652</v>
      </c>
      <c r="I1500" s="101">
        <v>234065.72</v>
      </c>
    </row>
    <row r="1501" spans="2:9" ht="15.95" customHeight="1" x14ac:dyDescent="0.2">
      <c r="B1501" s="98">
        <v>42797</v>
      </c>
      <c r="C1501" s="99">
        <v>264.74728083999997</v>
      </c>
      <c r="D1501" s="99">
        <v>116.36398724999999</v>
      </c>
      <c r="E1501" s="99">
        <v>203.41822388</v>
      </c>
      <c r="F1501" s="99">
        <v>187.63197951999999</v>
      </c>
      <c r="G1501" s="51"/>
      <c r="H1501" s="100">
        <v>116.36398724999999</v>
      </c>
      <c r="I1501" s="101">
        <v>257447.75</v>
      </c>
    </row>
    <row r="1502" spans="2:9" ht="15.95" customHeight="1" x14ac:dyDescent="0.2">
      <c r="B1502" s="98">
        <v>42800</v>
      </c>
      <c r="C1502" s="99">
        <v>256.14538363000003</v>
      </c>
      <c r="D1502" s="99">
        <v>112.58320788</v>
      </c>
      <c r="E1502" s="99">
        <v>203.21879425</v>
      </c>
      <c r="F1502" s="99">
        <v>187.71724408</v>
      </c>
      <c r="G1502" s="51"/>
      <c r="H1502" s="100">
        <v>112.58320788</v>
      </c>
      <c r="I1502" s="101">
        <v>792641.7</v>
      </c>
    </row>
    <row r="1503" spans="2:9" ht="15.95" customHeight="1" x14ac:dyDescent="0.2">
      <c r="B1503" s="98">
        <v>42801</v>
      </c>
      <c r="C1503" s="99">
        <v>249.26577739000001</v>
      </c>
      <c r="D1503" s="99">
        <v>109.55942455</v>
      </c>
      <c r="E1503" s="99">
        <v>203.71736833</v>
      </c>
      <c r="F1503" s="99">
        <v>187.80254737999999</v>
      </c>
      <c r="G1503" s="51"/>
      <c r="H1503" s="100">
        <v>109.55942455</v>
      </c>
      <c r="I1503" s="101">
        <v>476647.66</v>
      </c>
    </row>
    <row r="1504" spans="2:9" ht="15.95" customHeight="1" x14ac:dyDescent="0.2">
      <c r="B1504" s="98">
        <v>42802</v>
      </c>
      <c r="C1504" s="99">
        <v>249.60220715</v>
      </c>
      <c r="D1504" s="99">
        <v>109.70729504000001</v>
      </c>
      <c r="E1504" s="99">
        <v>203.21879425</v>
      </c>
      <c r="F1504" s="99">
        <v>187.88788941999999</v>
      </c>
      <c r="G1504" s="51"/>
      <c r="H1504" s="100">
        <v>109.70729504000001</v>
      </c>
      <c r="I1504" s="101">
        <v>56297.69</v>
      </c>
    </row>
    <row r="1505" spans="2:9" ht="15.95" customHeight="1" x14ac:dyDescent="0.2">
      <c r="B1505" s="98">
        <v>42803</v>
      </c>
      <c r="C1505" s="99">
        <v>249.45501913000001</v>
      </c>
      <c r="D1505" s="99">
        <v>109.6426017</v>
      </c>
      <c r="E1505" s="99">
        <v>203.11907943</v>
      </c>
      <c r="F1505" s="99">
        <v>187.97327018999999</v>
      </c>
      <c r="G1505" s="51"/>
      <c r="H1505" s="100">
        <v>109.6426017</v>
      </c>
      <c r="I1505" s="101">
        <v>277153.62</v>
      </c>
    </row>
    <row r="1506" spans="2:9" ht="15.95" customHeight="1" x14ac:dyDescent="0.2">
      <c r="B1506" s="98">
        <v>42804</v>
      </c>
      <c r="C1506" s="99">
        <v>254.23193938</v>
      </c>
      <c r="D1506" s="99">
        <v>111.74219451</v>
      </c>
      <c r="E1506" s="99">
        <v>203.5179387</v>
      </c>
      <c r="F1506" s="99">
        <v>188.0586897</v>
      </c>
      <c r="G1506" s="51"/>
      <c r="H1506" s="100">
        <v>111.74219451</v>
      </c>
      <c r="I1506" s="101">
        <v>539249.80000000005</v>
      </c>
    </row>
    <row r="1507" spans="2:9" ht="15.95" customHeight="1" x14ac:dyDescent="0.2">
      <c r="B1507" s="98">
        <v>42807</v>
      </c>
      <c r="C1507" s="99">
        <v>245.63195371</v>
      </c>
      <c r="D1507" s="99">
        <v>107.96225531</v>
      </c>
      <c r="E1507" s="99">
        <v>203.21879425</v>
      </c>
      <c r="F1507" s="99">
        <v>188.14414794999999</v>
      </c>
      <c r="G1507" s="51"/>
      <c r="H1507" s="100">
        <v>107.96225531</v>
      </c>
      <c r="I1507" s="101">
        <v>492312.16</v>
      </c>
    </row>
    <row r="1508" spans="2:9" ht="15.95" customHeight="1" x14ac:dyDescent="0.2">
      <c r="B1508" s="98">
        <v>42808</v>
      </c>
      <c r="C1508" s="99">
        <v>245.63195371</v>
      </c>
      <c r="D1508" s="99">
        <v>107.96225531</v>
      </c>
      <c r="E1508" s="99">
        <v>203.11907943</v>
      </c>
      <c r="F1508" s="99">
        <v>188.22964493000001</v>
      </c>
      <c r="G1508" s="51"/>
      <c r="H1508" s="100">
        <v>107.96225531</v>
      </c>
      <c r="I1508" s="101">
        <v>336395.97</v>
      </c>
    </row>
    <row r="1509" spans="2:9" ht="15.95" customHeight="1" x14ac:dyDescent="0.2">
      <c r="B1509" s="98">
        <v>42809</v>
      </c>
      <c r="C1509" s="99">
        <v>245.63195371</v>
      </c>
      <c r="D1509" s="99">
        <v>107.96225531</v>
      </c>
      <c r="E1509" s="99">
        <v>203.21879425</v>
      </c>
      <c r="F1509" s="99">
        <v>188.31518104</v>
      </c>
      <c r="G1509" s="51"/>
      <c r="H1509" s="100">
        <v>107.96225531</v>
      </c>
      <c r="I1509" s="101">
        <v>293748.21000000002</v>
      </c>
    </row>
    <row r="1510" spans="2:9" ht="15.95" customHeight="1" x14ac:dyDescent="0.2">
      <c r="B1510" s="98">
        <v>42810</v>
      </c>
      <c r="C1510" s="99">
        <v>237.59395864000001</v>
      </c>
      <c r="D1510" s="99">
        <v>104.42932704</v>
      </c>
      <c r="E1510" s="99">
        <v>204.11622758999999</v>
      </c>
      <c r="F1510" s="99">
        <v>188.40075587999999</v>
      </c>
      <c r="G1510" s="51"/>
      <c r="H1510" s="100">
        <v>104.42932704</v>
      </c>
      <c r="I1510" s="101">
        <v>1145445.4099999999</v>
      </c>
    </row>
    <row r="1511" spans="2:9" ht="15.95" customHeight="1" x14ac:dyDescent="0.2">
      <c r="B1511" s="98">
        <v>42811</v>
      </c>
      <c r="C1511" s="99">
        <v>237.03005648999999</v>
      </c>
      <c r="D1511" s="99">
        <v>104.18147595000001</v>
      </c>
      <c r="E1511" s="99">
        <v>203.71736833</v>
      </c>
      <c r="F1511" s="99">
        <v>188.48636945999999</v>
      </c>
      <c r="G1511" s="51"/>
      <c r="H1511" s="100">
        <v>104.18147595000001</v>
      </c>
      <c r="I1511" s="101">
        <v>559562.82999999996</v>
      </c>
    </row>
    <row r="1512" spans="2:9" ht="15.95" customHeight="1" x14ac:dyDescent="0.2">
      <c r="B1512" s="98">
        <v>42814</v>
      </c>
      <c r="C1512" s="99">
        <v>235.69198359000001</v>
      </c>
      <c r="D1512" s="99">
        <v>103.59335471</v>
      </c>
      <c r="E1512" s="99">
        <v>203.61765351</v>
      </c>
      <c r="F1512" s="99">
        <v>188.57202215999999</v>
      </c>
      <c r="G1512" s="51"/>
      <c r="H1512" s="100">
        <v>103.59335471</v>
      </c>
      <c r="I1512" s="101">
        <v>457727.64</v>
      </c>
    </row>
    <row r="1513" spans="2:9" ht="15.95" customHeight="1" x14ac:dyDescent="0.2">
      <c r="B1513" s="98">
        <v>42815</v>
      </c>
      <c r="C1513" s="99">
        <v>229.95929699000001</v>
      </c>
      <c r="D1513" s="99">
        <v>101.0736753</v>
      </c>
      <c r="E1513" s="99">
        <v>202.9196498</v>
      </c>
      <c r="F1513" s="99">
        <v>188.65771359999999</v>
      </c>
      <c r="G1513" s="51"/>
      <c r="H1513" s="100">
        <v>101.0736753</v>
      </c>
      <c r="I1513" s="101">
        <v>811220.89</v>
      </c>
    </row>
    <row r="1514" spans="2:9" ht="15.95" customHeight="1" x14ac:dyDescent="0.2">
      <c r="B1514" s="98">
        <v>42816</v>
      </c>
      <c r="C1514" s="99">
        <v>227.47239293000001</v>
      </c>
      <c r="D1514" s="99">
        <v>99.980609983999997</v>
      </c>
      <c r="E1514" s="99">
        <v>203.41822388</v>
      </c>
      <c r="F1514" s="99">
        <v>188.74344414999999</v>
      </c>
      <c r="G1514" s="51"/>
      <c r="H1514" s="100">
        <v>99.980609983999997</v>
      </c>
      <c r="I1514" s="101">
        <v>765266.45</v>
      </c>
    </row>
    <row r="1515" spans="2:9" ht="15.95" customHeight="1" x14ac:dyDescent="0.2">
      <c r="B1515" s="98">
        <v>42817</v>
      </c>
      <c r="C1515" s="99">
        <v>221.73588325</v>
      </c>
      <c r="D1515" s="99">
        <v>97.459250230999999</v>
      </c>
      <c r="E1515" s="99">
        <v>202.9196498</v>
      </c>
      <c r="F1515" s="99">
        <v>188.82921345</v>
      </c>
      <c r="G1515" s="51"/>
      <c r="H1515" s="100">
        <v>97.459250230999999</v>
      </c>
      <c r="I1515" s="101">
        <v>1303259.6599999999</v>
      </c>
    </row>
    <row r="1516" spans="2:9" ht="15.95" customHeight="1" x14ac:dyDescent="0.2">
      <c r="B1516" s="98">
        <v>42818</v>
      </c>
      <c r="C1516" s="99">
        <v>216.00319664</v>
      </c>
      <c r="D1516" s="99">
        <v>94.939570825000004</v>
      </c>
      <c r="E1516" s="99">
        <v>202.81993499000001</v>
      </c>
      <c r="F1516" s="99">
        <v>188.91502186</v>
      </c>
      <c r="G1516" s="51"/>
      <c r="H1516" s="100">
        <v>94.939570825000004</v>
      </c>
      <c r="I1516" s="101">
        <v>1363907.43</v>
      </c>
    </row>
    <row r="1517" spans="2:9" ht="15.95" customHeight="1" x14ac:dyDescent="0.2">
      <c r="B1517" s="98">
        <v>42821</v>
      </c>
      <c r="C1517" s="99">
        <v>214.66512374000001</v>
      </c>
      <c r="D1517" s="99">
        <v>94.351449590000001</v>
      </c>
      <c r="E1517" s="99">
        <v>201.92250164999999</v>
      </c>
      <c r="F1517" s="99">
        <v>189.0008694</v>
      </c>
      <c r="G1517" s="51"/>
      <c r="H1517" s="100">
        <v>94.351449590000001</v>
      </c>
      <c r="I1517" s="101">
        <v>1911509.42</v>
      </c>
    </row>
    <row r="1518" spans="2:9" ht="15.95" customHeight="1" x14ac:dyDescent="0.2">
      <c r="B1518" s="98">
        <v>42822</v>
      </c>
      <c r="C1518" s="99">
        <v>216.96469759999999</v>
      </c>
      <c r="D1518" s="99">
        <v>95.362177940999999</v>
      </c>
      <c r="E1518" s="99">
        <v>201.72307201000001</v>
      </c>
      <c r="F1518" s="99">
        <v>189.08675567</v>
      </c>
      <c r="G1518" s="51"/>
      <c r="H1518" s="100">
        <v>95.362177940999999</v>
      </c>
      <c r="I1518" s="101">
        <v>526087.52</v>
      </c>
    </row>
    <row r="1519" spans="2:9" ht="15.95" customHeight="1" x14ac:dyDescent="0.2">
      <c r="B1519" s="98">
        <v>42823</v>
      </c>
      <c r="C1519" s="99">
        <v>229.38392564</v>
      </c>
      <c r="D1519" s="99">
        <v>100.82078317</v>
      </c>
      <c r="E1519" s="99">
        <v>201.02506829999999</v>
      </c>
      <c r="F1519" s="99">
        <v>189.17268106</v>
      </c>
      <c r="G1519" s="51"/>
      <c r="H1519" s="100">
        <v>100.82078317</v>
      </c>
      <c r="I1519" s="101">
        <v>559135.9</v>
      </c>
    </row>
    <row r="1520" spans="2:9" ht="15.95" customHeight="1" x14ac:dyDescent="0.2">
      <c r="B1520" s="98">
        <v>42824</v>
      </c>
      <c r="C1520" s="99">
        <v>229.38392564</v>
      </c>
      <c r="D1520" s="99">
        <v>100.82078317</v>
      </c>
      <c r="E1520" s="99">
        <v>202.02221646000001</v>
      </c>
      <c r="F1520" s="99">
        <v>189.25864558000001</v>
      </c>
      <c r="G1520" s="51"/>
      <c r="H1520" s="100">
        <v>100.82078317</v>
      </c>
      <c r="I1520" s="101">
        <v>433048.01</v>
      </c>
    </row>
    <row r="1521" spans="2:9" ht="15.95" customHeight="1" x14ac:dyDescent="0.2">
      <c r="B1521" s="98">
        <v>42825</v>
      </c>
      <c r="C1521" s="99">
        <v>228.08408338999999</v>
      </c>
      <c r="D1521" s="99">
        <v>100.24946540000001</v>
      </c>
      <c r="E1521" s="99">
        <v>202.62050535</v>
      </c>
      <c r="F1521" s="99">
        <v>189.34464921</v>
      </c>
      <c r="G1521" s="51"/>
      <c r="H1521" s="100">
        <v>100.24946540000001</v>
      </c>
      <c r="I1521" s="101">
        <v>716846.74</v>
      </c>
    </row>
    <row r="1522" spans="2:9" ht="15.95" customHeight="1" x14ac:dyDescent="0.2">
      <c r="B1522" s="98">
        <v>42828</v>
      </c>
      <c r="C1522" s="99">
        <v>233.95708005</v>
      </c>
      <c r="D1522" s="99">
        <v>102.08104296</v>
      </c>
      <c r="E1522" s="99">
        <v>200.82563866999999</v>
      </c>
      <c r="F1522" s="99">
        <v>189.43069195999999</v>
      </c>
      <c r="G1522" s="51"/>
      <c r="H1522" s="100">
        <v>102.08104296</v>
      </c>
      <c r="I1522" s="101">
        <v>490438.9</v>
      </c>
    </row>
    <row r="1523" spans="2:9" ht="15.95" customHeight="1" x14ac:dyDescent="0.2">
      <c r="B1523" s="98">
        <v>42829</v>
      </c>
      <c r="C1523" s="99">
        <v>235.30498093</v>
      </c>
      <c r="D1523" s="99">
        <v>102.6691642</v>
      </c>
      <c r="E1523" s="99">
        <v>201.12478311999999</v>
      </c>
      <c r="F1523" s="99">
        <v>189.51677384000001</v>
      </c>
      <c r="G1523" s="51"/>
      <c r="H1523" s="100">
        <v>102.6691642</v>
      </c>
      <c r="I1523" s="101">
        <v>400549.24</v>
      </c>
    </row>
    <row r="1524" spans="2:9" ht="15.95" customHeight="1" x14ac:dyDescent="0.2">
      <c r="B1524" s="98">
        <v>42830</v>
      </c>
      <c r="C1524" s="99">
        <v>238.73250028999999</v>
      </c>
      <c r="D1524" s="99">
        <v>104.16467247999999</v>
      </c>
      <c r="E1524" s="99">
        <v>201.02506829999999</v>
      </c>
      <c r="F1524" s="99">
        <v>189.60289483</v>
      </c>
      <c r="G1524" s="51"/>
      <c r="H1524" s="100">
        <v>104.16467247999999</v>
      </c>
      <c r="I1524" s="101">
        <v>167045.5</v>
      </c>
    </row>
    <row r="1525" spans="2:9" ht="15.95" customHeight="1" x14ac:dyDescent="0.2">
      <c r="B1525" s="98">
        <v>42831</v>
      </c>
      <c r="C1525" s="99">
        <v>247.04134637999999</v>
      </c>
      <c r="D1525" s="99">
        <v>107.79001981</v>
      </c>
      <c r="E1525" s="99">
        <v>201.52364238000001</v>
      </c>
      <c r="F1525" s="99">
        <v>189.68905495000001</v>
      </c>
      <c r="G1525" s="51"/>
      <c r="H1525" s="100">
        <v>107.79001981</v>
      </c>
      <c r="I1525" s="101">
        <v>285521.83</v>
      </c>
    </row>
    <row r="1526" spans="2:9" ht="15.95" customHeight="1" x14ac:dyDescent="0.2">
      <c r="B1526" s="98">
        <v>42832</v>
      </c>
      <c r="C1526" s="99">
        <v>244.16261523</v>
      </c>
      <c r="D1526" s="99">
        <v>106.53396089</v>
      </c>
      <c r="E1526" s="99">
        <v>201.82278683000001</v>
      </c>
      <c r="F1526" s="99">
        <v>189.77525417999999</v>
      </c>
      <c r="G1526" s="51"/>
      <c r="H1526" s="100">
        <v>106.53396089</v>
      </c>
      <c r="I1526" s="101">
        <v>119831.35</v>
      </c>
    </row>
    <row r="1527" spans="2:9" ht="15.95" customHeight="1" x14ac:dyDescent="0.2">
      <c r="B1527" s="98">
        <v>42835</v>
      </c>
      <c r="C1527" s="99">
        <v>243.58494343000001</v>
      </c>
      <c r="D1527" s="99">
        <v>106.28190893</v>
      </c>
      <c r="E1527" s="99">
        <v>201.82278683000001</v>
      </c>
      <c r="F1527" s="99">
        <v>189.86149254</v>
      </c>
      <c r="G1527" s="51"/>
      <c r="H1527" s="100">
        <v>106.28190893</v>
      </c>
      <c r="I1527" s="101">
        <v>534206.28</v>
      </c>
    </row>
    <row r="1528" spans="2:9" ht="15.95" customHeight="1" x14ac:dyDescent="0.2">
      <c r="B1528" s="98">
        <v>42836</v>
      </c>
      <c r="C1528" s="99">
        <v>247.24353151</v>
      </c>
      <c r="D1528" s="99">
        <v>107.878238</v>
      </c>
      <c r="E1528" s="99">
        <v>202.02221646000001</v>
      </c>
      <c r="F1528" s="99">
        <v>189.94777001</v>
      </c>
      <c r="G1528" s="51"/>
      <c r="H1528" s="100">
        <v>107.878238</v>
      </c>
      <c r="I1528" s="101">
        <v>406254.97</v>
      </c>
    </row>
    <row r="1529" spans="2:9" ht="15.95" customHeight="1" x14ac:dyDescent="0.2">
      <c r="B1529" s="98">
        <v>42837</v>
      </c>
      <c r="C1529" s="99">
        <v>240.50402715000001</v>
      </c>
      <c r="D1529" s="99">
        <v>104.93763182000001</v>
      </c>
      <c r="E1529" s="99">
        <v>202.22164609000001</v>
      </c>
      <c r="F1529" s="99">
        <v>190.03408661</v>
      </c>
      <c r="G1529" s="51"/>
      <c r="H1529" s="100">
        <v>104.93763182000001</v>
      </c>
      <c r="I1529" s="101">
        <v>506195.36</v>
      </c>
    </row>
    <row r="1530" spans="2:9" ht="15.95" customHeight="1" x14ac:dyDescent="0.2">
      <c r="B1530" s="98">
        <v>42838</v>
      </c>
      <c r="C1530" s="99">
        <v>241.65937076</v>
      </c>
      <c r="D1530" s="99">
        <v>105.44173573</v>
      </c>
      <c r="E1530" s="99">
        <v>202.32136091000001</v>
      </c>
      <c r="F1530" s="99">
        <v>190.11368408000001</v>
      </c>
      <c r="G1530" s="51"/>
      <c r="H1530" s="100">
        <v>105.44173573</v>
      </c>
      <c r="I1530" s="101">
        <v>339180.67</v>
      </c>
    </row>
    <row r="1531" spans="2:9" ht="15.95" customHeight="1" x14ac:dyDescent="0.2">
      <c r="B1531" s="98">
        <v>42842</v>
      </c>
      <c r="C1531" s="99">
        <v>241.65937076</v>
      </c>
      <c r="D1531" s="99">
        <v>105.44173573</v>
      </c>
      <c r="E1531" s="99">
        <v>202.12193128000001</v>
      </c>
      <c r="F1531" s="99">
        <v>190.19331491</v>
      </c>
      <c r="G1531" s="51"/>
      <c r="H1531" s="100">
        <v>105.44173573</v>
      </c>
      <c r="I1531" s="101">
        <v>386922.94</v>
      </c>
    </row>
    <row r="1532" spans="2:9" ht="15.95" customHeight="1" x14ac:dyDescent="0.2">
      <c r="B1532" s="98">
        <v>42843</v>
      </c>
      <c r="C1532" s="99">
        <v>241.65744518</v>
      </c>
      <c r="D1532" s="99">
        <v>105.44089556</v>
      </c>
      <c r="E1532" s="99">
        <v>202.22164609000001</v>
      </c>
      <c r="F1532" s="99">
        <v>190.27297910999999</v>
      </c>
      <c r="G1532" s="51"/>
      <c r="H1532" s="100">
        <v>105.44089556</v>
      </c>
      <c r="I1532" s="101">
        <v>392582.58</v>
      </c>
    </row>
    <row r="1533" spans="2:9" ht="15.95" customHeight="1" x14ac:dyDescent="0.2">
      <c r="B1533" s="98">
        <v>42844</v>
      </c>
      <c r="C1533" s="99">
        <v>244.54772976999999</v>
      </c>
      <c r="D1533" s="99">
        <v>106.70199552</v>
      </c>
      <c r="E1533" s="99">
        <v>202.12193128000001</v>
      </c>
      <c r="F1533" s="99">
        <v>190.35267668</v>
      </c>
      <c r="G1533" s="51"/>
      <c r="H1533" s="100">
        <v>106.70199552</v>
      </c>
      <c r="I1533" s="101">
        <v>477404.15999999997</v>
      </c>
    </row>
    <row r="1534" spans="2:9" ht="15.95" customHeight="1" x14ac:dyDescent="0.2">
      <c r="B1534" s="98">
        <v>42845</v>
      </c>
      <c r="C1534" s="99">
        <v>242.23704255999999</v>
      </c>
      <c r="D1534" s="99">
        <v>105.69378768999999</v>
      </c>
      <c r="E1534" s="99">
        <v>202.02221646000001</v>
      </c>
      <c r="F1534" s="99">
        <v>190.43240761999999</v>
      </c>
      <c r="G1534" s="51"/>
      <c r="H1534" s="100">
        <v>105.69378768999999</v>
      </c>
      <c r="I1534" s="101">
        <v>153639.09</v>
      </c>
    </row>
    <row r="1535" spans="2:9" ht="15.95" customHeight="1" x14ac:dyDescent="0.2">
      <c r="B1535" s="98">
        <v>42849</v>
      </c>
      <c r="C1535" s="99">
        <v>243.48288808000001</v>
      </c>
      <c r="D1535" s="99">
        <v>106.23737975</v>
      </c>
      <c r="E1535" s="99">
        <v>202.22164609000001</v>
      </c>
      <c r="F1535" s="99">
        <v>190.51217191999999</v>
      </c>
      <c r="G1535" s="51"/>
      <c r="H1535" s="100">
        <v>106.23737975</v>
      </c>
      <c r="I1535" s="101">
        <v>204867.55</v>
      </c>
    </row>
    <row r="1536" spans="2:9" ht="15.95" customHeight="1" x14ac:dyDescent="0.2">
      <c r="B1536" s="98">
        <v>42850</v>
      </c>
      <c r="C1536" s="99">
        <v>243.56568770000001</v>
      </c>
      <c r="D1536" s="99">
        <v>106.2735072</v>
      </c>
      <c r="E1536" s="99">
        <v>201.72307201000001</v>
      </c>
      <c r="F1536" s="99">
        <v>190.5919696</v>
      </c>
      <c r="G1536" s="51"/>
      <c r="H1536" s="100">
        <v>106.2735072</v>
      </c>
      <c r="I1536" s="101">
        <v>256587.51</v>
      </c>
    </row>
    <row r="1537" spans="2:9" ht="15.95" customHeight="1" x14ac:dyDescent="0.2">
      <c r="B1537" s="98">
        <v>42851</v>
      </c>
      <c r="C1537" s="99">
        <v>237.8082254</v>
      </c>
      <c r="D1537" s="99">
        <v>103.76138935</v>
      </c>
      <c r="E1537" s="99">
        <v>202.02221646000001</v>
      </c>
      <c r="F1537" s="99">
        <v>190.67180102</v>
      </c>
      <c r="G1537" s="51"/>
      <c r="H1537" s="100">
        <v>103.76138935</v>
      </c>
      <c r="I1537" s="101">
        <v>380603.57</v>
      </c>
    </row>
    <row r="1538" spans="2:9" ht="15.95" customHeight="1" x14ac:dyDescent="0.2">
      <c r="B1538" s="98">
        <v>42852</v>
      </c>
      <c r="C1538" s="99">
        <v>236.65288179999999</v>
      </c>
      <c r="D1538" s="99">
        <v>103.25728543</v>
      </c>
      <c r="E1538" s="99">
        <v>201.92250164999999</v>
      </c>
      <c r="F1538" s="99">
        <v>190.75166580999999</v>
      </c>
      <c r="G1538" s="51"/>
      <c r="H1538" s="100">
        <v>103.25728543</v>
      </c>
      <c r="I1538" s="101">
        <v>368673.7</v>
      </c>
    </row>
    <row r="1539" spans="2:9" ht="15.95" customHeight="1" x14ac:dyDescent="0.2">
      <c r="B1539" s="98">
        <v>42853</v>
      </c>
      <c r="C1539" s="99">
        <v>237.61374255999999</v>
      </c>
      <c r="D1539" s="99">
        <v>103.67653186</v>
      </c>
      <c r="E1539" s="99">
        <v>202.9196498</v>
      </c>
      <c r="F1539" s="99">
        <v>190.83156396999999</v>
      </c>
      <c r="G1539" s="51"/>
      <c r="H1539" s="100">
        <v>103.67653186</v>
      </c>
      <c r="I1539" s="101">
        <v>299338.21000000002</v>
      </c>
    </row>
    <row r="1540" spans="2:9" ht="15.95" customHeight="1" x14ac:dyDescent="0.2">
      <c r="B1540" s="98">
        <v>42857</v>
      </c>
      <c r="C1540" s="99">
        <v>242.16127194000001</v>
      </c>
      <c r="D1540" s="99">
        <v>104.91578732000001</v>
      </c>
      <c r="E1540" s="99">
        <v>203.31850906</v>
      </c>
      <c r="F1540" s="99">
        <v>190.91149548999999</v>
      </c>
      <c r="G1540" s="51"/>
      <c r="H1540" s="100">
        <v>104.91578732000001</v>
      </c>
      <c r="I1540" s="101">
        <v>211778.77</v>
      </c>
    </row>
    <row r="1541" spans="2:9" ht="15.95" customHeight="1" x14ac:dyDescent="0.2">
      <c r="B1541" s="98">
        <v>42858</v>
      </c>
      <c r="C1541" s="99">
        <v>238.52712693000001</v>
      </c>
      <c r="D1541" s="99">
        <v>103.34130275</v>
      </c>
      <c r="E1541" s="99">
        <v>203.91679796</v>
      </c>
      <c r="F1541" s="99">
        <v>190.99146077</v>
      </c>
      <c r="G1541" s="51"/>
      <c r="H1541" s="100">
        <v>103.34130275</v>
      </c>
      <c r="I1541" s="101">
        <v>488549.28</v>
      </c>
    </row>
    <row r="1542" spans="2:9" ht="15.95" customHeight="1" x14ac:dyDescent="0.2">
      <c r="B1542" s="98">
        <v>42859</v>
      </c>
      <c r="C1542" s="99">
        <v>242.11473006</v>
      </c>
      <c r="D1542" s="99">
        <v>104.89562316</v>
      </c>
      <c r="E1542" s="99">
        <v>203.21879425</v>
      </c>
      <c r="F1542" s="99">
        <v>191.07145940999999</v>
      </c>
      <c r="G1542" s="51"/>
      <c r="H1542" s="100">
        <v>104.89562316</v>
      </c>
      <c r="I1542" s="101">
        <v>540167.22</v>
      </c>
    </row>
    <row r="1543" spans="2:9" ht="15.95" customHeight="1" x14ac:dyDescent="0.2">
      <c r="B1543" s="98">
        <v>42860</v>
      </c>
      <c r="C1543" s="99">
        <v>242.38622434999999</v>
      </c>
      <c r="D1543" s="99">
        <v>105.01324741000001</v>
      </c>
      <c r="E1543" s="99">
        <v>204.11622758999999</v>
      </c>
      <c r="F1543" s="99">
        <v>191.15149142000001</v>
      </c>
      <c r="G1543" s="51"/>
      <c r="H1543" s="100">
        <v>105.01324741000001</v>
      </c>
      <c r="I1543" s="101">
        <v>275554.99</v>
      </c>
    </row>
    <row r="1544" spans="2:9" ht="15.95" customHeight="1" x14ac:dyDescent="0.2">
      <c r="B1544" s="98">
        <v>42863</v>
      </c>
      <c r="C1544" s="99">
        <v>242.36489265</v>
      </c>
      <c r="D1544" s="99">
        <v>105.00400550000001</v>
      </c>
      <c r="E1544" s="99">
        <v>204.01651276999999</v>
      </c>
      <c r="F1544" s="99">
        <v>191.23155718000001</v>
      </c>
      <c r="G1544" s="51"/>
      <c r="H1544" s="100">
        <v>105.00400550000001</v>
      </c>
      <c r="I1544" s="101">
        <v>1028915.68</v>
      </c>
    </row>
    <row r="1545" spans="2:9" ht="15.95" customHeight="1" x14ac:dyDescent="0.2">
      <c r="B1545" s="98">
        <v>42864</v>
      </c>
      <c r="C1545" s="99">
        <v>241.24206984</v>
      </c>
      <c r="D1545" s="99">
        <v>104.51754522</v>
      </c>
      <c r="E1545" s="99">
        <v>204.41537203999999</v>
      </c>
      <c r="F1545" s="99">
        <v>191.31165630999999</v>
      </c>
      <c r="G1545" s="51"/>
      <c r="H1545" s="100">
        <v>104.51754522</v>
      </c>
      <c r="I1545" s="101">
        <v>314602.71000000002</v>
      </c>
    </row>
    <row r="1546" spans="2:9" ht="15.95" customHeight="1" x14ac:dyDescent="0.2">
      <c r="B1546" s="98">
        <v>42865</v>
      </c>
      <c r="C1546" s="99">
        <v>237.55944371000001</v>
      </c>
      <c r="D1546" s="99">
        <v>102.92205633</v>
      </c>
      <c r="E1546" s="99">
        <v>204.51508684999999</v>
      </c>
      <c r="F1546" s="99">
        <v>191.39178919</v>
      </c>
      <c r="G1546" s="51"/>
      <c r="H1546" s="100">
        <v>102.92205633</v>
      </c>
      <c r="I1546" s="101">
        <v>406465.83</v>
      </c>
    </row>
    <row r="1547" spans="2:9" ht="15.95" customHeight="1" x14ac:dyDescent="0.2">
      <c r="B1547" s="98">
        <v>42866</v>
      </c>
      <c r="C1547" s="99">
        <v>237.75336820000001</v>
      </c>
      <c r="D1547" s="99">
        <v>103.00607365</v>
      </c>
      <c r="E1547" s="99">
        <v>204.31565721999999</v>
      </c>
      <c r="F1547" s="99">
        <v>191.47195543999999</v>
      </c>
      <c r="G1547" s="51"/>
      <c r="H1547" s="100">
        <v>103.00607365</v>
      </c>
      <c r="I1547" s="101">
        <v>474255.67</v>
      </c>
    </row>
    <row r="1548" spans="2:9" ht="15.95" customHeight="1" x14ac:dyDescent="0.2">
      <c r="B1548" s="98">
        <v>42867</v>
      </c>
      <c r="C1548" s="99">
        <v>242.38622434999999</v>
      </c>
      <c r="D1548" s="99">
        <v>105.01324741000001</v>
      </c>
      <c r="E1548" s="99">
        <v>205.31280537999999</v>
      </c>
      <c r="F1548" s="99">
        <v>191.55215544000001</v>
      </c>
      <c r="G1548" s="51"/>
      <c r="H1548" s="100">
        <v>105.01324741000001</v>
      </c>
      <c r="I1548" s="101">
        <v>234124.45</v>
      </c>
    </row>
    <row r="1549" spans="2:9" ht="15.95" customHeight="1" x14ac:dyDescent="0.2">
      <c r="B1549" s="98">
        <v>42870</v>
      </c>
      <c r="C1549" s="99">
        <v>248.37655194999999</v>
      </c>
      <c r="D1549" s="99">
        <v>107.6085424</v>
      </c>
      <c r="E1549" s="99">
        <v>206.1105239</v>
      </c>
      <c r="F1549" s="99">
        <v>191.63238881000001</v>
      </c>
      <c r="G1549" s="51"/>
      <c r="H1549" s="100">
        <v>107.6085424</v>
      </c>
      <c r="I1549" s="101">
        <v>646226.18999999994</v>
      </c>
    </row>
    <row r="1550" spans="2:9" ht="15.95" customHeight="1" x14ac:dyDescent="0.2">
      <c r="B1550" s="98">
        <v>42871</v>
      </c>
      <c r="C1550" s="99">
        <v>250.16259653</v>
      </c>
      <c r="D1550" s="99">
        <v>108.38234190999999</v>
      </c>
      <c r="E1550" s="99">
        <v>206.60909798</v>
      </c>
      <c r="F1550" s="99">
        <v>191.71265592</v>
      </c>
      <c r="G1550" s="51"/>
      <c r="H1550" s="100">
        <v>108.38234190999999</v>
      </c>
      <c r="I1550" s="101">
        <v>938881.34</v>
      </c>
    </row>
    <row r="1551" spans="2:9" ht="15.95" customHeight="1" x14ac:dyDescent="0.2">
      <c r="B1551" s="98">
        <v>42872</v>
      </c>
      <c r="C1551" s="99">
        <v>249.19297406999999</v>
      </c>
      <c r="D1551" s="99">
        <v>107.96225531</v>
      </c>
      <c r="E1551" s="99">
        <v>206.60909798</v>
      </c>
      <c r="F1551" s="99">
        <v>191.79295640999999</v>
      </c>
      <c r="G1551" s="51"/>
      <c r="H1551" s="100">
        <v>107.96225531</v>
      </c>
      <c r="I1551" s="101">
        <v>892263.81</v>
      </c>
    </row>
    <row r="1552" spans="2:9" ht="15.95" customHeight="1" x14ac:dyDescent="0.2">
      <c r="B1552" s="98">
        <v>42873</v>
      </c>
      <c r="C1552" s="99">
        <v>238.55039787000001</v>
      </c>
      <c r="D1552" s="99">
        <v>103.35138483</v>
      </c>
      <c r="E1552" s="99">
        <v>200.3270646</v>
      </c>
      <c r="F1552" s="99">
        <v>191.87329063999999</v>
      </c>
      <c r="G1552" s="51"/>
      <c r="H1552" s="100">
        <v>103.35138483</v>
      </c>
      <c r="I1552" s="101">
        <v>815755.99</v>
      </c>
    </row>
    <row r="1553" spans="2:9" ht="15.95" customHeight="1" x14ac:dyDescent="0.2">
      <c r="B1553" s="98">
        <v>42874</v>
      </c>
      <c r="C1553" s="99">
        <v>242.40561679999999</v>
      </c>
      <c r="D1553" s="99">
        <v>105.02164913999999</v>
      </c>
      <c r="E1553" s="99">
        <v>202.81993499000001</v>
      </c>
      <c r="F1553" s="99">
        <v>191.95365863000001</v>
      </c>
      <c r="G1553" s="51"/>
      <c r="H1553" s="100">
        <v>105.02164913999999</v>
      </c>
      <c r="I1553" s="101">
        <v>607816.31999999995</v>
      </c>
    </row>
    <row r="1554" spans="2:9" ht="15.95" customHeight="1" x14ac:dyDescent="0.2">
      <c r="B1554" s="98">
        <v>42877</v>
      </c>
      <c r="C1554" s="99">
        <v>241.04814533999999</v>
      </c>
      <c r="D1554" s="99">
        <v>104.4335279</v>
      </c>
      <c r="E1554" s="99">
        <v>202.12193128000001</v>
      </c>
      <c r="F1554" s="99">
        <v>192.03406036999999</v>
      </c>
      <c r="G1554" s="51"/>
      <c r="H1554" s="100">
        <v>104.4335279</v>
      </c>
      <c r="I1554" s="101">
        <v>192104.83</v>
      </c>
    </row>
    <row r="1555" spans="2:9" ht="15.95" customHeight="1" x14ac:dyDescent="0.2">
      <c r="B1555" s="98">
        <v>42878</v>
      </c>
      <c r="C1555" s="99">
        <v>241.43599433</v>
      </c>
      <c r="D1555" s="99">
        <v>104.60156254</v>
      </c>
      <c r="E1555" s="99">
        <v>202.62050535</v>
      </c>
      <c r="F1555" s="99">
        <v>192.11449547000001</v>
      </c>
      <c r="G1555" s="51"/>
      <c r="H1555" s="100">
        <v>104.60156254</v>
      </c>
      <c r="I1555" s="101">
        <v>353478.77</v>
      </c>
    </row>
    <row r="1556" spans="2:9" ht="15.95" customHeight="1" x14ac:dyDescent="0.2">
      <c r="B1556" s="98">
        <v>42879</v>
      </c>
      <c r="C1556" s="99">
        <v>241.43599433</v>
      </c>
      <c r="D1556" s="99">
        <v>104.60156254</v>
      </c>
      <c r="E1556" s="99">
        <v>203.5179387</v>
      </c>
      <c r="F1556" s="99">
        <v>192.19496433</v>
      </c>
      <c r="G1556" s="51"/>
      <c r="H1556" s="100">
        <v>104.60156254</v>
      </c>
      <c r="I1556" s="101">
        <v>389045.06</v>
      </c>
    </row>
    <row r="1557" spans="2:9" ht="15.95" customHeight="1" x14ac:dyDescent="0.2">
      <c r="B1557" s="98">
        <v>42880</v>
      </c>
      <c r="C1557" s="99">
        <v>241.33903208000001</v>
      </c>
      <c r="D1557" s="99">
        <v>104.55955388</v>
      </c>
      <c r="E1557" s="99">
        <v>203.5179387</v>
      </c>
      <c r="F1557" s="99">
        <v>192.27546694</v>
      </c>
      <c r="G1557" s="51"/>
      <c r="H1557" s="100">
        <v>104.55955388</v>
      </c>
      <c r="I1557" s="101">
        <v>220230.07</v>
      </c>
    </row>
    <row r="1558" spans="2:9" ht="15.95" customHeight="1" x14ac:dyDescent="0.2">
      <c r="B1558" s="98">
        <v>42881</v>
      </c>
      <c r="C1558" s="99">
        <v>241.43599433</v>
      </c>
      <c r="D1558" s="99">
        <v>104.60156254</v>
      </c>
      <c r="E1558" s="99">
        <v>204.81423129999999</v>
      </c>
      <c r="F1558" s="99">
        <v>192.3560033</v>
      </c>
      <c r="G1558" s="51"/>
      <c r="H1558" s="100">
        <v>104.60156254</v>
      </c>
      <c r="I1558" s="101">
        <v>419573.57</v>
      </c>
    </row>
    <row r="1559" spans="2:9" ht="15.95" customHeight="1" x14ac:dyDescent="0.2">
      <c r="B1559" s="98">
        <v>42884</v>
      </c>
      <c r="C1559" s="99">
        <v>240.88718800999999</v>
      </c>
      <c r="D1559" s="99">
        <v>104.36379353</v>
      </c>
      <c r="E1559" s="99">
        <v>205.01366092999999</v>
      </c>
      <c r="F1559" s="99">
        <v>192.43657339999999</v>
      </c>
      <c r="G1559" s="51"/>
      <c r="H1559" s="100">
        <v>104.36379353</v>
      </c>
      <c r="I1559" s="101">
        <v>1390091.69</v>
      </c>
    </row>
    <row r="1560" spans="2:9" ht="15.95" customHeight="1" x14ac:dyDescent="0.2">
      <c r="B1560" s="98">
        <v>42885</v>
      </c>
      <c r="C1560" s="99">
        <v>242.21363155</v>
      </c>
      <c r="D1560" s="99">
        <v>104.93847199</v>
      </c>
      <c r="E1560" s="99">
        <v>204.91394611000001</v>
      </c>
      <c r="F1560" s="99">
        <v>192.51717726000001</v>
      </c>
      <c r="G1560" s="51"/>
      <c r="H1560" s="100">
        <v>104.93847199</v>
      </c>
      <c r="I1560" s="101">
        <v>560548.42000000004</v>
      </c>
    </row>
    <row r="1561" spans="2:9" ht="15.95" customHeight="1" x14ac:dyDescent="0.2">
      <c r="B1561" s="98">
        <v>42886</v>
      </c>
      <c r="C1561" s="99">
        <v>243.37523926</v>
      </c>
      <c r="D1561" s="99">
        <v>105.44173573</v>
      </c>
      <c r="E1561" s="99">
        <v>205.01366092999999</v>
      </c>
      <c r="F1561" s="99">
        <v>192.59781487000001</v>
      </c>
      <c r="G1561" s="51"/>
      <c r="H1561" s="100">
        <v>105.44173573</v>
      </c>
      <c r="I1561" s="101">
        <v>512950.72</v>
      </c>
    </row>
    <row r="1562" spans="2:9" ht="15.95" customHeight="1" x14ac:dyDescent="0.2">
      <c r="B1562" s="98">
        <v>42887</v>
      </c>
      <c r="C1562" s="99">
        <v>246.83166367000001</v>
      </c>
      <c r="D1562" s="99">
        <v>106.19789161</v>
      </c>
      <c r="E1562" s="99">
        <v>206.21023872000001</v>
      </c>
      <c r="F1562" s="99">
        <v>192.67164438</v>
      </c>
      <c r="G1562" s="51"/>
      <c r="H1562" s="100">
        <v>106.19789161</v>
      </c>
      <c r="I1562" s="101">
        <v>287099.32</v>
      </c>
    </row>
    <row r="1563" spans="2:9" ht="15.95" customHeight="1" x14ac:dyDescent="0.2">
      <c r="B1563" s="98">
        <v>42888</v>
      </c>
      <c r="C1563" s="99">
        <v>244.09972144</v>
      </c>
      <c r="D1563" s="99">
        <v>105.02248931</v>
      </c>
      <c r="E1563" s="99">
        <v>207.10767206</v>
      </c>
      <c r="F1563" s="99">
        <v>192.74550225999999</v>
      </c>
      <c r="G1563" s="51"/>
      <c r="H1563" s="100">
        <v>105.02248931</v>
      </c>
      <c r="I1563" s="101">
        <v>501613.73</v>
      </c>
    </row>
    <row r="1564" spans="2:9" ht="15.95" customHeight="1" x14ac:dyDescent="0.2">
      <c r="B1564" s="98">
        <v>42891</v>
      </c>
      <c r="C1564" s="99">
        <v>241.16859543999999</v>
      </c>
      <c r="D1564" s="99">
        <v>103.76138935</v>
      </c>
      <c r="E1564" s="99">
        <v>205.71166464000001</v>
      </c>
      <c r="F1564" s="99">
        <v>192.81938851999999</v>
      </c>
      <c r="G1564" s="51"/>
      <c r="H1564" s="100">
        <v>103.76138935</v>
      </c>
      <c r="I1564" s="101">
        <v>442861.21</v>
      </c>
    </row>
    <row r="1565" spans="2:9" ht="15.95" customHeight="1" x14ac:dyDescent="0.2">
      <c r="B1565" s="98">
        <v>42892</v>
      </c>
      <c r="C1565" s="99">
        <v>241.55915186999999</v>
      </c>
      <c r="D1565" s="99">
        <v>103.92942399</v>
      </c>
      <c r="E1565" s="99">
        <v>205.91109427000001</v>
      </c>
      <c r="F1565" s="99">
        <v>192.89330317</v>
      </c>
      <c r="G1565" s="51"/>
      <c r="H1565" s="100">
        <v>103.92942399</v>
      </c>
      <c r="I1565" s="101">
        <v>251320.02</v>
      </c>
    </row>
    <row r="1566" spans="2:9" ht="15.95" customHeight="1" x14ac:dyDescent="0.2">
      <c r="B1566" s="98">
        <v>42893</v>
      </c>
      <c r="C1566" s="99">
        <v>239.4110915</v>
      </c>
      <c r="D1566" s="99">
        <v>103.00523346999999</v>
      </c>
      <c r="E1566" s="99">
        <v>206.21023872000001</v>
      </c>
      <c r="F1566" s="99">
        <v>192.96724620000001</v>
      </c>
      <c r="G1566" s="51"/>
      <c r="H1566" s="100">
        <v>103.00523346999999</v>
      </c>
      <c r="I1566" s="101">
        <v>562513.34</v>
      </c>
    </row>
    <row r="1567" spans="2:9" ht="15.95" customHeight="1" x14ac:dyDescent="0.2">
      <c r="B1567" s="98">
        <v>42894</v>
      </c>
      <c r="C1567" s="99">
        <v>237.45830935000001</v>
      </c>
      <c r="D1567" s="99">
        <v>102.16506028000001</v>
      </c>
      <c r="E1567" s="99">
        <v>205.11337574999999</v>
      </c>
      <c r="F1567" s="99">
        <v>193.04121760999999</v>
      </c>
      <c r="G1567" s="51"/>
      <c r="H1567" s="100">
        <v>102.16506028000001</v>
      </c>
      <c r="I1567" s="101">
        <v>508197.01</v>
      </c>
    </row>
    <row r="1568" spans="2:9" ht="15.95" customHeight="1" x14ac:dyDescent="0.2">
      <c r="B1568" s="98">
        <v>42895</v>
      </c>
      <c r="C1568" s="99">
        <v>239.80164793</v>
      </c>
      <c r="D1568" s="99">
        <v>103.17326811</v>
      </c>
      <c r="E1568" s="99">
        <v>205.81137945</v>
      </c>
      <c r="F1568" s="99">
        <v>193.11521740000001</v>
      </c>
      <c r="G1568" s="51"/>
      <c r="H1568" s="100">
        <v>103.17326811</v>
      </c>
      <c r="I1568" s="101">
        <v>266027.21000000002</v>
      </c>
    </row>
    <row r="1569" spans="2:9" ht="15.95" customHeight="1" x14ac:dyDescent="0.2">
      <c r="B1569" s="98">
        <v>42898</v>
      </c>
      <c r="C1569" s="99">
        <v>238.04414399999999</v>
      </c>
      <c r="D1569" s="99">
        <v>102.41711223999999</v>
      </c>
      <c r="E1569" s="99">
        <v>205.21309056000001</v>
      </c>
      <c r="F1569" s="99">
        <v>193.18924518</v>
      </c>
      <c r="G1569" s="51"/>
      <c r="H1569" s="100">
        <v>102.41711223999999</v>
      </c>
      <c r="I1569" s="101">
        <v>213647.29</v>
      </c>
    </row>
    <row r="1570" spans="2:9" ht="15.95" customHeight="1" x14ac:dyDescent="0.2">
      <c r="B1570" s="98">
        <v>42899</v>
      </c>
      <c r="C1570" s="99">
        <v>238.23942220999999</v>
      </c>
      <c r="D1570" s="99">
        <v>102.50112956</v>
      </c>
      <c r="E1570" s="99">
        <v>204.81423129999999</v>
      </c>
      <c r="F1570" s="99">
        <v>193.26330135000001</v>
      </c>
      <c r="G1570" s="51"/>
      <c r="H1570" s="100">
        <v>102.50112956</v>
      </c>
      <c r="I1570" s="101">
        <v>1359272.06</v>
      </c>
    </row>
    <row r="1571" spans="2:9" ht="15.95" customHeight="1" x14ac:dyDescent="0.2">
      <c r="B1571" s="98">
        <v>42900</v>
      </c>
      <c r="C1571" s="99">
        <v>243.90249044000001</v>
      </c>
      <c r="D1571" s="99">
        <v>104.93763182000001</v>
      </c>
      <c r="E1571" s="99">
        <v>205.51223501000001</v>
      </c>
      <c r="F1571" s="99">
        <v>193.33738590999999</v>
      </c>
      <c r="G1571" s="51"/>
      <c r="H1571" s="100">
        <v>104.93763182000001</v>
      </c>
      <c r="I1571" s="101">
        <v>293916.88</v>
      </c>
    </row>
    <row r="1572" spans="2:9" ht="15.95" customHeight="1" x14ac:dyDescent="0.2">
      <c r="B1572" s="98">
        <v>42902</v>
      </c>
      <c r="C1572" s="99">
        <v>242.53554294</v>
      </c>
      <c r="D1572" s="99">
        <v>104.34951058</v>
      </c>
      <c r="E1572" s="99">
        <v>205.81137945</v>
      </c>
      <c r="F1572" s="99">
        <v>193.41149922</v>
      </c>
      <c r="G1572" s="51"/>
      <c r="H1572" s="100">
        <v>104.34951058</v>
      </c>
      <c r="I1572" s="101">
        <v>192413.56</v>
      </c>
    </row>
    <row r="1573" spans="2:9" ht="15.95" customHeight="1" x14ac:dyDescent="0.2">
      <c r="B1573" s="98">
        <v>42905</v>
      </c>
      <c r="C1573" s="99">
        <v>244.87888151999999</v>
      </c>
      <c r="D1573" s="99">
        <v>105.35771842</v>
      </c>
      <c r="E1573" s="99">
        <v>205.91109427000001</v>
      </c>
      <c r="F1573" s="99">
        <v>193.48564092000001</v>
      </c>
      <c r="G1573" s="51"/>
      <c r="H1573" s="100">
        <v>105.35771842</v>
      </c>
      <c r="I1573" s="101">
        <v>624080.93000000005</v>
      </c>
    </row>
    <row r="1574" spans="2:9" ht="15.95" customHeight="1" x14ac:dyDescent="0.2">
      <c r="B1574" s="98">
        <v>42906</v>
      </c>
      <c r="C1574" s="99">
        <v>243.31665580000001</v>
      </c>
      <c r="D1574" s="99">
        <v>104.68557986</v>
      </c>
      <c r="E1574" s="99">
        <v>205.91109427000001</v>
      </c>
      <c r="F1574" s="99">
        <v>193.559811</v>
      </c>
      <c r="G1574" s="51"/>
      <c r="H1574" s="100">
        <v>104.68557986</v>
      </c>
      <c r="I1574" s="101">
        <v>447937.22</v>
      </c>
    </row>
    <row r="1575" spans="2:9" ht="15.95" customHeight="1" x14ac:dyDescent="0.2">
      <c r="B1575" s="98">
        <v>42907</v>
      </c>
      <c r="C1575" s="99">
        <v>244.48832508999999</v>
      </c>
      <c r="D1575" s="99">
        <v>105.18968378</v>
      </c>
      <c r="E1575" s="99">
        <v>206.60909798</v>
      </c>
      <c r="F1575" s="99">
        <v>193.63400945999999</v>
      </c>
      <c r="G1575" s="51"/>
      <c r="H1575" s="100">
        <v>105.18968378</v>
      </c>
      <c r="I1575" s="101">
        <v>650729.46</v>
      </c>
    </row>
    <row r="1576" spans="2:9" ht="15.95" customHeight="1" x14ac:dyDescent="0.2">
      <c r="B1576" s="98">
        <v>42908</v>
      </c>
      <c r="C1576" s="99">
        <v>243.70916500999999</v>
      </c>
      <c r="D1576" s="99">
        <v>104.85445467</v>
      </c>
      <c r="E1576" s="99">
        <v>207.10767206</v>
      </c>
      <c r="F1576" s="99">
        <v>193.70823630000001</v>
      </c>
      <c r="G1576" s="51"/>
      <c r="H1576" s="100">
        <v>104.85445467</v>
      </c>
      <c r="I1576" s="101">
        <v>1271508.95</v>
      </c>
    </row>
    <row r="1577" spans="2:9" ht="15.95" customHeight="1" x14ac:dyDescent="0.2">
      <c r="B1577" s="98">
        <v>42909</v>
      </c>
      <c r="C1577" s="99">
        <v>243.12137759000001</v>
      </c>
      <c r="D1577" s="99">
        <v>104.60156254</v>
      </c>
      <c r="E1577" s="99">
        <v>206.50938316</v>
      </c>
      <c r="F1577" s="99">
        <v>193.78249152999999</v>
      </c>
      <c r="G1577" s="51"/>
      <c r="H1577" s="100">
        <v>104.60156254</v>
      </c>
      <c r="I1577" s="101">
        <v>1446256.8</v>
      </c>
    </row>
    <row r="1578" spans="2:9" ht="15.95" customHeight="1" x14ac:dyDescent="0.2">
      <c r="B1578" s="98">
        <v>42912</v>
      </c>
      <c r="C1578" s="99">
        <v>242.14498651</v>
      </c>
      <c r="D1578" s="99">
        <v>104.18147595000001</v>
      </c>
      <c r="E1578" s="99">
        <v>206.40966835</v>
      </c>
      <c r="F1578" s="99">
        <v>193.85677512999999</v>
      </c>
      <c r="G1578" s="51"/>
      <c r="H1578" s="100">
        <v>104.18147595000001</v>
      </c>
      <c r="I1578" s="101">
        <v>581237.49</v>
      </c>
    </row>
    <row r="1579" spans="2:9" ht="15.95" customHeight="1" x14ac:dyDescent="0.2">
      <c r="B1579" s="98">
        <v>42913</v>
      </c>
      <c r="C1579" s="99">
        <v>242.53554294</v>
      </c>
      <c r="D1579" s="99">
        <v>104.34951058</v>
      </c>
      <c r="E1579" s="99">
        <v>206.40966835</v>
      </c>
      <c r="F1579" s="99">
        <v>193.93108749999999</v>
      </c>
      <c r="G1579" s="51"/>
      <c r="H1579" s="100">
        <v>104.34951058</v>
      </c>
      <c r="I1579" s="101">
        <v>302860.23</v>
      </c>
    </row>
    <row r="1580" spans="2:9" ht="15.95" customHeight="1" x14ac:dyDescent="0.2">
      <c r="B1580" s="98">
        <v>42914</v>
      </c>
      <c r="C1580" s="99">
        <v>242.14498651</v>
      </c>
      <c r="D1580" s="99">
        <v>104.18147595000001</v>
      </c>
      <c r="E1580" s="99">
        <v>205.61194982000001</v>
      </c>
      <c r="F1580" s="99">
        <v>194.00542824999999</v>
      </c>
      <c r="G1580" s="51"/>
      <c r="H1580" s="100">
        <v>104.18147595000001</v>
      </c>
      <c r="I1580" s="101">
        <v>418279.92</v>
      </c>
    </row>
    <row r="1581" spans="2:9" ht="15.95" customHeight="1" x14ac:dyDescent="0.2">
      <c r="B1581" s="98">
        <v>42915</v>
      </c>
      <c r="C1581" s="99">
        <v>239.33298022</v>
      </c>
      <c r="D1581" s="99">
        <v>102.97162655</v>
      </c>
      <c r="E1581" s="99">
        <v>205.91109427000001</v>
      </c>
      <c r="F1581" s="99">
        <v>194.07979739000001</v>
      </c>
      <c r="G1581" s="51"/>
      <c r="H1581" s="100">
        <v>102.97162655</v>
      </c>
      <c r="I1581" s="101">
        <v>1223022.57</v>
      </c>
    </row>
    <row r="1582" spans="2:9" ht="15.95" customHeight="1" x14ac:dyDescent="0.2">
      <c r="B1582" s="98">
        <v>42916</v>
      </c>
      <c r="C1582" s="99">
        <v>243.12137759000001</v>
      </c>
      <c r="D1582" s="99">
        <v>104.60156254</v>
      </c>
      <c r="E1582" s="99">
        <v>206.80852761</v>
      </c>
      <c r="F1582" s="99">
        <v>194.15419528999999</v>
      </c>
      <c r="G1582" s="51"/>
      <c r="H1582" s="100">
        <v>104.60156254</v>
      </c>
      <c r="I1582" s="101">
        <v>1429336.65</v>
      </c>
    </row>
    <row r="1583" spans="2:9" ht="15.95" customHeight="1" x14ac:dyDescent="0.2">
      <c r="B1583" s="98">
        <v>42919</v>
      </c>
      <c r="C1583" s="99">
        <v>241.68581497</v>
      </c>
      <c r="D1583" s="99">
        <v>103.25728543</v>
      </c>
      <c r="E1583" s="99">
        <v>206.60909798</v>
      </c>
      <c r="F1583" s="99">
        <v>194.22862157</v>
      </c>
      <c r="G1583" s="51"/>
      <c r="H1583" s="100">
        <v>103.25728543</v>
      </c>
      <c r="I1583" s="101">
        <v>292128.94</v>
      </c>
    </row>
    <row r="1584" spans="2:9" ht="15.95" customHeight="1" x14ac:dyDescent="0.2">
      <c r="B1584" s="98">
        <v>42920</v>
      </c>
      <c r="C1584" s="99">
        <v>245.54020226</v>
      </c>
      <c r="D1584" s="99">
        <v>104.90402489</v>
      </c>
      <c r="E1584" s="99">
        <v>206.1105239</v>
      </c>
      <c r="F1584" s="99">
        <v>194.30307622999999</v>
      </c>
      <c r="G1584" s="51"/>
      <c r="H1584" s="100">
        <v>104.90402489</v>
      </c>
      <c r="I1584" s="101">
        <v>526609.02</v>
      </c>
    </row>
    <row r="1585" spans="2:9" ht="15.95" customHeight="1" x14ac:dyDescent="0.2">
      <c r="B1585" s="98">
        <v>42921</v>
      </c>
      <c r="C1585" s="99">
        <v>245.52053702000001</v>
      </c>
      <c r="D1585" s="99">
        <v>104.89562316</v>
      </c>
      <c r="E1585" s="99">
        <v>204.91394611000001</v>
      </c>
      <c r="F1585" s="99">
        <v>194.37755964999999</v>
      </c>
      <c r="G1585" s="51"/>
      <c r="H1585" s="100">
        <v>104.89562316</v>
      </c>
      <c r="I1585" s="101">
        <v>277839.71999999997</v>
      </c>
    </row>
    <row r="1586" spans="2:9" ht="15.95" customHeight="1" x14ac:dyDescent="0.2">
      <c r="B1586" s="98">
        <v>42922</v>
      </c>
      <c r="C1586" s="99">
        <v>243.06631490999999</v>
      </c>
      <c r="D1586" s="99">
        <v>103.84708701</v>
      </c>
      <c r="E1586" s="99">
        <v>204.71451647999999</v>
      </c>
      <c r="F1586" s="99">
        <v>194.45207146000001</v>
      </c>
      <c r="G1586" s="51"/>
      <c r="H1586" s="100">
        <v>103.84708701</v>
      </c>
      <c r="I1586" s="101">
        <v>612381.63</v>
      </c>
    </row>
    <row r="1587" spans="2:9" ht="15.95" customHeight="1" x14ac:dyDescent="0.2">
      <c r="B1587" s="98">
        <v>42923</v>
      </c>
      <c r="C1587" s="99">
        <v>240.71238553000001</v>
      </c>
      <c r="D1587" s="99">
        <v>102.8413997</v>
      </c>
      <c r="E1587" s="99">
        <v>204.61480166999999</v>
      </c>
      <c r="F1587" s="99">
        <v>194.52661204</v>
      </c>
      <c r="G1587" s="51"/>
      <c r="H1587" s="100">
        <v>102.8413997</v>
      </c>
      <c r="I1587" s="101">
        <v>236140.1</v>
      </c>
    </row>
    <row r="1588" spans="2:9" ht="15.95" customHeight="1" x14ac:dyDescent="0.2">
      <c r="B1588" s="98">
        <v>42926</v>
      </c>
      <c r="C1588" s="99">
        <v>243.65233910000001</v>
      </c>
      <c r="D1588" s="99">
        <v>104.09745863000001</v>
      </c>
      <c r="E1588" s="99">
        <v>204.71451647999999</v>
      </c>
      <c r="F1588" s="99">
        <v>194.60118098999999</v>
      </c>
      <c r="G1588" s="51"/>
      <c r="H1588" s="100">
        <v>104.09745863000001</v>
      </c>
      <c r="I1588" s="101">
        <v>1015477.47</v>
      </c>
    </row>
    <row r="1589" spans="2:9" ht="15.95" customHeight="1" x14ac:dyDescent="0.2">
      <c r="B1589" s="98">
        <v>42927</v>
      </c>
      <c r="C1589" s="99">
        <v>244.43698222</v>
      </c>
      <c r="D1589" s="99">
        <v>104.43268773</v>
      </c>
      <c r="E1589" s="99">
        <v>204.51508684999999</v>
      </c>
      <c r="F1589" s="99">
        <v>194.67577871</v>
      </c>
      <c r="G1589" s="51"/>
      <c r="H1589" s="100">
        <v>104.43268773</v>
      </c>
      <c r="I1589" s="101">
        <v>396070.84</v>
      </c>
    </row>
    <row r="1590" spans="2:9" ht="15.95" customHeight="1" x14ac:dyDescent="0.2">
      <c r="B1590" s="98">
        <v>42928</v>
      </c>
      <c r="C1590" s="99">
        <v>244.83225357000001</v>
      </c>
      <c r="D1590" s="99">
        <v>104.60156254</v>
      </c>
      <c r="E1590" s="99">
        <v>205.51223501000001</v>
      </c>
      <c r="F1590" s="99">
        <v>194.75040480999999</v>
      </c>
      <c r="G1590" s="51"/>
      <c r="H1590" s="100">
        <v>104.60156254</v>
      </c>
      <c r="I1590" s="101">
        <v>1090287.1100000001</v>
      </c>
    </row>
    <row r="1591" spans="2:9" ht="15.95" customHeight="1" x14ac:dyDescent="0.2">
      <c r="B1591" s="98">
        <v>42929</v>
      </c>
      <c r="C1591" s="99">
        <v>243.65233910000001</v>
      </c>
      <c r="D1591" s="99">
        <v>104.09745863000001</v>
      </c>
      <c r="E1591" s="99">
        <v>204.81423129999999</v>
      </c>
      <c r="F1591" s="99">
        <v>194.82505968000001</v>
      </c>
      <c r="G1591" s="51"/>
      <c r="H1591" s="100">
        <v>104.09745863000001</v>
      </c>
      <c r="I1591" s="101">
        <v>340060.07</v>
      </c>
    </row>
    <row r="1592" spans="2:9" ht="15.95" customHeight="1" x14ac:dyDescent="0.2">
      <c r="B1592" s="98">
        <v>42930</v>
      </c>
      <c r="C1592" s="99">
        <v>243.06238185999999</v>
      </c>
      <c r="D1592" s="99">
        <v>103.84540667</v>
      </c>
      <c r="E1592" s="99">
        <v>205.31280537999999</v>
      </c>
      <c r="F1592" s="99">
        <v>194.89974293</v>
      </c>
      <c r="G1592" s="51"/>
      <c r="H1592" s="100">
        <v>103.84540667</v>
      </c>
      <c r="I1592" s="101">
        <v>417897.09</v>
      </c>
    </row>
    <row r="1593" spans="2:9" ht="15.95" customHeight="1" x14ac:dyDescent="0.2">
      <c r="B1593" s="98">
        <v>42933</v>
      </c>
      <c r="C1593" s="99">
        <v>244.66903206999999</v>
      </c>
      <c r="D1593" s="99">
        <v>104.53182817</v>
      </c>
      <c r="E1593" s="99">
        <v>205.11337574999999</v>
      </c>
      <c r="F1593" s="99">
        <v>194.97445493999999</v>
      </c>
      <c r="G1593" s="51"/>
      <c r="H1593" s="100">
        <v>104.53182817</v>
      </c>
      <c r="I1593" s="101">
        <v>192573.29</v>
      </c>
    </row>
    <row r="1594" spans="2:9" ht="15.95" customHeight="1" x14ac:dyDescent="0.2">
      <c r="B1594" s="98">
        <v>42934</v>
      </c>
      <c r="C1594" s="99">
        <v>251.71508800999999</v>
      </c>
      <c r="D1594" s="99">
        <v>107.54216872000001</v>
      </c>
      <c r="E1594" s="99">
        <v>205.41252019000001</v>
      </c>
      <c r="F1594" s="99">
        <v>195.04919572</v>
      </c>
      <c r="G1594" s="51"/>
      <c r="H1594" s="100">
        <v>107.54216872000001</v>
      </c>
      <c r="I1594" s="101">
        <v>411328.54</v>
      </c>
    </row>
    <row r="1595" spans="2:9" ht="15.95" customHeight="1" x14ac:dyDescent="0.2">
      <c r="B1595" s="98">
        <v>42935</v>
      </c>
      <c r="C1595" s="99">
        <v>247.78007324000001</v>
      </c>
      <c r="D1595" s="99">
        <v>105.86098216000001</v>
      </c>
      <c r="E1595" s="99">
        <v>205.51223501000001</v>
      </c>
      <c r="F1595" s="99">
        <v>195.12396487999999</v>
      </c>
      <c r="G1595" s="51"/>
      <c r="H1595" s="100">
        <v>105.86098216000001</v>
      </c>
      <c r="I1595" s="101">
        <v>870283.7</v>
      </c>
    </row>
    <row r="1596" spans="2:9" ht="15.95" customHeight="1" x14ac:dyDescent="0.2">
      <c r="B1596" s="98">
        <v>42936</v>
      </c>
      <c r="C1596" s="99">
        <v>245.80961606</v>
      </c>
      <c r="D1596" s="99">
        <v>105.01912862</v>
      </c>
      <c r="E1596" s="99">
        <v>205.11337574999999</v>
      </c>
      <c r="F1596" s="99">
        <v>195.1987628</v>
      </c>
      <c r="G1596" s="51"/>
      <c r="H1596" s="100">
        <v>105.01912862</v>
      </c>
      <c r="I1596" s="101">
        <v>679527.05</v>
      </c>
    </row>
    <row r="1597" spans="2:9" ht="15.95" customHeight="1" x14ac:dyDescent="0.2">
      <c r="B1597" s="98">
        <v>42937</v>
      </c>
      <c r="C1597" s="99">
        <v>243.84899150999999</v>
      </c>
      <c r="D1597" s="99">
        <v>104.18147595000001</v>
      </c>
      <c r="E1597" s="99">
        <v>205.31280537999999</v>
      </c>
      <c r="F1597" s="99">
        <v>195.27358949000001</v>
      </c>
      <c r="G1597" s="51"/>
      <c r="H1597" s="100">
        <v>104.18147595000001</v>
      </c>
      <c r="I1597" s="101">
        <v>358461.98</v>
      </c>
    </row>
    <row r="1598" spans="2:9" ht="15.95" customHeight="1" x14ac:dyDescent="0.2">
      <c r="B1598" s="98">
        <v>42940</v>
      </c>
      <c r="C1598" s="99">
        <v>241.13715474</v>
      </c>
      <c r="D1598" s="99">
        <v>103.02287711</v>
      </c>
      <c r="E1598" s="99">
        <v>205.21309056000001</v>
      </c>
      <c r="F1598" s="99">
        <v>195.34844494000001</v>
      </c>
      <c r="G1598" s="51"/>
      <c r="H1598" s="100">
        <v>103.02287711</v>
      </c>
      <c r="I1598" s="101">
        <v>975162.83</v>
      </c>
    </row>
    <row r="1599" spans="2:9" ht="15.95" customHeight="1" x14ac:dyDescent="0.2">
      <c r="B1599" s="98">
        <v>42941</v>
      </c>
      <c r="C1599" s="99">
        <v>242.86572945</v>
      </c>
      <c r="D1599" s="99">
        <v>103.76138935</v>
      </c>
      <c r="E1599" s="99">
        <v>204.61480166999999</v>
      </c>
      <c r="F1599" s="99">
        <v>195.42332916000001</v>
      </c>
      <c r="G1599" s="51"/>
      <c r="H1599" s="100">
        <v>103.76138935</v>
      </c>
      <c r="I1599" s="101">
        <v>610739.23</v>
      </c>
    </row>
    <row r="1600" spans="2:9" ht="15.95" customHeight="1" x14ac:dyDescent="0.2">
      <c r="B1600" s="98">
        <v>42942</v>
      </c>
      <c r="C1600" s="99">
        <v>243.45568668999999</v>
      </c>
      <c r="D1600" s="99">
        <v>104.01344131</v>
      </c>
      <c r="E1600" s="99">
        <v>204.71451647999999</v>
      </c>
      <c r="F1600" s="99">
        <v>195.49824176000001</v>
      </c>
      <c r="G1600" s="51"/>
      <c r="H1600" s="100">
        <v>104.01344131</v>
      </c>
      <c r="I1600" s="101">
        <v>482903.56</v>
      </c>
    </row>
    <row r="1601" spans="2:15" ht="15.95" customHeight="1" x14ac:dyDescent="0.2">
      <c r="B1601" s="98">
        <v>42943</v>
      </c>
      <c r="C1601" s="99">
        <v>243.45568668999999</v>
      </c>
      <c r="D1601" s="99">
        <v>104.01344131</v>
      </c>
      <c r="E1601" s="99">
        <v>205.71166464000001</v>
      </c>
      <c r="F1601" s="99">
        <v>195.56610501</v>
      </c>
      <c r="G1601" s="51"/>
      <c r="H1601" s="100">
        <v>104.01344131</v>
      </c>
      <c r="I1601" s="101">
        <v>538258.12</v>
      </c>
    </row>
    <row r="1602" spans="2:15" ht="15.95" customHeight="1" x14ac:dyDescent="0.2">
      <c r="B1602" s="98">
        <v>42944</v>
      </c>
      <c r="C1602" s="99">
        <v>243.45568668999999</v>
      </c>
      <c r="D1602" s="99">
        <v>104.01344131</v>
      </c>
      <c r="E1602" s="99">
        <v>205.81137945</v>
      </c>
      <c r="F1602" s="99">
        <v>195.63399165999999</v>
      </c>
      <c r="G1602" s="51"/>
      <c r="H1602" s="100">
        <v>104.01344131</v>
      </c>
      <c r="I1602" s="101">
        <v>673042.4</v>
      </c>
    </row>
    <row r="1603" spans="2:15" ht="15.95" customHeight="1" x14ac:dyDescent="0.2">
      <c r="B1603" s="98">
        <v>42947</v>
      </c>
      <c r="C1603" s="99">
        <v>243.45568668999999</v>
      </c>
      <c r="D1603" s="99">
        <v>104.01344131</v>
      </c>
      <c r="E1603" s="99">
        <v>206.01080909000001</v>
      </c>
      <c r="F1603" s="99">
        <v>195.70190170000001</v>
      </c>
      <c r="G1603" s="51"/>
      <c r="H1603" s="100">
        <v>104.01344131</v>
      </c>
      <c r="I1603" s="101">
        <v>1414694.61</v>
      </c>
    </row>
    <row r="1604" spans="2:15" ht="15.95" customHeight="1" x14ac:dyDescent="0.2">
      <c r="B1604" s="98">
        <v>42948</v>
      </c>
      <c r="C1604" s="99">
        <v>241.61387599</v>
      </c>
      <c r="D1604" s="99">
        <v>102.50112956</v>
      </c>
      <c r="E1604" s="99">
        <v>205.71166464000001</v>
      </c>
      <c r="F1604" s="99">
        <v>195.76983551999999</v>
      </c>
      <c r="G1604" s="51"/>
      <c r="H1604" s="100">
        <v>102.50112956</v>
      </c>
      <c r="I1604" s="101">
        <v>776916.7</v>
      </c>
    </row>
    <row r="1605" spans="2:15" ht="15.95" customHeight="1" x14ac:dyDescent="0.2">
      <c r="B1605" s="98">
        <v>42949</v>
      </c>
      <c r="C1605" s="99">
        <v>246.73331754</v>
      </c>
      <c r="D1605" s="99">
        <v>104.67297726</v>
      </c>
      <c r="E1605" s="99">
        <v>206.1105239</v>
      </c>
      <c r="F1605" s="99">
        <v>195.83779272999999</v>
      </c>
      <c r="G1605" s="51"/>
      <c r="H1605" s="100">
        <v>104.67297726</v>
      </c>
      <c r="I1605" s="101">
        <v>569886.78</v>
      </c>
      <c r="N1605" s="17"/>
      <c r="O1605" s="17"/>
    </row>
    <row r="1606" spans="2:15" ht="15.95" customHeight="1" x14ac:dyDescent="0.2">
      <c r="B1606" s="98">
        <v>42950</v>
      </c>
      <c r="C1606" s="99">
        <v>242.92096745000001</v>
      </c>
      <c r="D1606" s="99">
        <v>103.05564387</v>
      </c>
      <c r="E1606" s="99">
        <v>206.50938316</v>
      </c>
      <c r="F1606" s="99">
        <v>195.90577372000001</v>
      </c>
      <c r="G1606" s="51"/>
      <c r="H1606" s="100">
        <v>103.05564387</v>
      </c>
      <c r="I1606" s="101">
        <v>667840.63</v>
      </c>
      <c r="N1606" s="17"/>
      <c r="O1606" s="17"/>
    </row>
    <row r="1607" spans="2:15" ht="15.95" customHeight="1" x14ac:dyDescent="0.2">
      <c r="B1607" s="98">
        <v>42951</v>
      </c>
      <c r="C1607" s="99">
        <v>239.6532388</v>
      </c>
      <c r="D1607" s="99">
        <v>101.6693581</v>
      </c>
      <c r="E1607" s="99">
        <v>206.7088128</v>
      </c>
      <c r="F1607" s="99">
        <v>195.97377811000001</v>
      </c>
      <c r="G1607" s="51"/>
      <c r="H1607" s="100">
        <v>101.6693581</v>
      </c>
      <c r="I1607" s="101">
        <v>1446682.57</v>
      </c>
      <c r="N1607" s="17"/>
      <c r="O1607" s="17"/>
    </row>
    <row r="1608" spans="2:15" ht="15.95" customHeight="1" x14ac:dyDescent="0.2">
      <c r="B1608" s="98">
        <v>42954</v>
      </c>
      <c r="C1608" s="99">
        <v>244.98062672</v>
      </c>
      <c r="D1608" s="99">
        <v>103.92942399</v>
      </c>
      <c r="E1608" s="99">
        <v>207.20738686999999</v>
      </c>
      <c r="F1608" s="99">
        <v>196.04180628</v>
      </c>
      <c r="G1608" s="51"/>
      <c r="H1608" s="100">
        <v>103.92942399</v>
      </c>
      <c r="I1608" s="101">
        <v>338284.1</v>
      </c>
      <c r="N1608" s="17"/>
      <c r="O1608" s="17"/>
    </row>
    <row r="1609" spans="2:15" ht="15.95" customHeight="1" x14ac:dyDescent="0.2">
      <c r="B1609" s="98">
        <v>42955</v>
      </c>
      <c r="C1609" s="99">
        <v>249.13757365999999</v>
      </c>
      <c r="D1609" s="99">
        <v>105.69294752</v>
      </c>
      <c r="E1609" s="99">
        <v>206.80852761</v>
      </c>
      <c r="F1609" s="99">
        <v>196.10985783999999</v>
      </c>
      <c r="G1609" s="51"/>
      <c r="H1609" s="100">
        <v>105.69294752</v>
      </c>
      <c r="I1609" s="101">
        <v>1040618.27</v>
      </c>
      <c r="N1609" s="17"/>
      <c r="O1609" s="17"/>
    </row>
    <row r="1610" spans="2:15" ht="15.95" customHeight="1" x14ac:dyDescent="0.2">
      <c r="B1610" s="98">
        <v>42956</v>
      </c>
      <c r="C1610" s="99">
        <v>243.99040592</v>
      </c>
      <c r="D1610" s="99">
        <v>103.50933739</v>
      </c>
      <c r="E1610" s="99">
        <v>206.40966835</v>
      </c>
      <c r="F1610" s="99">
        <v>196.17793319</v>
      </c>
      <c r="G1610" s="51"/>
      <c r="H1610" s="100">
        <v>103.50933739</v>
      </c>
      <c r="I1610" s="101">
        <v>946223.49</v>
      </c>
      <c r="N1610" s="17"/>
      <c r="O1610" s="17"/>
    </row>
    <row r="1611" spans="2:15" ht="15.95" customHeight="1" x14ac:dyDescent="0.2">
      <c r="B1611" s="98">
        <v>42957</v>
      </c>
      <c r="C1611" s="99">
        <v>243.99040592</v>
      </c>
      <c r="D1611" s="99">
        <v>103.50933739</v>
      </c>
      <c r="E1611" s="99">
        <v>206.50938316</v>
      </c>
      <c r="F1611" s="99">
        <v>196.24603231</v>
      </c>
      <c r="G1611" s="51"/>
      <c r="H1611" s="100">
        <v>103.50933739</v>
      </c>
      <c r="I1611" s="101">
        <v>232398.91</v>
      </c>
      <c r="N1611" s="17"/>
      <c r="O1611" s="17"/>
    </row>
    <row r="1612" spans="2:15" ht="15.95" customHeight="1" x14ac:dyDescent="0.2">
      <c r="B1612" s="98">
        <v>42958</v>
      </c>
      <c r="C1612" s="99">
        <v>244.88160464000001</v>
      </c>
      <c r="D1612" s="99">
        <v>103.88741533</v>
      </c>
      <c r="E1612" s="99">
        <v>207.00795724</v>
      </c>
      <c r="F1612" s="99">
        <v>196.31415483000001</v>
      </c>
      <c r="G1612" s="51"/>
      <c r="H1612" s="100">
        <v>103.88741533</v>
      </c>
      <c r="I1612" s="101">
        <v>467445.77</v>
      </c>
      <c r="N1612" s="17"/>
      <c r="O1612" s="17"/>
    </row>
    <row r="1613" spans="2:15" ht="15.95" customHeight="1" x14ac:dyDescent="0.2">
      <c r="B1613" s="98">
        <v>42961</v>
      </c>
      <c r="C1613" s="99">
        <v>245.57475921</v>
      </c>
      <c r="D1613" s="99">
        <v>104.18147595000001</v>
      </c>
      <c r="E1613" s="99">
        <v>206.50938316</v>
      </c>
      <c r="F1613" s="99">
        <v>196.38230111999999</v>
      </c>
      <c r="G1613" s="51"/>
      <c r="H1613" s="100">
        <v>104.18147595000001</v>
      </c>
      <c r="I1613" s="101">
        <v>941117.92</v>
      </c>
      <c r="N1613" s="17"/>
      <c r="O1613" s="17"/>
    </row>
    <row r="1614" spans="2:15" ht="15.95" customHeight="1" x14ac:dyDescent="0.2">
      <c r="B1614" s="98">
        <v>42962</v>
      </c>
      <c r="C1614" s="99">
        <v>243.60421980999999</v>
      </c>
      <c r="D1614" s="99">
        <v>103.34550362</v>
      </c>
      <c r="E1614" s="99">
        <v>206.01080909000001</v>
      </c>
      <c r="F1614" s="99">
        <v>196.45047120000001</v>
      </c>
      <c r="G1614" s="51"/>
      <c r="H1614" s="100">
        <v>103.34550362</v>
      </c>
      <c r="I1614" s="101">
        <v>606473.66</v>
      </c>
      <c r="N1614" s="17"/>
      <c r="O1614" s="17"/>
    </row>
    <row r="1615" spans="2:15" ht="15.95" customHeight="1" x14ac:dyDescent="0.2">
      <c r="B1615" s="98">
        <v>42963</v>
      </c>
      <c r="C1615" s="99">
        <v>251.51608401999999</v>
      </c>
      <c r="D1615" s="99">
        <v>106.70199552</v>
      </c>
      <c r="E1615" s="99">
        <v>206.7088128</v>
      </c>
      <c r="F1615" s="99">
        <v>196.51866466999999</v>
      </c>
      <c r="G1615" s="51"/>
      <c r="H1615" s="100">
        <v>106.70199552</v>
      </c>
      <c r="I1615" s="101">
        <v>576154.93999999994</v>
      </c>
      <c r="N1615" s="17"/>
      <c r="O1615" s="17"/>
    </row>
    <row r="1616" spans="2:15" ht="15.95" customHeight="1" x14ac:dyDescent="0.2">
      <c r="B1616" s="98">
        <v>42964</v>
      </c>
      <c r="C1616" s="99">
        <v>247.95921089999999</v>
      </c>
      <c r="D1616" s="99">
        <v>105.19304447</v>
      </c>
      <c r="E1616" s="99">
        <v>206.01080909000001</v>
      </c>
      <c r="F1616" s="99">
        <v>196.58688192</v>
      </c>
      <c r="G1616" s="51"/>
      <c r="H1616" s="100">
        <v>105.19304447</v>
      </c>
      <c r="I1616" s="101">
        <v>432092</v>
      </c>
      <c r="N1616" s="17"/>
      <c r="O1616" s="17"/>
    </row>
    <row r="1617" spans="2:15" ht="15.95" customHeight="1" x14ac:dyDescent="0.2">
      <c r="B1617" s="98">
        <v>42965</v>
      </c>
      <c r="C1617" s="99">
        <v>248.74742666</v>
      </c>
      <c r="D1617" s="99">
        <v>105.52743340000001</v>
      </c>
      <c r="E1617" s="99">
        <v>205.61194982000001</v>
      </c>
      <c r="F1617" s="99">
        <v>196.65512294999999</v>
      </c>
      <c r="G1617" s="51"/>
      <c r="H1617" s="100">
        <v>105.52743340000001</v>
      </c>
      <c r="I1617" s="101">
        <v>266842.55</v>
      </c>
      <c r="N1617" s="17"/>
      <c r="O1617" s="17"/>
    </row>
    <row r="1618" spans="2:15" ht="15.95" customHeight="1" x14ac:dyDescent="0.2">
      <c r="B1618" s="98">
        <v>42968</v>
      </c>
      <c r="C1618" s="99">
        <v>252.30826067000001</v>
      </c>
      <c r="D1618" s="99">
        <v>107.0380648</v>
      </c>
      <c r="E1618" s="99">
        <v>206.1105239</v>
      </c>
      <c r="F1618" s="99">
        <v>196.72338776000001</v>
      </c>
      <c r="G1618" s="51"/>
      <c r="H1618" s="100">
        <v>107.0380648</v>
      </c>
      <c r="I1618" s="101">
        <v>470128.41</v>
      </c>
      <c r="N1618" s="17"/>
      <c r="O1618" s="17"/>
    </row>
    <row r="1619" spans="2:15" ht="15.95" customHeight="1" x14ac:dyDescent="0.2">
      <c r="B1619" s="98">
        <v>42969</v>
      </c>
      <c r="C1619" s="99">
        <v>249.78517805999999</v>
      </c>
      <c r="D1619" s="99">
        <v>105.96768415</v>
      </c>
      <c r="E1619" s="99">
        <v>205.91109427000001</v>
      </c>
      <c r="F1619" s="99">
        <v>196.79167595999999</v>
      </c>
      <c r="G1619" s="51"/>
      <c r="H1619" s="100">
        <v>105.96768415</v>
      </c>
      <c r="I1619" s="101">
        <v>186901.25</v>
      </c>
      <c r="N1619" s="17"/>
      <c r="O1619" s="17"/>
    </row>
    <row r="1620" spans="2:15" ht="15.95" customHeight="1" x14ac:dyDescent="0.2">
      <c r="B1620" s="98">
        <v>42970</v>
      </c>
      <c r="C1620" s="99">
        <v>249.93173074000001</v>
      </c>
      <c r="D1620" s="99">
        <v>106.02985697</v>
      </c>
      <c r="E1620" s="99">
        <v>206.01080909000001</v>
      </c>
      <c r="F1620" s="99">
        <v>196.85998795</v>
      </c>
      <c r="G1620" s="51"/>
      <c r="H1620" s="100">
        <v>106.02985697</v>
      </c>
      <c r="I1620" s="101">
        <v>468954.44</v>
      </c>
      <c r="N1620" s="17"/>
      <c r="O1620" s="17"/>
    </row>
    <row r="1621" spans="2:15" ht="15.95" customHeight="1" x14ac:dyDescent="0.2">
      <c r="B1621" s="98">
        <v>42971</v>
      </c>
      <c r="C1621" s="99">
        <v>251.51410358000001</v>
      </c>
      <c r="D1621" s="99">
        <v>106.70115534999999</v>
      </c>
      <c r="E1621" s="99">
        <v>206.60909798</v>
      </c>
      <c r="F1621" s="99">
        <v>196.92832371</v>
      </c>
      <c r="G1621" s="51"/>
      <c r="H1621" s="100">
        <v>106.70115534999999</v>
      </c>
      <c r="I1621" s="101">
        <v>714632.74</v>
      </c>
    </row>
    <row r="1622" spans="2:15" ht="15.95" customHeight="1" x14ac:dyDescent="0.2">
      <c r="B1622" s="98">
        <v>42972</v>
      </c>
      <c r="C1622" s="99">
        <v>248.54344116999999</v>
      </c>
      <c r="D1622" s="99">
        <v>105.44089556</v>
      </c>
      <c r="E1622" s="99">
        <v>206.60909798</v>
      </c>
      <c r="F1622" s="99">
        <v>196.99668324999999</v>
      </c>
      <c r="G1622" s="51"/>
      <c r="H1622" s="100">
        <v>105.44089556</v>
      </c>
      <c r="I1622" s="101">
        <v>893507.41</v>
      </c>
    </row>
    <row r="1623" spans="2:15" ht="15.95" customHeight="1" x14ac:dyDescent="0.2">
      <c r="B1623" s="98">
        <v>42975</v>
      </c>
      <c r="C1623" s="99">
        <v>252.50630483</v>
      </c>
      <c r="D1623" s="99">
        <v>107.12208212</v>
      </c>
      <c r="E1623" s="99">
        <v>207.50653131999999</v>
      </c>
      <c r="F1623" s="99">
        <v>197.06506657</v>
      </c>
      <c r="G1623" s="51"/>
      <c r="H1623" s="100">
        <v>107.12208212</v>
      </c>
      <c r="I1623" s="101">
        <v>460759.94</v>
      </c>
    </row>
    <row r="1624" spans="2:15" ht="15.95" customHeight="1" x14ac:dyDescent="0.2">
      <c r="B1624" s="98">
        <v>42976</v>
      </c>
      <c r="C1624" s="99">
        <v>247.76512761999999</v>
      </c>
      <c r="D1624" s="99">
        <v>105.1107075</v>
      </c>
      <c r="E1624" s="99">
        <v>207.2492671</v>
      </c>
      <c r="F1624" s="99">
        <v>197.13347367</v>
      </c>
      <c r="G1624" s="51"/>
      <c r="H1624" s="100">
        <v>105.1107075</v>
      </c>
      <c r="I1624" s="101">
        <v>340648.41</v>
      </c>
    </row>
    <row r="1625" spans="2:15" ht="15.95" customHeight="1" x14ac:dyDescent="0.2">
      <c r="B1625" s="98">
        <v>42977</v>
      </c>
      <c r="C1625" s="99">
        <v>249.53564241999999</v>
      </c>
      <c r="D1625" s="99">
        <v>105.86182233</v>
      </c>
      <c r="E1625" s="99">
        <v>207.63915202999999</v>
      </c>
      <c r="F1625" s="99">
        <v>197.20190454999999</v>
      </c>
      <c r="G1625" s="51"/>
      <c r="H1625" s="100">
        <v>105.86182233</v>
      </c>
      <c r="I1625" s="101">
        <v>688823.41</v>
      </c>
    </row>
    <row r="1626" spans="2:15" ht="15.95" customHeight="1" x14ac:dyDescent="0.2">
      <c r="B1626" s="98">
        <v>42978</v>
      </c>
      <c r="C1626" s="99">
        <v>247.75324497</v>
      </c>
      <c r="D1626" s="99">
        <v>105.10566645999999</v>
      </c>
      <c r="E1626" s="99">
        <v>207.80567576999999</v>
      </c>
      <c r="F1626" s="99">
        <v>197.27035882000001</v>
      </c>
      <c r="G1626" s="51"/>
      <c r="H1626" s="100">
        <v>105.10566645999999</v>
      </c>
      <c r="I1626" s="101">
        <v>155490.73000000001</v>
      </c>
    </row>
    <row r="1627" spans="2:15" ht="15.95" customHeight="1" x14ac:dyDescent="0.2">
      <c r="B1627" s="98">
        <v>42979</v>
      </c>
      <c r="C1627" s="99">
        <v>252.67919293</v>
      </c>
      <c r="D1627" s="99">
        <v>106.44994357</v>
      </c>
      <c r="E1627" s="99">
        <v>209.23159763000001</v>
      </c>
      <c r="F1627" s="99">
        <v>197.33883688</v>
      </c>
      <c r="G1627" s="51"/>
      <c r="H1627" s="100">
        <v>106.44994357</v>
      </c>
      <c r="I1627" s="101">
        <v>267009.87</v>
      </c>
    </row>
    <row r="1628" spans="2:15" ht="15.95" customHeight="1" x14ac:dyDescent="0.2">
      <c r="B1628" s="98">
        <v>42982</v>
      </c>
      <c r="C1628" s="99">
        <v>248.29370323000001</v>
      </c>
      <c r="D1628" s="99">
        <v>104.60240271000001</v>
      </c>
      <c r="E1628" s="99">
        <v>209.62945975</v>
      </c>
      <c r="F1628" s="99">
        <v>197.40733871</v>
      </c>
      <c r="G1628" s="51"/>
      <c r="H1628" s="100">
        <v>104.60240271000001</v>
      </c>
      <c r="I1628" s="101">
        <v>513951.82</v>
      </c>
    </row>
    <row r="1629" spans="2:15" ht="15.95" customHeight="1" x14ac:dyDescent="0.2">
      <c r="B1629" s="98">
        <v>42983</v>
      </c>
      <c r="C1629" s="99">
        <v>248.32361789000001</v>
      </c>
      <c r="D1629" s="99">
        <v>104.61500531</v>
      </c>
      <c r="E1629" s="99">
        <v>210.6555252</v>
      </c>
      <c r="F1629" s="99">
        <v>197.47586432</v>
      </c>
      <c r="G1629" s="51"/>
      <c r="H1629" s="100">
        <v>104.61500531</v>
      </c>
      <c r="I1629" s="101">
        <v>565762.86</v>
      </c>
    </row>
    <row r="1630" spans="2:15" ht="15.95" customHeight="1" x14ac:dyDescent="0.2">
      <c r="B1630" s="98">
        <v>42984</v>
      </c>
      <c r="C1630" s="99">
        <v>252.12078588</v>
      </c>
      <c r="D1630" s="99">
        <v>106.21469507</v>
      </c>
      <c r="E1630" s="99">
        <v>211.90395469000001</v>
      </c>
      <c r="F1630" s="99">
        <v>197.54441370999999</v>
      </c>
      <c r="G1630" s="51"/>
      <c r="H1630" s="100">
        <v>106.21469507</v>
      </c>
      <c r="I1630" s="101">
        <v>561468.68999999994</v>
      </c>
    </row>
    <row r="1631" spans="2:15" ht="15.95" customHeight="1" x14ac:dyDescent="0.2">
      <c r="B1631" s="98">
        <v>42986</v>
      </c>
      <c r="C1631" s="99">
        <v>252.08089966</v>
      </c>
      <c r="D1631" s="99">
        <v>106.19789161</v>
      </c>
      <c r="E1631" s="99">
        <v>214.44169675000001</v>
      </c>
      <c r="F1631" s="99">
        <v>197.60576915999999</v>
      </c>
      <c r="G1631" s="51"/>
      <c r="H1631" s="100">
        <v>106.19789161</v>
      </c>
      <c r="I1631" s="101">
        <v>521467.89</v>
      </c>
    </row>
    <row r="1632" spans="2:15" ht="15.95" customHeight="1" x14ac:dyDescent="0.2">
      <c r="B1632" s="98">
        <v>42989</v>
      </c>
      <c r="C1632" s="99">
        <v>276.21006741999997</v>
      </c>
      <c r="D1632" s="99">
        <v>116.36314707</v>
      </c>
      <c r="E1632" s="99">
        <v>215.93043893999999</v>
      </c>
      <c r="F1632" s="99">
        <v>197.66714339999999</v>
      </c>
      <c r="G1632" s="51"/>
      <c r="H1632" s="100">
        <v>116.36314707</v>
      </c>
      <c r="I1632" s="101">
        <v>661986.86</v>
      </c>
    </row>
    <row r="1633" spans="2:9" ht="15.95" customHeight="1" x14ac:dyDescent="0.2">
      <c r="B1633" s="98">
        <v>42990</v>
      </c>
      <c r="C1633" s="99">
        <v>260.25757441000002</v>
      </c>
      <c r="D1633" s="99">
        <v>109.6426017</v>
      </c>
      <c r="E1633" s="99">
        <v>214.56634027000001</v>
      </c>
      <c r="F1633" s="99">
        <v>197.72853681000001</v>
      </c>
      <c r="G1633" s="51"/>
      <c r="H1633" s="100">
        <v>109.6426017</v>
      </c>
      <c r="I1633" s="101">
        <v>583498.04</v>
      </c>
    </row>
    <row r="1634" spans="2:9" ht="15.95" customHeight="1" x14ac:dyDescent="0.2">
      <c r="B1634" s="98">
        <v>42991</v>
      </c>
      <c r="C1634" s="99">
        <v>261.25472987000001</v>
      </c>
      <c r="D1634" s="99">
        <v>110.0626883</v>
      </c>
      <c r="E1634" s="99">
        <v>215.18955786000001</v>
      </c>
      <c r="F1634" s="99">
        <v>197.78994940000001</v>
      </c>
      <c r="G1634" s="51"/>
      <c r="H1634" s="100">
        <v>110.0626883</v>
      </c>
      <c r="I1634" s="101">
        <v>371626.01</v>
      </c>
    </row>
    <row r="1635" spans="2:9" ht="15.95" customHeight="1" x14ac:dyDescent="0.2">
      <c r="B1635" s="98">
        <v>42992</v>
      </c>
      <c r="C1635" s="99">
        <v>267.84252685000001</v>
      </c>
      <c r="D1635" s="99">
        <v>112.83802808</v>
      </c>
      <c r="E1635" s="99">
        <v>215.64026883</v>
      </c>
      <c r="F1635" s="99">
        <v>197.85138079000001</v>
      </c>
      <c r="G1635" s="51"/>
      <c r="H1635" s="100">
        <v>112.83802808</v>
      </c>
      <c r="I1635" s="101">
        <v>920452.66</v>
      </c>
    </row>
    <row r="1636" spans="2:9" ht="15.95" customHeight="1" x14ac:dyDescent="0.2">
      <c r="B1636" s="98">
        <v>42993</v>
      </c>
      <c r="C1636" s="99">
        <v>267.84252685000001</v>
      </c>
      <c r="D1636" s="99">
        <v>112.83802808</v>
      </c>
      <c r="E1636" s="99">
        <v>217.18185987999999</v>
      </c>
      <c r="F1636" s="99">
        <v>197.91283135</v>
      </c>
      <c r="G1636" s="51"/>
      <c r="H1636" s="100">
        <v>112.83802808</v>
      </c>
      <c r="I1636" s="101">
        <v>1027145.69</v>
      </c>
    </row>
    <row r="1637" spans="2:9" ht="15.95" customHeight="1" x14ac:dyDescent="0.2">
      <c r="B1637" s="98">
        <v>42996</v>
      </c>
      <c r="C1637" s="99">
        <v>269.91882550999998</v>
      </c>
      <c r="D1637" s="99">
        <v>113.71274148000001</v>
      </c>
      <c r="E1637" s="99">
        <v>218.47216958999999</v>
      </c>
      <c r="F1637" s="99">
        <v>197.97430109000001</v>
      </c>
      <c r="G1637" s="51"/>
      <c r="H1637" s="100">
        <v>113.71274148000001</v>
      </c>
      <c r="I1637" s="101">
        <v>794274.82</v>
      </c>
    </row>
    <row r="1638" spans="2:9" ht="15.95" customHeight="1" x14ac:dyDescent="0.2">
      <c r="B1638" s="98">
        <v>42997</v>
      </c>
      <c r="C1638" s="99">
        <v>270.14721836000001</v>
      </c>
      <c r="D1638" s="99">
        <v>113.80895995</v>
      </c>
      <c r="E1638" s="99">
        <v>218.51006122000001</v>
      </c>
      <c r="F1638" s="99">
        <v>198.03579001</v>
      </c>
      <c r="G1638" s="51"/>
      <c r="H1638" s="100">
        <v>113.80895995</v>
      </c>
      <c r="I1638" s="101">
        <v>478939.97</v>
      </c>
    </row>
    <row r="1639" spans="2:9" ht="15.95" customHeight="1" x14ac:dyDescent="0.2">
      <c r="B1639" s="98">
        <v>42998</v>
      </c>
      <c r="C1639" s="99">
        <v>275.10749585999997</v>
      </c>
      <c r="D1639" s="99">
        <v>115.89865026</v>
      </c>
      <c r="E1639" s="99">
        <v>219.85222264000001</v>
      </c>
      <c r="F1639" s="99">
        <v>198.09729809999999</v>
      </c>
      <c r="G1639" s="51"/>
      <c r="H1639" s="100">
        <v>115.89865026</v>
      </c>
      <c r="I1639" s="101">
        <v>491560.25</v>
      </c>
    </row>
    <row r="1640" spans="2:9" ht="15.95" customHeight="1" x14ac:dyDescent="0.2">
      <c r="B1640" s="98">
        <v>42999</v>
      </c>
      <c r="C1640" s="99">
        <v>272.42076538999999</v>
      </c>
      <c r="D1640" s="99">
        <v>114.76677112</v>
      </c>
      <c r="E1640" s="99">
        <v>219.65179585999999</v>
      </c>
      <c r="F1640" s="99">
        <v>198.15882499</v>
      </c>
      <c r="G1640" s="51"/>
      <c r="H1640" s="100">
        <v>114.76677112</v>
      </c>
      <c r="I1640" s="101">
        <v>582627.22</v>
      </c>
    </row>
    <row r="1641" spans="2:9" ht="15.95" customHeight="1" x14ac:dyDescent="0.2">
      <c r="B1641" s="98">
        <v>43000</v>
      </c>
      <c r="C1641" s="99">
        <v>269.91882550999998</v>
      </c>
      <c r="D1641" s="99">
        <v>113.71274148000001</v>
      </c>
      <c r="E1641" s="99">
        <v>220.75962747</v>
      </c>
      <c r="F1641" s="99">
        <v>198.22037105000001</v>
      </c>
      <c r="G1641" s="51"/>
      <c r="H1641" s="100">
        <v>113.71274148000001</v>
      </c>
      <c r="I1641" s="101">
        <v>1512551.6</v>
      </c>
    </row>
    <row r="1642" spans="2:9" ht="15.95" customHeight="1" x14ac:dyDescent="0.2">
      <c r="B1642" s="98">
        <v>43003</v>
      </c>
      <c r="C1642" s="99">
        <v>269.91882550999998</v>
      </c>
      <c r="D1642" s="99">
        <v>113.71274148000001</v>
      </c>
      <c r="E1642" s="99">
        <v>220.40364557000001</v>
      </c>
      <c r="F1642" s="99">
        <v>198.28193629</v>
      </c>
      <c r="G1642" s="51"/>
      <c r="H1642" s="100">
        <v>113.71274148000001</v>
      </c>
      <c r="I1642" s="101">
        <v>617032.9</v>
      </c>
    </row>
    <row r="1643" spans="2:9" ht="15.95" customHeight="1" x14ac:dyDescent="0.2">
      <c r="B1643" s="98">
        <v>43004</v>
      </c>
      <c r="C1643" s="99">
        <v>270.85315990999999</v>
      </c>
      <c r="D1643" s="99">
        <v>114.10636251</v>
      </c>
      <c r="E1643" s="99">
        <v>220.70578147000001</v>
      </c>
      <c r="F1643" s="99">
        <v>198.3435207</v>
      </c>
      <c r="G1643" s="51"/>
      <c r="H1643" s="100">
        <v>114.10636251</v>
      </c>
      <c r="I1643" s="101">
        <v>863330.51</v>
      </c>
    </row>
    <row r="1644" spans="2:9" ht="15.95" customHeight="1" x14ac:dyDescent="0.2">
      <c r="B1644" s="98">
        <v>43005</v>
      </c>
      <c r="C1644" s="99">
        <v>269.91882550999998</v>
      </c>
      <c r="D1644" s="99">
        <v>113.71274148000001</v>
      </c>
      <c r="E1644" s="99">
        <v>220.84637935999999</v>
      </c>
      <c r="F1644" s="99">
        <v>198.40512429</v>
      </c>
      <c r="G1644" s="51"/>
      <c r="H1644" s="100">
        <v>113.71274148000001</v>
      </c>
      <c r="I1644" s="101">
        <v>822199.46</v>
      </c>
    </row>
    <row r="1645" spans="2:9" ht="15.95" customHeight="1" x14ac:dyDescent="0.2">
      <c r="B1645" s="98">
        <v>43006</v>
      </c>
      <c r="C1645" s="99">
        <v>274.48668256000002</v>
      </c>
      <c r="D1645" s="99">
        <v>115.63711094999999</v>
      </c>
      <c r="E1645" s="99">
        <v>220.77159323999999</v>
      </c>
      <c r="F1645" s="99">
        <v>198.46674705999999</v>
      </c>
      <c r="G1645" s="51"/>
      <c r="H1645" s="100">
        <v>115.63711094999999</v>
      </c>
      <c r="I1645" s="101">
        <v>801168.58</v>
      </c>
    </row>
    <row r="1646" spans="2:9" ht="15.95" customHeight="1" x14ac:dyDescent="0.2">
      <c r="B1646" s="98">
        <v>43007</v>
      </c>
      <c r="C1646" s="99">
        <v>270.81578653000003</v>
      </c>
      <c r="D1646" s="99">
        <v>114.09061767</v>
      </c>
      <c r="E1646" s="99">
        <v>221.47159124999999</v>
      </c>
      <c r="F1646" s="99">
        <v>198.52838901000001</v>
      </c>
      <c r="G1646" s="51"/>
      <c r="H1646" s="100">
        <v>114.09061767</v>
      </c>
      <c r="I1646" s="101">
        <v>798103.21</v>
      </c>
    </row>
    <row r="1647" spans="2:9" ht="15.95" customHeight="1" x14ac:dyDescent="0.2">
      <c r="B1647" s="98">
        <v>43010</v>
      </c>
      <c r="C1647" s="99">
        <v>270.73426713999999</v>
      </c>
      <c r="D1647" s="99">
        <v>113.29550319000001</v>
      </c>
      <c r="E1647" s="99">
        <v>221.87244480999999</v>
      </c>
      <c r="F1647" s="99">
        <v>198.59004974999999</v>
      </c>
      <c r="G1647" s="51"/>
      <c r="H1647" s="100">
        <v>113.29550319000001</v>
      </c>
      <c r="I1647" s="101">
        <v>166272.53</v>
      </c>
    </row>
    <row r="1648" spans="2:9" ht="15.95" customHeight="1" x14ac:dyDescent="0.2">
      <c r="B1648" s="98">
        <v>43011</v>
      </c>
      <c r="C1648" s="99">
        <v>271.52228794000001</v>
      </c>
      <c r="D1648" s="99">
        <v>113.62527014</v>
      </c>
      <c r="E1648" s="99">
        <v>222.84366711000001</v>
      </c>
      <c r="F1648" s="99">
        <v>198.65172966</v>
      </c>
      <c r="G1648" s="51"/>
      <c r="H1648" s="100">
        <v>113.62527014</v>
      </c>
      <c r="I1648" s="101">
        <v>479721.05</v>
      </c>
    </row>
    <row r="1649" spans="2:9" ht="15.95" customHeight="1" x14ac:dyDescent="0.2">
      <c r="B1649" s="98">
        <v>43012</v>
      </c>
      <c r="C1649" s="99">
        <v>272.98545653999997</v>
      </c>
      <c r="D1649" s="99">
        <v>114.23756951999999</v>
      </c>
      <c r="E1649" s="99">
        <v>223.13483436999999</v>
      </c>
      <c r="F1649" s="99">
        <v>198.71342876</v>
      </c>
      <c r="G1649" s="51"/>
      <c r="H1649" s="100">
        <v>114.23756951999999</v>
      </c>
      <c r="I1649" s="101">
        <v>599187.92000000004</v>
      </c>
    </row>
    <row r="1650" spans="2:9" ht="15.95" customHeight="1" x14ac:dyDescent="0.2">
      <c r="B1650" s="98">
        <v>43013</v>
      </c>
      <c r="C1650" s="99">
        <v>277.78883005</v>
      </c>
      <c r="D1650" s="99">
        <v>116.2476609</v>
      </c>
      <c r="E1650" s="99">
        <v>223.25548929999999</v>
      </c>
      <c r="F1650" s="99">
        <v>198.77514703</v>
      </c>
      <c r="G1650" s="51"/>
      <c r="H1650" s="100">
        <v>116.2476609</v>
      </c>
      <c r="I1650" s="101">
        <v>603498.94999999995</v>
      </c>
    </row>
    <row r="1651" spans="2:9" ht="15.95" customHeight="1" x14ac:dyDescent="0.2">
      <c r="B1651" s="98">
        <v>43014</v>
      </c>
      <c r="C1651" s="99">
        <v>277.58398643999999</v>
      </c>
      <c r="D1651" s="99">
        <v>116.16193899</v>
      </c>
      <c r="E1651" s="99">
        <v>222.63526314999999</v>
      </c>
      <c r="F1651" s="99">
        <v>198.83688447</v>
      </c>
      <c r="G1651" s="51"/>
      <c r="H1651" s="100">
        <v>116.16193899</v>
      </c>
      <c r="I1651" s="101">
        <v>721129.45</v>
      </c>
    </row>
    <row r="1652" spans="2:9" ht="15.95" customHeight="1" x14ac:dyDescent="0.2">
      <c r="B1652" s="98">
        <v>43017</v>
      </c>
      <c r="C1652" s="99">
        <v>275.49374558</v>
      </c>
      <c r="D1652" s="99">
        <v>115.28722559000001</v>
      </c>
      <c r="E1652" s="99">
        <v>222.80776978</v>
      </c>
      <c r="F1652" s="99">
        <v>198.89864109000001</v>
      </c>
      <c r="G1652" s="51"/>
      <c r="H1652" s="100">
        <v>115.28722559000001</v>
      </c>
      <c r="I1652" s="101">
        <v>749564.39</v>
      </c>
    </row>
    <row r="1653" spans="2:9" ht="15.95" customHeight="1" x14ac:dyDescent="0.2">
      <c r="B1653" s="98">
        <v>43018</v>
      </c>
      <c r="C1653" s="99">
        <v>274.25005227000003</v>
      </c>
      <c r="D1653" s="99">
        <v>114.76677112</v>
      </c>
      <c r="E1653" s="99">
        <v>222.63825459</v>
      </c>
      <c r="F1653" s="99">
        <v>198.96041689</v>
      </c>
      <c r="G1653" s="51"/>
      <c r="H1653" s="100">
        <v>114.76677112</v>
      </c>
      <c r="I1653" s="101">
        <v>406014.13</v>
      </c>
    </row>
    <row r="1654" spans="2:9" ht="15.95" customHeight="1" x14ac:dyDescent="0.2">
      <c r="B1654" s="98">
        <v>43019</v>
      </c>
      <c r="C1654" s="99">
        <v>271.75221443999999</v>
      </c>
      <c r="D1654" s="99">
        <v>113.72148860999999</v>
      </c>
      <c r="E1654" s="99">
        <v>223.46887900999999</v>
      </c>
      <c r="F1654" s="99">
        <v>199.02221187000001</v>
      </c>
      <c r="G1654" s="51"/>
      <c r="H1654" s="100">
        <v>113.72148860999999</v>
      </c>
      <c r="I1654" s="101">
        <v>1108518.08</v>
      </c>
    </row>
    <row r="1655" spans="2:9" ht="15.95" customHeight="1" x14ac:dyDescent="0.2">
      <c r="B1655" s="98">
        <v>43021</v>
      </c>
      <c r="C1655" s="99">
        <v>275.07151692999997</v>
      </c>
      <c r="D1655" s="99">
        <v>115.11053348999999</v>
      </c>
      <c r="E1655" s="99">
        <v>223.19366611000001</v>
      </c>
      <c r="F1655" s="99">
        <v>199.08402602000001</v>
      </c>
      <c r="G1655" s="51"/>
      <c r="H1655" s="100">
        <v>115.11053348999999</v>
      </c>
      <c r="I1655" s="101">
        <v>120408.25</v>
      </c>
    </row>
    <row r="1656" spans="2:9" ht="15.95" customHeight="1" x14ac:dyDescent="0.2">
      <c r="B1656" s="98">
        <v>43024</v>
      </c>
      <c r="C1656" s="99">
        <v>275.28263125000001</v>
      </c>
      <c r="D1656" s="99">
        <v>115.19887953999999</v>
      </c>
      <c r="E1656" s="99">
        <v>222.85563289000001</v>
      </c>
      <c r="F1656" s="99">
        <v>199.14585934999999</v>
      </c>
      <c r="G1656" s="51"/>
      <c r="H1656" s="100">
        <v>115.19887953999999</v>
      </c>
      <c r="I1656" s="101">
        <v>561604.76</v>
      </c>
    </row>
    <row r="1657" spans="2:9" ht="15.95" customHeight="1" x14ac:dyDescent="0.2">
      <c r="B1657" s="98">
        <v>43025</v>
      </c>
      <c r="C1657" s="99">
        <v>274.86667332000002</v>
      </c>
      <c r="D1657" s="99">
        <v>115.02481157</v>
      </c>
      <c r="E1657" s="99">
        <v>222.86959296000001</v>
      </c>
      <c r="F1657" s="99">
        <v>199.20771185999999</v>
      </c>
      <c r="G1657" s="51"/>
      <c r="H1657" s="100">
        <v>115.02481157</v>
      </c>
      <c r="I1657" s="101">
        <v>878069.94</v>
      </c>
    </row>
    <row r="1658" spans="2:9" ht="15.95" customHeight="1" x14ac:dyDescent="0.2">
      <c r="B1658" s="98">
        <v>43026</v>
      </c>
      <c r="C1658" s="99">
        <v>275.49374558</v>
      </c>
      <c r="D1658" s="99">
        <v>115.28722559000001</v>
      </c>
      <c r="E1658" s="99">
        <v>222.61332589</v>
      </c>
      <c r="F1658" s="99">
        <v>199.26958392</v>
      </c>
      <c r="G1658" s="51"/>
      <c r="H1658" s="100">
        <v>115.28722559000001</v>
      </c>
      <c r="I1658" s="101">
        <v>336468.02</v>
      </c>
    </row>
    <row r="1659" spans="2:9" ht="15.95" customHeight="1" x14ac:dyDescent="0.2">
      <c r="B1659" s="98">
        <v>43027</v>
      </c>
      <c r="C1659" s="99">
        <v>275.91179375000002</v>
      </c>
      <c r="D1659" s="99">
        <v>115.46216827000001</v>
      </c>
      <c r="E1659" s="99">
        <v>222.57244281000001</v>
      </c>
      <c r="F1659" s="99">
        <v>199.33147517</v>
      </c>
      <c r="G1659" s="51"/>
      <c r="H1659" s="100">
        <v>115.46216827000001</v>
      </c>
      <c r="I1659" s="101">
        <v>330925.61</v>
      </c>
    </row>
    <row r="1660" spans="2:9" ht="15.95" customHeight="1" x14ac:dyDescent="0.2">
      <c r="B1660" s="98">
        <v>43028</v>
      </c>
      <c r="C1660" s="99">
        <v>276.32984191999998</v>
      </c>
      <c r="D1660" s="99">
        <v>115.63711094999999</v>
      </c>
      <c r="E1660" s="99">
        <v>218.92088627000001</v>
      </c>
      <c r="F1660" s="99">
        <v>199.39338558</v>
      </c>
      <c r="G1660" s="51"/>
      <c r="H1660" s="100">
        <v>115.63711094999999</v>
      </c>
      <c r="I1660" s="101">
        <v>506072.47</v>
      </c>
    </row>
    <row r="1661" spans="2:9" ht="15.95" customHeight="1" x14ac:dyDescent="0.2">
      <c r="B1661" s="98">
        <v>43031</v>
      </c>
      <c r="C1661" s="99">
        <v>275.49374558</v>
      </c>
      <c r="D1661" s="99">
        <v>115.28722559000001</v>
      </c>
      <c r="E1661" s="99">
        <v>219.31675408000001</v>
      </c>
      <c r="F1661" s="99">
        <v>199.45531518000001</v>
      </c>
      <c r="G1661" s="51"/>
      <c r="H1661" s="100">
        <v>115.28722559000001</v>
      </c>
      <c r="I1661" s="101">
        <v>990474.11</v>
      </c>
    </row>
    <row r="1662" spans="2:9" ht="15.95" customHeight="1" x14ac:dyDescent="0.2">
      <c r="B1662" s="98">
        <v>43032</v>
      </c>
      <c r="C1662" s="99">
        <v>275.91179375000002</v>
      </c>
      <c r="D1662" s="99">
        <v>115.46216827000001</v>
      </c>
      <c r="E1662" s="99">
        <v>219.65578446000001</v>
      </c>
      <c r="F1662" s="99">
        <v>199.51726395</v>
      </c>
      <c r="G1662" s="51"/>
      <c r="H1662" s="100">
        <v>115.46216827000001</v>
      </c>
      <c r="I1662" s="101">
        <v>723736.48</v>
      </c>
    </row>
    <row r="1663" spans="2:9" ht="15.95" customHeight="1" x14ac:dyDescent="0.2">
      <c r="B1663" s="98">
        <v>43033</v>
      </c>
      <c r="C1663" s="99">
        <v>276.52841481000002</v>
      </c>
      <c r="D1663" s="99">
        <v>115.72020872</v>
      </c>
      <c r="E1663" s="99">
        <v>220.36475680000001</v>
      </c>
      <c r="F1663" s="99">
        <v>199.5792319</v>
      </c>
      <c r="G1663" s="51"/>
      <c r="H1663" s="100">
        <v>115.72020872</v>
      </c>
      <c r="I1663" s="101">
        <v>437251.55</v>
      </c>
    </row>
    <row r="1664" spans="2:9" ht="15.95" customHeight="1" x14ac:dyDescent="0.2">
      <c r="B1664" s="98">
        <v>43034</v>
      </c>
      <c r="C1664" s="99">
        <v>276.32984191999998</v>
      </c>
      <c r="D1664" s="99">
        <v>115.63711094999999</v>
      </c>
      <c r="E1664" s="99">
        <v>220.56917217</v>
      </c>
      <c r="F1664" s="99">
        <v>199.63570573000001</v>
      </c>
      <c r="G1664" s="51"/>
      <c r="H1664" s="100">
        <v>115.63711094999999</v>
      </c>
      <c r="I1664" s="101">
        <v>359341.05</v>
      </c>
    </row>
    <row r="1665" spans="2:9" ht="15.95" customHeight="1" x14ac:dyDescent="0.2">
      <c r="B1665" s="98">
        <v>43035</v>
      </c>
      <c r="C1665" s="99">
        <v>277.58398643999999</v>
      </c>
      <c r="D1665" s="99">
        <v>116.16193899</v>
      </c>
      <c r="E1665" s="99">
        <v>220.93711984000001</v>
      </c>
      <c r="F1665" s="99">
        <v>199.69219566999999</v>
      </c>
      <c r="G1665" s="51"/>
      <c r="H1665" s="100">
        <v>116.16193899</v>
      </c>
      <c r="I1665" s="101">
        <v>675818.93</v>
      </c>
    </row>
    <row r="1666" spans="2:9" ht="15.95" customHeight="1" x14ac:dyDescent="0.2">
      <c r="B1666" s="98">
        <v>43038</v>
      </c>
      <c r="C1666" s="99">
        <v>274.87085380000002</v>
      </c>
      <c r="D1666" s="99">
        <v>115.026561</v>
      </c>
      <c r="E1666" s="99">
        <v>221.65107792000001</v>
      </c>
      <c r="F1666" s="99">
        <v>199.74870132999999</v>
      </c>
      <c r="G1666" s="51"/>
      <c r="H1666" s="100">
        <v>115.026561</v>
      </c>
      <c r="I1666" s="101">
        <v>555039.94999999995</v>
      </c>
    </row>
    <row r="1667" spans="2:9" ht="15.95" customHeight="1" x14ac:dyDescent="0.2">
      <c r="B1667" s="98">
        <v>43039</v>
      </c>
      <c r="C1667" s="99">
        <v>268.17790256000001</v>
      </c>
      <c r="D1667" s="99">
        <v>112.22572871</v>
      </c>
      <c r="E1667" s="99">
        <v>221.99110544000001</v>
      </c>
      <c r="F1667" s="99">
        <v>199.80522310000001</v>
      </c>
      <c r="G1667" s="51"/>
      <c r="H1667" s="100">
        <v>112.22572871</v>
      </c>
      <c r="I1667" s="101">
        <v>1321480.77</v>
      </c>
    </row>
    <row r="1668" spans="2:9" ht="15.95" customHeight="1" x14ac:dyDescent="0.2">
      <c r="B1668" s="98">
        <v>43040</v>
      </c>
      <c r="C1668" s="99">
        <v>264.44660363999998</v>
      </c>
      <c r="D1668" s="99">
        <v>109.9138612</v>
      </c>
      <c r="E1668" s="99">
        <v>221.47757414</v>
      </c>
      <c r="F1668" s="99">
        <v>199.86176097000001</v>
      </c>
      <c r="G1668" s="51"/>
      <c r="H1668" s="100">
        <v>109.9138612</v>
      </c>
      <c r="I1668" s="101">
        <v>853822.73</v>
      </c>
    </row>
    <row r="1669" spans="2:9" ht="15.95" customHeight="1" x14ac:dyDescent="0.2">
      <c r="B1669" s="98">
        <v>43042</v>
      </c>
      <c r="C1669" s="99">
        <v>268.63879058999999</v>
      </c>
      <c r="D1669" s="99">
        <v>111.65629029</v>
      </c>
      <c r="E1669" s="99">
        <v>220.3607682</v>
      </c>
      <c r="F1669" s="99">
        <v>199.91831457000001</v>
      </c>
      <c r="G1669" s="51"/>
      <c r="H1669" s="100">
        <v>111.65629029</v>
      </c>
      <c r="I1669" s="101">
        <v>296298.76</v>
      </c>
    </row>
    <row r="1670" spans="2:9" ht="15.95" customHeight="1" x14ac:dyDescent="0.2">
      <c r="B1670" s="98">
        <v>43045</v>
      </c>
      <c r="C1670" s="99">
        <v>269.16491846000002</v>
      </c>
      <c r="D1670" s="99">
        <v>111.87496863</v>
      </c>
      <c r="E1670" s="99">
        <v>220.58811797999999</v>
      </c>
      <c r="F1670" s="99">
        <v>199.97488429000001</v>
      </c>
      <c r="G1670" s="51"/>
      <c r="H1670" s="100">
        <v>111.87496863</v>
      </c>
      <c r="I1670" s="101">
        <v>659817.85</v>
      </c>
    </row>
    <row r="1671" spans="2:9" ht="15.95" customHeight="1" x14ac:dyDescent="0.2">
      <c r="B1671" s="98">
        <v>43046</v>
      </c>
      <c r="C1671" s="99">
        <v>272.42901583000003</v>
      </c>
      <c r="D1671" s="99">
        <v>113.23164911000001</v>
      </c>
      <c r="E1671" s="99">
        <v>220.37572542999999</v>
      </c>
      <c r="F1671" s="99">
        <v>200.03147010000001</v>
      </c>
      <c r="G1671" s="51"/>
      <c r="H1671" s="100">
        <v>113.23164911000001</v>
      </c>
      <c r="I1671" s="101">
        <v>773114.33</v>
      </c>
    </row>
    <row r="1672" spans="2:9" ht="15.95" customHeight="1" x14ac:dyDescent="0.2">
      <c r="B1672" s="98">
        <v>43047</v>
      </c>
      <c r="C1672" s="99">
        <v>282.0003342</v>
      </c>
      <c r="D1672" s="99">
        <v>117.20984564</v>
      </c>
      <c r="E1672" s="99">
        <v>220.66689269</v>
      </c>
      <c r="F1672" s="99">
        <v>200.08807203000001</v>
      </c>
      <c r="G1672" s="51"/>
      <c r="H1672" s="100">
        <v>117.20984564</v>
      </c>
      <c r="I1672" s="101">
        <v>378618.69</v>
      </c>
    </row>
    <row r="1673" spans="2:9" ht="15.95" customHeight="1" x14ac:dyDescent="0.2">
      <c r="B1673" s="98">
        <v>43048</v>
      </c>
      <c r="C1673" s="99">
        <v>277.79552018999999</v>
      </c>
      <c r="D1673" s="99">
        <v>115.46216827000001</v>
      </c>
      <c r="E1673" s="99">
        <v>220.87729095</v>
      </c>
      <c r="F1673" s="99">
        <v>200.14468968</v>
      </c>
      <c r="G1673" s="51"/>
      <c r="H1673" s="100">
        <v>115.46216827000001</v>
      </c>
      <c r="I1673" s="101">
        <v>274222.96999999997</v>
      </c>
    </row>
    <row r="1674" spans="2:9" ht="15.95" customHeight="1" x14ac:dyDescent="0.2">
      <c r="B1674" s="98">
        <v>43049</v>
      </c>
      <c r="C1674" s="99">
        <v>272.74469255000002</v>
      </c>
      <c r="D1674" s="99">
        <v>113.36285612</v>
      </c>
      <c r="E1674" s="99">
        <v>220.16433001999999</v>
      </c>
      <c r="F1674" s="99">
        <v>200.20132344000001</v>
      </c>
      <c r="G1674" s="51"/>
      <c r="H1674" s="100">
        <v>113.36285612</v>
      </c>
      <c r="I1674" s="101">
        <v>422242.76</v>
      </c>
    </row>
    <row r="1675" spans="2:9" ht="15.95" customHeight="1" x14ac:dyDescent="0.2">
      <c r="B1675" s="98">
        <v>43052</v>
      </c>
      <c r="C1675" s="99">
        <v>277.79552018999999</v>
      </c>
      <c r="D1675" s="99">
        <v>115.46216827000001</v>
      </c>
      <c r="E1675" s="99">
        <v>220.28498493999999</v>
      </c>
      <c r="F1675" s="99">
        <v>200.25797331000001</v>
      </c>
      <c r="G1675" s="51"/>
      <c r="H1675" s="100">
        <v>115.46216827000001</v>
      </c>
      <c r="I1675" s="101">
        <v>240729.74</v>
      </c>
    </row>
    <row r="1676" spans="2:9" ht="15.95" customHeight="1" x14ac:dyDescent="0.2">
      <c r="B1676" s="98">
        <v>43053</v>
      </c>
      <c r="C1676" s="99">
        <v>276.74326444000002</v>
      </c>
      <c r="D1676" s="99">
        <v>115.02481157</v>
      </c>
      <c r="E1676" s="99">
        <v>220.24210757</v>
      </c>
      <c r="F1676" s="99">
        <v>200.31463929</v>
      </c>
      <c r="G1676" s="51"/>
      <c r="H1676" s="100">
        <v>115.02481157</v>
      </c>
      <c r="I1676" s="101">
        <v>554703.59</v>
      </c>
    </row>
    <row r="1677" spans="2:9" ht="15.95" customHeight="1" x14ac:dyDescent="0.2">
      <c r="B1677" s="98">
        <v>43055</v>
      </c>
      <c r="C1677" s="99">
        <v>275.16488079999999</v>
      </c>
      <c r="D1677" s="99">
        <v>114.36877653000001</v>
      </c>
      <c r="E1677" s="99">
        <v>220.24809045999999</v>
      </c>
      <c r="F1677" s="99">
        <v>200.37132098999999</v>
      </c>
      <c r="G1677" s="51"/>
      <c r="H1677" s="100">
        <v>114.36877653000001</v>
      </c>
      <c r="I1677" s="101">
        <v>768042.49</v>
      </c>
    </row>
    <row r="1678" spans="2:9" ht="15.95" customHeight="1" x14ac:dyDescent="0.2">
      <c r="B1678" s="98">
        <v>43056</v>
      </c>
      <c r="C1678" s="99">
        <v>276.32236212999999</v>
      </c>
      <c r="D1678" s="99">
        <v>114.84986889</v>
      </c>
      <c r="E1678" s="99">
        <v>220.51732046000001</v>
      </c>
      <c r="F1678" s="99">
        <v>200.42801879999999</v>
      </c>
      <c r="G1678" s="51"/>
      <c r="H1678" s="100">
        <v>114.84986889</v>
      </c>
      <c r="I1678" s="101">
        <v>869793.21</v>
      </c>
    </row>
    <row r="1679" spans="2:9" ht="15.95" customHeight="1" x14ac:dyDescent="0.2">
      <c r="B1679" s="98">
        <v>43060</v>
      </c>
      <c r="C1679" s="99">
        <v>276.32236212999999</v>
      </c>
      <c r="D1679" s="99">
        <v>114.84986889</v>
      </c>
      <c r="E1679" s="99">
        <v>221.03384320999999</v>
      </c>
      <c r="F1679" s="99">
        <v>200.54146274999999</v>
      </c>
      <c r="G1679" s="51"/>
      <c r="H1679" s="100">
        <v>114.84986889</v>
      </c>
      <c r="I1679" s="101">
        <v>889632.99</v>
      </c>
    </row>
    <row r="1680" spans="2:9" ht="15.95" customHeight="1" x14ac:dyDescent="0.2">
      <c r="B1680" s="98">
        <v>43061</v>
      </c>
      <c r="C1680" s="99">
        <v>279.90003171000001</v>
      </c>
      <c r="D1680" s="99">
        <v>116.33688167</v>
      </c>
      <c r="E1680" s="99">
        <v>221.15848672999999</v>
      </c>
      <c r="F1680" s="99">
        <v>200.59820889</v>
      </c>
      <c r="G1680" s="51"/>
      <c r="H1680" s="100">
        <v>116.33688167</v>
      </c>
      <c r="I1680" s="101">
        <v>341141.29</v>
      </c>
    </row>
    <row r="1681" spans="2:9" ht="15.95" customHeight="1" x14ac:dyDescent="0.2">
      <c r="B1681" s="98">
        <v>43062</v>
      </c>
      <c r="C1681" s="99">
        <v>279.90003171000001</v>
      </c>
      <c r="D1681" s="99">
        <v>116.33688167</v>
      </c>
      <c r="E1681" s="99">
        <v>221.43270247000001</v>
      </c>
      <c r="F1681" s="99">
        <v>200.65497113000001</v>
      </c>
      <c r="G1681" s="51"/>
      <c r="H1681" s="100">
        <v>116.33688167</v>
      </c>
      <c r="I1681" s="101">
        <v>227351.2</v>
      </c>
    </row>
    <row r="1682" spans="2:9" ht="15.95" customHeight="1" x14ac:dyDescent="0.2">
      <c r="B1682" s="98">
        <v>43063</v>
      </c>
      <c r="C1682" s="99">
        <v>279.90003171000001</v>
      </c>
      <c r="D1682" s="99">
        <v>116.33688167</v>
      </c>
      <c r="E1682" s="99">
        <v>221.67301517999999</v>
      </c>
      <c r="F1682" s="99">
        <v>200.71174948000001</v>
      </c>
      <c r="G1682" s="51"/>
      <c r="H1682" s="100">
        <v>116.33688167</v>
      </c>
      <c r="I1682" s="101">
        <v>939002.25</v>
      </c>
    </row>
    <row r="1683" spans="2:9" ht="15.95" customHeight="1" x14ac:dyDescent="0.2">
      <c r="B1683" s="98">
        <v>43066</v>
      </c>
      <c r="C1683" s="99">
        <v>276.74326444000002</v>
      </c>
      <c r="D1683" s="99">
        <v>115.02481157</v>
      </c>
      <c r="E1683" s="99">
        <v>220.50236323999999</v>
      </c>
      <c r="F1683" s="99">
        <v>200.76854356000001</v>
      </c>
      <c r="G1683" s="51"/>
      <c r="H1683" s="100">
        <v>115.02481157</v>
      </c>
      <c r="I1683" s="101">
        <v>1223823.4099999999</v>
      </c>
    </row>
    <row r="1684" spans="2:9" ht="15.95" customHeight="1" x14ac:dyDescent="0.2">
      <c r="B1684" s="98">
        <v>43067</v>
      </c>
      <c r="C1684" s="99">
        <v>278.84777595000003</v>
      </c>
      <c r="D1684" s="99">
        <v>115.89952497</v>
      </c>
      <c r="E1684" s="99">
        <v>220.9032168</v>
      </c>
      <c r="F1684" s="99">
        <v>200.82535375</v>
      </c>
      <c r="G1684" s="51"/>
      <c r="H1684" s="100">
        <v>115.89952497</v>
      </c>
      <c r="I1684" s="101">
        <v>558277.43999999994</v>
      </c>
    </row>
    <row r="1685" spans="2:9" ht="15.95" customHeight="1" x14ac:dyDescent="0.2">
      <c r="B1685" s="98">
        <v>43068</v>
      </c>
      <c r="C1685" s="99">
        <v>275.82148839000001</v>
      </c>
      <c r="D1685" s="99">
        <v>114.64168711000001</v>
      </c>
      <c r="E1685" s="99">
        <v>220.27202202000001</v>
      </c>
      <c r="F1685" s="99">
        <v>200.88218004000001</v>
      </c>
      <c r="G1685" s="51"/>
      <c r="H1685" s="100">
        <v>114.64168711000001</v>
      </c>
      <c r="I1685" s="101">
        <v>493110.38</v>
      </c>
    </row>
    <row r="1686" spans="2:9" ht="15.95" customHeight="1" x14ac:dyDescent="0.2">
      <c r="B1686" s="98">
        <v>43069</v>
      </c>
      <c r="C1686" s="99">
        <v>278.42687365</v>
      </c>
      <c r="D1686" s="99">
        <v>115.72458229</v>
      </c>
      <c r="E1686" s="99">
        <v>220.67686416999999</v>
      </c>
      <c r="F1686" s="99">
        <v>200.93902245000001</v>
      </c>
      <c r="G1686" s="51"/>
      <c r="H1686" s="100">
        <v>115.72458229</v>
      </c>
      <c r="I1686" s="101">
        <v>731010.81</v>
      </c>
    </row>
    <row r="1687" spans="2:9" ht="15.95" customHeight="1" x14ac:dyDescent="0.2">
      <c r="B1687" s="98">
        <v>43070</v>
      </c>
      <c r="C1687" s="99">
        <v>272.21983766</v>
      </c>
      <c r="D1687" s="99">
        <v>112.40067139</v>
      </c>
      <c r="E1687" s="99">
        <v>219.92700875</v>
      </c>
      <c r="F1687" s="99">
        <v>200.99588095999999</v>
      </c>
      <c r="G1687" s="51"/>
      <c r="H1687" s="100">
        <v>112.40067139</v>
      </c>
      <c r="I1687" s="101">
        <v>567245.13</v>
      </c>
    </row>
    <row r="1688" spans="2:9" ht="15.95" customHeight="1" x14ac:dyDescent="0.2">
      <c r="B1688" s="98">
        <v>43073</v>
      </c>
      <c r="C1688" s="99">
        <v>273.27905881999999</v>
      </c>
      <c r="D1688" s="99">
        <v>112.83802808</v>
      </c>
      <c r="E1688" s="99">
        <v>219.70165327000001</v>
      </c>
      <c r="F1688" s="99">
        <v>201.05275558</v>
      </c>
      <c r="G1688" s="51"/>
      <c r="H1688" s="100">
        <v>112.83802808</v>
      </c>
      <c r="I1688" s="101">
        <v>518067.34</v>
      </c>
    </row>
    <row r="1689" spans="2:9" ht="15.95" customHeight="1" x14ac:dyDescent="0.2">
      <c r="B1689" s="98">
        <v>43074</v>
      </c>
      <c r="C1689" s="99">
        <v>272.43168188999999</v>
      </c>
      <c r="D1689" s="99">
        <v>112.48814273000001</v>
      </c>
      <c r="E1689" s="99">
        <v>219.90906009</v>
      </c>
      <c r="F1689" s="99">
        <v>201.10964630999999</v>
      </c>
      <c r="G1689" s="51"/>
      <c r="H1689" s="100">
        <v>112.48814273000001</v>
      </c>
      <c r="I1689" s="101">
        <v>413198.33</v>
      </c>
    </row>
    <row r="1690" spans="2:9" ht="15.95" customHeight="1" x14ac:dyDescent="0.2">
      <c r="B1690" s="98">
        <v>43075</v>
      </c>
      <c r="C1690" s="99">
        <v>271.7961492</v>
      </c>
      <c r="D1690" s="99">
        <v>112.22572871</v>
      </c>
      <c r="E1690" s="99">
        <v>220.09452965</v>
      </c>
      <c r="F1690" s="99">
        <v>201.16655313999999</v>
      </c>
      <c r="G1690" s="51"/>
      <c r="H1690" s="100">
        <v>112.22572871</v>
      </c>
      <c r="I1690" s="101">
        <v>1101781.3400000001</v>
      </c>
    </row>
    <row r="1691" spans="2:9" ht="15.95" customHeight="1" x14ac:dyDescent="0.2">
      <c r="B1691" s="98">
        <v>43076</v>
      </c>
      <c r="C1691" s="99">
        <v>269.27520284000002</v>
      </c>
      <c r="D1691" s="99">
        <v>111.18481977</v>
      </c>
      <c r="E1691" s="99">
        <v>219.15920467000001</v>
      </c>
      <c r="F1691" s="99">
        <v>201.21974967</v>
      </c>
      <c r="G1691" s="51"/>
      <c r="H1691" s="100">
        <v>111.18481977</v>
      </c>
      <c r="I1691" s="101">
        <v>152881.69</v>
      </c>
    </row>
    <row r="1692" spans="2:9" ht="15.95" customHeight="1" x14ac:dyDescent="0.2">
      <c r="B1692" s="98">
        <v>43077</v>
      </c>
      <c r="C1692" s="99">
        <v>271.18603781000002</v>
      </c>
      <c r="D1692" s="99">
        <v>111.97381125</v>
      </c>
      <c r="E1692" s="99">
        <v>219.93498593999999</v>
      </c>
      <c r="F1692" s="99">
        <v>201.27296039000001</v>
      </c>
      <c r="G1692" s="51"/>
      <c r="H1692" s="100">
        <v>111.97381125</v>
      </c>
      <c r="I1692" s="101">
        <v>361989.23</v>
      </c>
    </row>
    <row r="1693" spans="2:9" ht="15.95" customHeight="1" x14ac:dyDescent="0.2">
      <c r="B1693" s="98">
        <v>43080</v>
      </c>
      <c r="C1693" s="99">
        <v>272.01011187</v>
      </c>
      <c r="D1693" s="99">
        <v>112.31407476</v>
      </c>
      <c r="E1693" s="99">
        <v>218.72145663000001</v>
      </c>
      <c r="F1693" s="99">
        <v>201.32618492</v>
      </c>
      <c r="G1693" s="51"/>
      <c r="H1693" s="100">
        <v>112.31407476</v>
      </c>
      <c r="I1693" s="101">
        <v>570062.9</v>
      </c>
    </row>
    <row r="1694" spans="2:9" ht="15.95" customHeight="1" x14ac:dyDescent="0.2">
      <c r="B1694" s="98">
        <v>43081</v>
      </c>
      <c r="C1694" s="99">
        <v>277.45239018000001</v>
      </c>
      <c r="D1694" s="99">
        <v>114.56121347</v>
      </c>
      <c r="E1694" s="99">
        <v>218.73142812</v>
      </c>
      <c r="F1694" s="99">
        <v>201.37942364</v>
      </c>
      <c r="G1694" s="51"/>
      <c r="H1694" s="100">
        <v>114.56121347</v>
      </c>
      <c r="I1694" s="101">
        <v>220630.92</v>
      </c>
    </row>
    <row r="1695" spans="2:9" ht="15.95" customHeight="1" x14ac:dyDescent="0.2">
      <c r="B1695" s="98">
        <v>43082</v>
      </c>
      <c r="C1695" s="99">
        <v>272.43168188999999</v>
      </c>
      <c r="D1695" s="99">
        <v>112.48814273000001</v>
      </c>
      <c r="E1695" s="99">
        <v>218.81119996999999</v>
      </c>
      <c r="F1695" s="99">
        <v>201.43267655</v>
      </c>
      <c r="G1695" s="51"/>
      <c r="H1695" s="100">
        <v>112.48814273000001</v>
      </c>
      <c r="I1695" s="101">
        <v>463647.13</v>
      </c>
    </row>
    <row r="1696" spans="2:9" ht="15.95" customHeight="1" x14ac:dyDescent="0.2">
      <c r="B1696" s="98">
        <v>43083</v>
      </c>
      <c r="C1696" s="99">
        <v>272.03341474000001</v>
      </c>
      <c r="D1696" s="99">
        <v>112.32369661</v>
      </c>
      <c r="E1696" s="99">
        <v>218.39838062999999</v>
      </c>
      <c r="F1696" s="99">
        <v>201.48594327000001</v>
      </c>
      <c r="G1696" s="51"/>
      <c r="H1696" s="100">
        <v>112.32369661</v>
      </c>
      <c r="I1696" s="101">
        <v>621672.80000000005</v>
      </c>
    </row>
    <row r="1697" spans="2:9" ht="15.95" customHeight="1" x14ac:dyDescent="0.2">
      <c r="B1697" s="98">
        <v>43084</v>
      </c>
      <c r="C1697" s="99">
        <v>273.27905881999999</v>
      </c>
      <c r="D1697" s="99">
        <v>112.83802808</v>
      </c>
      <c r="E1697" s="99">
        <v>218.86305167</v>
      </c>
      <c r="F1697" s="99">
        <v>201.53922417000001</v>
      </c>
      <c r="G1697" s="51"/>
      <c r="H1697" s="100">
        <v>112.83802808</v>
      </c>
      <c r="I1697" s="101">
        <v>977697.51</v>
      </c>
    </row>
    <row r="1698" spans="2:9" ht="15.95" customHeight="1" x14ac:dyDescent="0.2">
      <c r="B1698" s="98">
        <v>43087</v>
      </c>
      <c r="C1698" s="99">
        <v>275.39750113999997</v>
      </c>
      <c r="D1698" s="99">
        <v>113.71274148000001</v>
      </c>
      <c r="E1698" s="99">
        <v>218.79225414999999</v>
      </c>
      <c r="F1698" s="99">
        <v>201.59251927</v>
      </c>
      <c r="G1698" s="51"/>
      <c r="H1698" s="100">
        <v>113.71274148000001</v>
      </c>
      <c r="I1698" s="101">
        <v>1389303.09</v>
      </c>
    </row>
    <row r="1699" spans="2:9" ht="15.95" customHeight="1" x14ac:dyDescent="0.2">
      <c r="B1699" s="98">
        <v>43088</v>
      </c>
      <c r="C1699" s="99">
        <v>290.22659735000002</v>
      </c>
      <c r="D1699" s="99">
        <v>119.83573525</v>
      </c>
      <c r="E1699" s="99">
        <v>219.04453264</v>
      </c>
      <c r="F1699" s="99">
        <v>201.64582856000001</v>
      </c>
      <c r="G1699" s="51"/>
      <c r="H1699" s="100">
        <v>119.83573525</v>
      </c>
      <c r="I1699" s="101">
        <v>1512154.84</v>
      </c>
    </row>
    <row r="1700" spans="2:9" ht="15.95" customHeight="1" x14ac:dyDescent="0.2">
      <c r="B1700" s="98">
        <v>43089</v>
      </c>
      <c r="C1700" s="99">
        <v>285.98759428</v>
      </c>
      <c r="D1700" s="99">
        <v>118.08543375000001</v>
      </c>
      <c r="E1700" s="99">
        <v>218.51305267000001</v>
      </c>
      <c r="F1700" s="99">
        <v>201.69915166000001</v>
      </c>
      <c r="G1700" s="51"/>
      <c r="H1700" s="100">
        <v>118.08543375000001</v>
      </c>
      <c r="I1700" s="101">
        <v>386111.5</v>
      </c>
    </row>
    <row r="1701" spans="2:9" ht="15.95" customHeight="1" x14ac:dyDescent="0.2">
      <c r="B1701" s="98">
        <v>43090</v>
      </c>
      <c r="C1701" s="99">
        <v>278.57516461</v>
      </c>
      <c r="D1701" s="99">
        <v>115.02481157</v>
      </c>
      <c r="E1701" s="99">
        <v>218.41234071</v>
      </c>
      <c r="F1701" s="99">
        <v>201.75248894999999</v>
      </c>
      <c r="G1701" s="51"/>
      <c r="H1701" s="100">
        <v>115.02481157</v>
      </c>
      <c r="I1701" s="101">
        <v>430006.17</v>
      </c>
    </row>
    <row r="1702" spans="2:9" ht="15.95" customHeight="1" x14ac:dyDescent="0.2">
      <c r="B1702" s="98">
        <v>43091</v>
      </c>
      <c r="C1702" s="99">
        <v>273.91459150999998</v>
      </c>
      <c r="D1702" s="99">
        <v>113.1004421</v>
      </c>
      <c r="E1702" s="99">
        <v>218.08427896000001</v>
      </c>
      <c r="F1702" s="99">
        <v>201.80584042000001</v>
      </c>
      <c r="G1702" s="51"/>
      <c r="H1702" s="100">
        <v>113.1004421</v>
      </c>
      <c r="I1702" s="101">
        <v>981077.07</v>
      </c>
    </row>
    <row r="1703" spans="2:9" ht="15.95" customHeight="1" x14ac:dyDescent="0.2">
      <c r="B1703" s="98">
        <v>43095</v>
      </c>
      <c r="C1703" s="99">
        <v>283.86703352000001</v>
      </c>
      <c r="D1703" s="99">
        <v>117.20984564</v>
      </c>
      <c r="E1703" s="99">
        <v>219.70863331000001</v>
      </c>
      <c r="F1703" s="99">
        <v>201.85920608999999</v>
      </c>
      <c r="G1703" s="51"/>
      <c r="H1703" s="100">
        <v>117.20984564</v>
      </c>
      <c r="I1703" s="101">
        <v>396450.14</v>
      </c>
    </row>
    <row r="1704" spans="2:9" ht="15.95" customHeight="1" x14ac:dyDescent="0.2">
      <c r="B1704" s="98">
        <v>43096</v>
      </c>
      <c r="C1704" s="99">
        <v>284.50680310000001</v>
      </c>
      <c r="D1704" s="99">
        <v>117.47400908</v>
      </c>
      <c r="E1704" s="99">
        <v>221.06874339000001</v>
      </c>
      <c r="F1704" s="99">
        <v>201.91258557</v>
      </c>
      <c r="G1704" s="51"/>
      <c r="H1704" s="100">
        <v>117.47400908</v>
      </c>
      <c r="I1704" s="101">
        <v>564606.54</v>
      </c>
    </row>
    <row r="1705" spans="2:9" ht="15.95" customHeight="1" x14ac:dyDescent="0.2">
      <c r="B1705" s="98">
        <v>43097</v>
      </c>
      <c r="C1705" s="99">
        <v>284.50680310000001</v>
      </c>
      <c r="D1705" s="99">
        <v>117.47400908</v>
      </c>
      <c r="E1705" s="99">
        <v>222.01104839999999</v>
      </c>
      <c r="F1705" s="99">
        <v>201.96597922999999</v>
      </c>
      <c r="G1705" s="51"/>
      <c r="H1705" s="100">
        <v>117.47400908</v>
      </c>
      <c r="I1705" s="101">
        <v>796672.82</v>
      </c>
    </row>
    <row r="1706" spans="2:9" ht="15.95" customHeight="1" x14ac:dyDescent="0.2">
      <c r="B1706" s="98">
        <v>43098</v>
      </c>
      <c r="C1706" s="99">
        <v>284.50680310000001</v>
      </c>
      <c r="D1706" s="99">
        <v>117.47400908</v>
      </c>
      <c r="E1706" s="99">
        <v>222.01104839999999</v>
      </c>
      <c r="F1706" s="99">
        <v>202.01938709000001</v>
      </c>
      <c r="G1706" s="51"/>
      <c r="H1706" s="100">
        <v>117.47400908</v>
      </c>
      <c r="I1706" s="101">
        <v>0</v>
      </c>
    </row>
    <row r="1707" spans="2:9" ht="15.95" customHeight="1" x14ac:dyDescent="0.2">
      <c r="B1707" s="98">
        <v>43102</v>
      </c>
      <c r="C1707" s="99">
        <v>276.34666268000001</v>
      </c>
      <c r="D1707" s="99">
        <v>113.36548026</v>
      </c>
      <c r="E1707" s="99">
        <v>223.16674311</v>
      </c>
      <c r="F1707" s="99">
        <v>202.07280914</v>
      </c>
      <c r="G1707" s="51"/>
      <c r="H1707" s="100">
        <v>113.36548026</v>
      </c>
      <c r="I1707" s="101">
        <v>1211661.02</v>
      </c>
    </row>
    <row r="1708" spans="2:9" ht="15.95" customHeight="1" x14ac:dyDescent="0.2">
      <c r="B1708" s="98">
        <v>43103</v>
      </c>
      <c r="C1708" s="99">
        <v>276.97994246000002</v>
      </c>
      <c r="D1708" s="99">
        <v>113.62527014</v>
      </c>
      <c r="E1708" s="99">
        <v>224.10406237999999</v>
      </c>
      <c r="F1708" s="99">
        <v>202.12624538</v>
      </c>
      <c r="G1708" s="51"/>
      <c r="H1708" s="100">
        <v>113.62527014</v>
      </c>
      <c r="I1708" s="101">
        <v>1554389.4</v>
      </c>
    </row>
    <row r="1709" spans="2:9" ht="15.95" customHeight="1" x14ac:dyDescent="0.2">
      <c r="B1709" s="98">
        <v>43104</v>
      </c>
      <c r="C1709" s="99">
        <v>277.19103572</v>
      </c>
      <c r="D1709" s="99">
        <v>113.71186677</v>
      </c>
      <c r="E1709" s="99">
        <v>224.18782282999999</v>
      </c>
      <c r="F1709" s="99">
        <v>202.17969581</v>
      </c>
      <c r="G1709" s="51"/>
      <c r="H1709" s="100">
        <v>113.71186677</v>
      </c>
      <c r="I1709" s="101">
        <v>1247365.73</v>
      </c>
    </row>
    <row r="1710" spans="2:9" ht="15.95" customHeight="1" x14ac:dyDescent="0.2">
      <c r="B1710" s="98">
        <v>43105</v>
      </c>
      <c r="C1710" s="99">
        <v>277.19316796999999</v>
      </c>
      <c r="D1710" s="99">
        <v>113.71274148000001</v>
      </c>
      <c r="E1710" s="99">
        <v>223.84081527000001</v>
      </c>
      <c r="F1710" s="99">
        <v>202.23316005000001</v>
      </c>
      <c r="G1710" s="51"/>
      <c r="H1710" s="100">
        <v>113.71274148000001</v>
      </c>
      <c r="I1710" s="101">
        <v>859102.6</v>
      </c>
    </row>
    <row r="1711" spans="2:9" ht="15.95" customHeight="1" x14ac:dyDescent="0.2">
      <c r="B1711" s="98">
        <v>43108</v>
      </c>
      <c r="C1711" s="99">
        <v>277.19316796999999</v>
      </c>
      <c r="D1711" s="99">
        <v>113.71274148000001</v>
      </c>
      <c r="E1711" s="99">
        <v>223.61944837999999</v>
      </c>
      <c r="F1711" s="99">
        <v>202.28663847000001</v>
      </c>
      <c r="G1711" s="51"/>
      <c r="H1711" s="100">
        <v>113.71274148000001</v>
      </c>
      <c r="I1711" s="101">
        <v>710105.25</v>
      </c>
    </row>
    <row r="1712" spans="2:9" ht="15.95" customHeight="1" x14ac:dyDescent="0.2">
      <c r="B1712" s="98">
        <v>43109</v>
      </c>
      <c r="C1712" s="99">
        <v>275.08223538999999</v>
      </c>
      <c r="D1712" s="99">
        <v>112.84677522</v>
      </c>
      <c r="E1712" s="99">
        <v>223.45392178</v>
      </c>
      <c r="F1712" s="99">
        <v>202.34013109</v>
      </c>
      <c r="G1712" s="51"/>
      <c r="H1712" s="100">
        <v>112.84677522</v>
      </c>
      <c r="I1712" s="101">
        <v>1300698.69</v>
      </c>
    </row>
    <row r="1713" spans="2:9" ht="15.95" customHeight="1" x14ac:dyDescent="0.2">
      <c r="B1713" s="98">
        <v>43110</v>
      </c>
      <c r="C1713" s="99">
        <v>274.84768731999998</v>
      </c>
      <c r="D1713" s="99">
        <v>112.75055673999999</v>
      </c>
      <c r="E1713" s="99">
        <v>223.70121452999999</v>
      </c>
      <c r="F1713" s="99">
        <v>202.39363789999999</v>
      </c>
      <c r="G1713" s="51"/>
      <c r="H1713" s="100">
        <v>112.75055673999999</v>
      </c>
      <c r="I1713" s="101">
        <v>990720.15</v>
      </c>
    </row>
    <row r="1714" spans="2:9" ht="15.95" customHeight="1" x14ac:dyDescent="0.2">
      <c r="B1714" s="98">
        <v>43111</v>
      </c>
      <c r="C1714" s="99">
        <v>275.48736386000002</v>
      </c>
      <c r="D1714" s="99">
        <v>113.01297076</v>
      </c>
      <c r="E1714" s="99">
        <v>224.01431905000001</v>
      </c>
      <c r="F1714" s="99">
        <v>202.44715890000001</v>
      </c>
      <c r="G1714" s="51"/>
      <c r="H1714" s="100">
        <v>113.01297076</v>
      </c>
      <c r="I1714" s="101">
        <v>446983.8</v>
      </c>
    </row>
    <row r="1715" spans="2:9" ht="15.95" customHeight="1" x14ac:dyDescent="0.2">
      <c r="B1715" s="98">
        <v>43112</v>
      </c>
      <c r="C1715" s="99">
        <v>275.06091283000001</v>
      </c>
      <c r="D1715" s="99">
        <v>112.83802808</v>
      </c>
      <c r="E1715" s="99">
        <v>224.51389026999999</v>
      </c>
      <c r="F1715" s="99">
        <v>202.50069409</v>
      </c>
      <c r="G1715" s="51"/>
      <c r="H1715" s="100">
        <v>112.83802808</v>
      </c>
      <c r="I1715" s="101">
        <v>1126798.69</v>
      </c>
    </row>
    <row r="1716" spans="2:9" ht="15.95" customHeight="1" x14ac:dyDescent="0.2">
      <c r="B1716" s="98">
        <v>43115</v>
      </c>
      <c r="C1716" s="99">
        <v>276.1270404</v>
      </c>
      <c r="D1716" s="99">
        <v>113.27538478</v>
      </c>
      <c r="E1716" s="99">
        <v>224.39622678999999</v>
      </c>
      <c r="F1716" s="99">
        <v>202.55424346999999</v>
      </c>
      <c r="G1716" s="51"/>
      <c r="H1716" s="100">
        <v>113.27538478</v>
      </c>
      <c r="I1716" s="101">
        <v>1248284.8999999999</v>
      </c>
    </row>
    <row r="1717" spans="2:9" ht="15.95" customHeight="1" x14ac:dyDescent="0.2">
      <c r="B1717" s="98">
        <v>43116</v>
      </c>
      <c r="C1717" s="99">
        <v>277.19316796999999</v>
      </c>
      <c r="D1717" s="99">
        <v>113.71274148000001</v>
      </c>
      <c r="E1717" s="99">
        <v>225.22685121000001</v>
      </c>
      <c r="F1717" s="99">
        <v>202.60780704000001</v>
      </c>
      <c r="G1717" s="51"/>
      <c r="H1717" s="100">
        <v>113.71274148000001</v>
      </c>
      <c r="I1717" s="101">
        <v>1338251.46</v>
      </c>
    </row>
    <row r="1718" spans="2:9" ht="15.95" customHeight="1" x14ac:dyDescent="0.2">
      <c r="B1718" s="98">
        <v>43117</v>
      </c>
      <c r="C1718" s="99">
        <v>277.19316796999999</v>
      </c>
      <c r="D1718" s="99">
        <v>113.71274148000001</v>
      </c>
      <c r="E1718" s="99">
        <v>225.59180742999999</v>
      </c>
      <c r="F1718" s="99">
        <v>202.66138480999999</v>
      </c>
      <c r="G1718" s="51"/>
      <c r="H1718" s="100">
        <v>113.71274148000001</v>
      </c>
      <c r="I1718" s="101">
        <v>960047.96</v>
      </c>
    </row>
    <row r="1719" spans="2:9" ht="15.95" customHeight="1" x14ac:dyDescent="0.2">
      <c r="B1719" s="98">
        <v>43118</v>
      </c>
      <c r="C1719" s="99">
        <v>281.41076864000001</v>
      </c>
      <c r="D1719" s="99">
        <v>115.44292458</v>
      </c>
      <c r="E1719" s="99">
        <v>225.81616577</v>
      </c>
      <c r="F1719" s="99">
        <v>202.71497676000001</v>
      </c>
      <c r="G1719" s="51"/>
      <c r="H1719" s="100">
        <v>115.44292458</v>
      </c>
      <c r="I1719" s="101">
        <v>1009744.78</v>
      </c>
    </row>
    <row r="1720" spans="2:9" ht="15.95" customHeight="1" x14ac:dyDescent="0.2">
      <c r="B1720" s="98">
        <v>43119</v>
      </c>
      <c r="C1720" s="99">
        <v>279.75187413999998</v>
      </c>
      <c r="D1720" s="99">
        <v>114.76239755</v>
      </c>
      <c r="E1720" s="99">
        <v>226.12029595000001</v>
      </c>
      <c r="F1720" s="99">
        <v>202.76858290000001</v>
      </c>
      <c r="G1720" s="51"/>
      <c r="H1720" s="100">
        <v>114.76239755</v>
      </c>
      <c r="I1720" s="101">
        <v>560038.87</v>
      </c>
    </row>
    <row r="1721" spans="2:9" ht="15.95" customHeight="1" x14ac:dyDescent="0.2">
      <c r="B1721" s="98">
        <v>43122</v>
      </c>
      <c r="C1721" s="99">
        <v>281.13783998000002</v>
      </c>
      <c r="D1721" s="99">
        <v>115.33096126</v>
      </c>
      <c r="E1721" s="99">
        <v>225.68952795000001</v>
      </c>
      <c r="F1721" s="99">
        <v>202.82220286</v>
      </c>
      <c r="G1721" s="51"/>
      <c r="H1721" s="100">
        <v>115.33096126</v>
      </c>
      <c r="I1721" s="101">
        <v>729596.34</v>
      </c>
    </row>
    <row r="1722" spans="2:9" ht="15.95" customHeight="1" x14ac:dyDescent="0.2">
      <c r="B1722" s="98">
        <v>43123</v>
      </c>
      <c r="C1722" s="99">
        <v>278.27208906999999</v>
      </c>
      <c r="D1722" s="99">
        <v>114.15534646</v>
      </c>
      <c r="E1722" s="99">
        <v>225.35548331999999</v>
      </c>
      <c r="F1722" s="99">
        <v>202.87583699999999</v>
      </c>
      <c r="G1722" s="51"/>
      <c r="H1722" s="100">
        <v>114.15534646</v>
      </c>
      <c r="I1722" s="101">
        <v>735363.68</v>
      </c>
    </row>
    <row r="1723" spans="2:9" ht="15.95" customHeight="1" x14ac:dyDescent="0.2">
      <c r="B1723" s="98">
        <v>43124</v>
      </c>
      <c r="C1723" s="99">
        <v>277.20382925000001</v>
      </c>
      <c r="D1723" s="99">
        <v>113.71711505</v>
      </c>
      <c r="E1723" s="99">
        <v>225.89194903000001</v>
      </c>
      <c r="F1723" s="99">
        <v>202.92948533000001</v>
      </c>
      <c r="G1723" s="51"/>
      <c r="H1723" s="100">
        <v>113.71711505</v>
      </c>
      <c r="I1723" s="101">
        <v>294690.07</v>
      </c>
    </row>
    <row r="1724" spans="2:9" ht="15.95" customHeight="1" x14ac:dyDescent="0.2">
      <c r="B1724" s="98">
        <v>43125</v>
      </c>
      <c r="C1724" s="99">
        <v>277.20382925000001</v>
      </c>
      <c r="D1724" s="99">
        <v>113.71711505</v>
      </c>
      <c r="E1724" s="99">
        <v>225.89194903000001</v>
      </c>
      <c r="F1724" s="99">
        <v>202.98314786</v>
      </c>
      <c r="G1724" s="51"/>
      <c r="H1724" s="100">
        <v>113.71711505</v>
      </c>
      <c r="I1724" s="101">
        <v>0</v>
      </c>
    </row>
    <row r="1725" spans="2:9" ht="15.95" customHeight="1" x14ac:dyDescent="0.2">
      <c r="B1725" s="98">
        <v>43126</v>
      </c>
      <c r="C1725" s="99">
        <v>279.36167145000002</v>
      </c>
      <c r="D1725" s="99">
        <v>114.60232499999999</v>
      </c>
      <c r="E1725" s="99">
        <v>227.26402489</v>
      </c>
      <c r="F1725" s="99">
        <v>203.03682456999999</v>
      </c>
      <c r="G1725" s="51"/>
      <c r="H1725" s="100">
        <v>114.60232499999999</v>
      </c>
      <c r="I1725" s="101">
        <v>617248.88</v>
      </c>
    </row>
    <row r="1726" spans="2:9" ht="15.95" customHeight="1" x14ac:dyDescent="0.2">
      <c r="B1726" s="98">
        <v>43129</v>
      </c>
      <c r="C1726" s="99">
        <v>279.32542310999997</v>
      </c>
      <c r="D1726" s="99">
        <v>114.58745488</v>
      </c>
      <c r="E1726" s="99">
        <v>226.89308577</v>
      </c>
      <c r="F1726" s="99">
        <v>203.09051547999999</v>
      </c>
      <c r="G1726" s="51"/>
      <c r="H1726" s="100">
        <v>114.58745488</v>
      </c>
      <c r="I1726" s="101">
        <v>1070547.83</v>
      </c>
    </row>
    <row r="1727" spans="2:9" ht="15.95" customHeight="1" x14ac:dyDescent="0.2">
      <c r="B1727" s="98">
        <v>43130</v>
      </c>
      <c r="C1727" s="99">
        <v>278.68574656999999</v>
      </c>
      <c r="D1727" s="99">
        <v>114.32504086</v>
      </c>
      <c r="E1727" s="99">
        <v>227.16431007</v>
      </c>
      <c r="F1727" s="99">
        <v>203.14422056999999</v>
      </c>
      <c r="G1727" s="51"/>
      <c r="H1727" s="100">
        <v>114.32504086</v>
      </c>
      <c r="I1727" s="101">
        <v>1135775.54</v>
      </c>
    </row>
    <row r="1728" spans="2:9" ht="15.95" customHeight="1" x14ac:dyDescent="0.2">
      <c r="B1728" s="98">
        <v>43131</v>
      </c>
      <c r="C1728" s="99">
        <v>280.17832516999999</v>
      </c>
      <c r="D1728" s="99">
        <v>114.93734023</v>
      </c>
      <c r="E1728" s="99">
        <v>227.87128812</v>
      </c>
      <c r="F1728" s="99">
        <v>203.19793985999999</v>
      </c>
      <c r="G1728" s="51"/>
      <c r="H1728" s="100">
        <v>114.93734023</v>
      </c>
      <c r="I1728" s="101">
        <v>708244.99</v>
      </c>
    </row>
    <row r="1729" spans="2:9" ht="15.95" customHeight="1" x14ac:dyDescent="0.2">
      <c r="B1729" s="98">
        <v>43132</v>
      </c>
      <c r="C1729" s="99">
        <v>276.8942308</v>
      </c>
      <c r="D1729" s="99">
        <v>112.83802808</v>
      </c>
      <c r="E1729" s="99">
        <v>226.94992321999999</v>
      </c>
      <c r="F1729" s="99">
        <v>203.25167372000001</v>
      </c>
      <c r="G1729" s="51"/>
      <c r="H1729" s="100">
        <v>112.83802808</v>
      </c>
      <c r="I1729" s="101">
        <v>1149166.57</v>
      </c>
    </row>
    <row r="1730" spans="2:9" ht="15.95" customHeight="1" x14ac:dyDescent="0.2">
      <c r="B1730" s="98">
        <v>43133</v>
      </c>
      <c r="C1730" s="99">
        <v>278.18211093999997</v>
      </c>
      <c r="D1730" s="99">
        <v>113.36285612</v>
      </c>
      <c r="E1730" s="99">
        <v>226.63183296</v>
      </c>
      <c r="F1730" s="99">
        <v>203.30542177000001</v>
      </c>
      <c r="G1730" s="51"/>
      <c r="H1730" s="100">
        <v>113.36285612</v>
      </c>
      <c r="I1730" s="101">
        <v>1228183.23</v>
      </c>
    </row>
    <row r="1731" spans="2:9" ht="15.95" customHeight="1" x14ac:dyDescent="0.2">
      <c r="B1731" s="98">
        <v>43136</v>
      </c>
      <c r="C1731" s="99">
        <v>276.04422991000001</v>
      </c>
      <c r="D1731" s="99">
        <v>112.49164158000001</v>
      </c>
      <c r="E1731" s="99">
        <v>226.08938436</v>
      </c>
      <c r="F1731" s="99">
        <v>203.35918401000001</v>
      </c>
      <c r="G1731" s="51"/>
      <c r="H1731" s="100">
        <v>112.49164158000001</v>
      </c>
      <c r="I1731" s="101">
        <v>1805678.85</v>
      </c>
    </row>
    <row r="1732" spans="2:9" ht="15.95" customHeight="1" x14ac:dyDescent="0.2">
      <c r="B1732" s="98">
        <v>43137</v>
      </c>
      <c r="C1732" s="99">
        <v>278.82390455000001</v>
      </c>
      <c r="D1732" s="99">
        <v>113.62439543000001</v>
      </c>
      <c r="E1732" s="99">
        <v>226.11531020999999</v>
      </c>
      <c r="F1732" s="99">
        <v>203.41296045000001</v>
      </c>
      <c r="G1732" s="51"/>
      <c r="H1732" s="100">
        <v>113.62439543000001</v>
      </c>
      <c r="I1732" s="101">
        <v>2362384.2799999998</v>
      </c>
    </row>
    <row r="1733" spans="2:9" ht="15.95" customHeight="1" x14ac:dyDescent="0.2">
      <c r="B1733" s="98">
        <v>43138</v>
      </c>
      <c r="C1733" s="99">
        <v>275.94978536000002</v>
      </c>
      <c r="D1733" s="99">
        <v>112.45315419000001</v>
      </c>
      <c r="E1733" s="99">
        <v>226.06246135999999</v>
      </c>
      <c r="F1733" s="99">
        <v>203.46675106999999</v>
      </c>
      <c r="G1733" s="51"/>
      <c r="H1733" s="100">
        <v>112.45315419000001</v>
      </c>
      <c r="I1733" s="101">
        <v>1371806.2</v>
      </c>
    </row>
    <row r="1734" spans="2:9" ht="15.95" customHeight="1" x14ac:dyDescent="0.2">
      <c r="B1734" s="98">
        <v>43139</v>
      </c>
      <c r="C1734" s="99">
        <v>275.82099735000003</v>
      </c>
      <c r="D1734" s="99">
        <v>112.40067139</v>
      </c>
      <c r="E1734" s="99">
        <v>226.08140718000001</v>
      </c>
      <c r="F1734" s="99">
        <v>203.51866468</v>
      </c>
      <c r="G1734" s="51"/>
      <c r="H1734" s="100">
        <v>112.40067139</v>
      </c>
      <c r="I1734" s="101">
        <v>1185385.26</v>
      </c>
    </row>
    <row r="1735" spans="2:9" ht="15.95" customHeight="1" x14ac:dyDescent="0.2">
      <c r="B1735" s="98">
        <v>43140</v>
      </c>
      <c r="C1735" s="99">
        <v>277.96746424999998</v>
      </c>
      <c r="D1735" s="99">
        <v>113.27538478</v>
      </c>
      <c r="E1735" s="99">
        <v>226.21003929</v>
      </c>
      <c r="F1735" s="99">
        <v>203.57059171</v>
      </c>
      <c r="G1735" s="51"/>
      <c r="H1735" s="100">
        <v>113.27538478</v>
      </c>
      <c r="I1735" s="101">
        <v>1029157.35</v>
      </c>
    </row>
    <row r="1736" spans="2:9" ht="15.95" customHeight="1" x14ac:dyDescent="0.2">
      <c r="B1736" s="98">
        <v>43145</v>
      </c>
      <c r="C1736" s="99">
        <v>279.04069771000002</v>
      </c>
      <c r="D1736" s="99">
        <v>113.71274148000001</v>
      </c>
      <c r="E1736" s="99">
        <v>226.19607920999999</v>
      </c>
      <c r="F1736" s="99">
        <v>203.62253179000001</v>
      </c>
      <c r="G1736" s="51"/>
      <c r="H1736" s="100">
        <v>113.71274148000001</v>
      </c>
      <c r="I1736" s="101">
        <v>1076002.0900000001</v>
      </c>
    </row>
    <row r="1737" spans="2:9" ht="15.95" customHeight="1" x14ac:dyDescent="0.2">
      <c r="B1737" s="98">
        <v>43146</v>
      </c>
      <c r="C1737" s="99">
        <v>280.75787122999998</v>
      </c>
      <c r="D1737" s="99">
        <v>114.41251219999999</v>
      </c>
      <c r="E1737" s="99">
        <v>226.34465428999999</v>
      </c>
      <c r="F1737" s="99">
        <v>203.67448528</v>
      </c>
      <c r="G1737" s="51"/>
      <c r="H1737" s="100">
        <v>114.41251219999999</v>
      </c>
      <c r="I1737" s="101">
        <v>933276.18</v>
      </c>
    </row>
    <row r="1738" spans="2:9" ht="15.95" customHeight="1" x14ac:dyDescent="0.2">
      <c r="B1738" s="98">
        <v>43147</v>
      </c>
      <c r="C1738" s="99">
        <v>286.55333187999997</v>
      </c>
      <c r="D1738" s="99">
        <v>116.77423837000001</v>
      </c>
      <c r="E1738" s="99">
        <v>227.10946691999999</v>
      </c>
      <c r="F1738" s="99">
        <v>203.72645181999999</v>
      </c>
      <c r="G1738" s="51"/>
      <c r="H1738" s="100">
        <v>116.77423837000001</v>
      </c>
      <c r="I1738" s="101">
        <v>1140014.1100000001</v>
      </c>
    </row>
    <row r="1739" spans="2:9" ht="15.95" customHeight="1" x14ac:dyDescent="0.2">
      <c r="B1739" s="98">
        <v>43150</v>
      </c>
      <c r="C1739" s="99">
        <v>283.11898482999999</v>
      </c>
      <c r="D1739" s="99">
        <v>115.37469693</v>
      </c>
      <c r="E1739" s="99">
        <v>227.33282811000001</v>
      </c>
      <c r="F1739" s="99">
        <v>203.77843178000001</v>
      </c>
      <c r="G1739" s="51"/>
      <c r="H1739" s="100">
        <v>115.37469693</v>
      </c>
      <c r="I1739" s="101">
        <v>1221611.3500000001</v>
      </c>
    </row>
    <row r="1740" spans="2:9" ht="15.95" customHeight="1" x14ac:dyDescent="0.2">
      <c r="B1740" s="98">
        <v>43151</v>
      </c>
      <c r="C1740" s="99">
        <v>285.48009841999999</v>
      </c>
      <c r="D1740" s="99">
        <v>116.33688167</v>
      </c>
      <c r="E1740" s="99">
        <v>227.61402389</v>
      </c>
      <c r="F1740" s="99">
        <v>203.83042477999999</v>
      </c>
      <c r="G1740" s="51"/>
      <c r="H1740" s="100">
        <v>116.33688167</v>
      </c>
      <c r="I1740" s="101">
        <v>1224484.82</v>
      </c>
    </row>
    <row r="1741" spans="2:9" ht="15.95" customHeight="1" x14ac:dyDescent="0.2">
      <c r="B1741" s="98">
        <v>43152</v>
      </c>
      <c r="C1741" s="99">
        <v>293.63667265999999</v>
      </c>
      <c r="D1741" s="99">
        <v>119.66079257</v>
      </c>
      <c r="E1741" s="99">
        <v>227.83339649000001</v>
      </c>
      <c r="F1741" s="99">
        <v>203.88243120999999</v>
      </c>
      <c r="G1741" s="51"/>
      <c r="H1741" s="100">
        <v>119.66079257</v>
      </c>
      <c r="I1741" s="101">
        <v>1623175.96</v>
      </c>
    </row>
    <row r="1742" spans="2:9" ht="15.95" customHeight="1" x14ac:dyDescent="0.2">
      <c r="B1742" s="98">
        <v>43153</v>
      </c>
      <c r="C1742" s="99">
        <v>289.77088577000001</v>
      </c>
      <c r="D1742" s="99">
        <v>118.08543375000001</v>
      </c>
      <c r="E1742" s="99">
        <v>228.10262649000001</v>
      </c>
      <c r="F1742" s="99">
        <v>203.93445105999999</v>
      </c>
      <c r="G1742" s="51"/>
      <c r="H1742" s="100">
        <v>118.08543375000001</v>
      </c>
      <c r="I1742" s="101">
        <v>1394789.07</v>
      </c>
    </row>
    <row r="1743" spans="2:9" ht="15.95" customHeight="1" x14ac:dyDescent="0.2">
      <c r="B1743" s="98">
        <v>43154</v>
      </c>
      <c r="C1743" s="99">
        <v>287.62656533000001</v>
      </c>
      <c r="D1743" s="99">
        <v>117.21159505999999</v>
      </c>
      <c r="E1743" s="99">
        <v>228.83353609</v>
      </c>
      <c r="F1743" s="99">
        <v>203.98648394</v>
      </c>
      <c r="G1743" s="51"/>
      <c r="H1743" s="100">
        <v>117.21159505999999</v>
      </c>
      <c r="I1743" s="101">
        <v>1224045.43</v>
      </c>
    </row>
    <row r="1744" spans="2:9" ht="15.95" customHeight="1" x14ac:dyDescent="0.2">
      <c r="B1744" s="98">
        <v>43157</v>
      </c>
      <c r="C1744" s="99">
        <v>287.62656533000001</v>
      </c>
      <c r="D1744" s="99">
        <v>117.21159505999999</v>
      </c>
      <c r="E1744" s="99">
        <v>229.14364916</v>
      </c>
      <c r="F1744" s="99">
        <v>204.03853025999999</v>
      </c>
      <c r="G1744" s="51"/>
      <c r="H1744" s="100">
        <v>117.21159505999999</v>
      </c>
      <c r="I1744" s="101">
        <v>1259862.1000000001</v>
      </c>
    </row>
    <row r="1745" spans="2:9" ht="15.95" customHeight="1" x14ac:dyDescent="0.2">
      <c r="B1745" s="98">
        <v>43158</v>
      </c>
      <c r="C1745" s="99">
        <v>288.91444546999998</v>
      </c>
      <c r="D1745" s="99">
        <v>117.7364231</v>
      </c>
      <c r="E1745" s="99">
        <v>228.99706838</v>
      </c>
      <c r="F1745" s="99">
        <v>204.09058960999999</v>
      </c>
      <c r="G1745" s="51"/>
      <c r="H1745" s="100">
        <v>117.7364231</v>
      </c>
      <c r="I1745" s="101">
        <v>1066345.47</v>
      </c>
    </row>
    <row r="1746" spans="2:9" ht="15.95" customHeight="1" x14ac:dyDescent="0.2">
      <c r="B1746" s="98">
        <v>43159</v>
      </c>
      <c r="C1746" s="99">
        <v>296.21028647999998</v>
      </c>
      <c r="D1746" s="99">
        <v>120.70957393</v>
      </c>
      <c r="E1746" s="99">
        <v>230.48182198999999</v>
      </c>
      <c r="F1746" s="99">
        <v>204.14266239</v>
      </c>
      <c r="G1746" s="51"/>
      <c r="H1746" s="100">
        <v>120.70957393</v>
      </c>
      <c r="I1746" s="101">
        <v>1072307.7</v>
      </c>
    </row>
    <row r="1747" spans="2:9" ht="15.95" customHeight="1" x14ac:dyDescent="0.2">
      <c r="B1747" s="98">
        <v>43160</v>
      </c>
      <c r="C1747" s="99">
        <v>293.33737352999998</v>
      </c>
      <c r="D1747" s="99">
        <v>118.78520446</v>
      </c>
      <c r="E1747" s="99">
        <v>229.71700935000001</v>
      </c>
      <c r="F1747" s="99">
        <v>204.19474858000001</v>
      </c>
      <c r="G1747" s="51"/>
      <c r="H1747" s="100">
        <v>118.78520446</v>
      </c>
      <c r="I1747" s="101">
        <v>1110587.3899999999</v>
      </c>
    </row>
    <row r="1748" spans="2:9" ht="15.95" customHeight="1" x14ac:dyDescent="0.2">
      <c r="B1748" s="98">
        <v>43161</v>
      </c>
      <c r="C1748" s="99">
        <v>294.85159306000003</v>
      </c>
      <c r="D1748" s="99">
        <v>119.39837855</v>
      </c>
      <c r="E1748" s="99">
        <v>229.05490298000001</v>
      </c>
      <c r="F1748" s="99">
        <v>204.24684782</v>
      </c>
      <c r="G1748" s="51"/>
      <c r="H1748" s="100">
        <v>119.39837855</v>
      </c>
      <c r="I1748" s="101">
        <v>673623.39</v>
      </c>
    </row>
    <row r="1749" spans="2:9" ht="15.95" customHeight="1" x14ac:dyDescent="0.2">
      <c r="B1749" s="98">
        <v>43164</v>
      </c>
      <c r="C1749" s="99">
        <v>292.04132256999998</v>
      </c>
      <c r="D1749" s="99">
        <v>118.26037642999999</v>
      </c>
      <c r="E1749" s="99">
        <v>228.88538779000001</v>
      </c>
      <c r="F1749" s="99">
        <v>204.29896049000001</v>
      </c>
      <c r="G1749" s="51"/>
      <c r="H1749" s="100">
        <v>118.26037642999999</v>
      </c>
      <c r="I1749" s="101">
        <v>852222.61</v>
      </c>
    </row>
    <row r="1750" spans="2:9" ht="15.95" customHeight="1" x14ac:dyDescent="0.2">
      <c r="B1750" s="98">
        <v>43165</v>
      </c>
      <c r="C1750" s="99">
        <v>294.63126440000002</v>
      </c>
      <c r="D1750" s="99">
        <v>119.30915779</v>
      </c>
      <c r="E1750" s="99">
        <v>228.82456174999999</v>
      </c>
      <c r="F1750" s="99">
        <v>204.35108657000001</v>
      </c>
      <c r="G1750" s="51"/>
      <c r="H1750" s="100">
        <v>119.30915779</v>
      </c>
      <c r="I1750" s="101">
        <v>932242.26</v>
      </c>
    </row>
    <row r="1751" spans="2:9" ht="15.95" customHeight="1" x14ac:dyDescent="0.2">
      <c r="B1751" s="98">
        <v>43166</v>
      </c>
      <c r="C1751" s="99">
        <v>293.12352512000001</v>
      </c>
      <c r="D1751" s="99">
        <v>118.69860783999999</v>
      </c>
      <c r="E1751" s="99">
        <v>228.99208264000001</v>
      </c>
      <c r="F1751" s="99">
        <v>204.40322570000001</v>
      </c>
      <c r="G1751" s="51"/>
      <c r="H1751" s="100">
        <v>118.69860783999999</v>
      </c>
      <c r="I1751" s="101">
        <v>613982.51</v>
      </c>
    </row>
    <row r="1752" spans="2:9" ht="15.95" customHeight="1" x14ac:dyDescent="0.2">
      <c r="B1752" s="98">
        <v>43167</v>
      </c>
      <c r="C1752" s="99">
        <v>300.25180539000002</v>
      </c>
      <c r="D1752" s="99">
        <v>121.58516204</v>
      </c>
      <c r="E1752" s="99">
        <v>229.48766527999999</v>
      </c>
      <c r="F1752" s="99">
        <v>204.45537825</v>
      </c>
      <c r="G1752" s="51"/>
      <c r="H1752" s="100">
        <v>121.58516204</v>
      </c>
      <c r="I1752" s="101">
        <v>801836.77</v>
      </c>
    </row>
    <row r="1753" spans="2:9" ht="15.95" customHeight="1" x14ac:dyDescent="0.2">
      <c r="B1753" s="98">
        <v>43168</v>
      </c>
      <c r="C1753" s="99">
        <v>302.43997142000001</v>
      </c>
      <c r="D1753" s="99">
        <v>122.47124671</v>
      </c>
      <c r="E1753" s="99">
        <v>230.09692279999999</v>
      </c>
      <c r="F1753" s="99">
        <v>204.50754423000001</v>
      </c>
      <c r="G1753" s="51"/>
      <c r="H1753" s="100">
        <v>122.47124671</v>
      </c>
      <c r="I1753" s="101">
        <v>958824.12</v>
      </c>
    </row>
    <row r="1754" spans="2:9" ht="15.95" customHeight="1" x14ac:dyDescent="0.2">
      <c r="B1754" s="98">
        <v>43171</v>
      </c>
      <c r="C1754" s="99">
        <v>316.45028228000001</v>
      </c>
      <c r="D1754" s="99">
        <v>128.14463781000001</v>
      </c>
      <c r="E1754" s="99">
        <v>230.62541132000001</v>
      </c>
      <c r="F1754" s="99">
        <v>204.55972324000001</v>
      </c>
      <c r="G1754" s="51"/>
      <c r="H1754" s="100">
        <v>128.14463781000001</v>
      </c>
      <c r="I1754" s="101">
        <v>280508.25</v>
      </c>
    </row>
    <row r="1755" spans="2:9" ht="15.95" customHeight="1" x14ac:dyDescent="0.2">
      <c r="B1755" s="98">
        <v>43172</v>
      </c>
      <c r="C1755" s="99">
        <v>320.55660374000001</v>
      </c>
      <c r="D1755" s="99">
        <v>129.80746797</v>
      </c>
      <c r="E1755" s="99">
        <v>231.03424207</v>
      </c>
      <c r="F1755" s="99">
        <v>204.61191568000001</v>
      </c>
      <c r="G1755" s="51"/>
      <c r="H1755" s="100">
        <v>129.80746797</v>
      </c>
      <c r="I1755" s="101">
        <v>1861149.69</v>
      </c>
    </row>
    <row r="1756" spans="2:9" ht="15.95" customHeight="1" x14ac:dyDescent="0.2">
      <c r="B1756" s="98">
        <v>43173</v>
      </c>
      <c r="C1756" s="99">
        <v>318.61252730000001</v>
      </c>
      <c r="D1756" s="99">
        <v>129.02022590999999</v>
      </c>
      <c r="E1756" s="99">
        <v>231.12498255</v>
      </c>
      <c r="F1756" s="99">
        <v>204.66412154</v>
      </c>
      <c r="G1756" s="51"/>
      <c r="H1756" s="100">
        <v>129.02022590999999</v>
      </c>
      <c r="I1756" s="101">
        <v>1039843.48</v>
      </c>
    </row>
    <row r="1757" spans="2:9" ht="15.95" customHeight="1" x14ac:dyDescent="0.2">
      <c r="B1757" s="98">
        <v>43174</v>
      </c>
      <c r="C1757" s="99">
        <v>322.93269715999998</v>
      </c>
      <c r="D1757" s="99">
        <v>130.76965271</v>
      </c>
      <c r="E1757" s="99">
        <v>231.54179048</v>
      </c>
      <c r="F1757" s="99">
        <v>204.71634083000001</v>
      </c>
      <c r="G1757" s="51"/>
      <c r="H1757" s="100">
        <v>130.76965271</v>
      </c>
      <c r="I1757" s="101">
        <v>1565784.67</v>
      </c>
    </row>
    <row r="1758" spans="2:9" ht="15.95" customHeight="1" x14ac:dyDescent="0.2">
      <c r="B1758" s="98">
        <v>43175</v>
      </c>
      <c r="C1758" s="99">
        <v>324.01273963</v>
      </c>
      <c r="D1758" s="99">
        <v>131.2070094</v>
      </c>
      <c r="E1758" s="99">
        <v>231.54877052000001</v>
      </c>
      <c r="F1758" s="99">
        <v>204.76857315999999</v>
      </c>
      <c r="G1758" s="51"/>
      <c r="H1758" s="100">
        <v>131.2070094</v>
      </c>
      <c r="I1758" s="101">
        <v>2618036.92</v>
      </c>
    </row>
    <row r="1759" spans="2:9" ht="15.95" customHeight="1" x14ac:dyDescent="0.2">
      <c r="B1759" s="98">
        <v>43178</v>
      </c>
      <c r="C1759" s="99">
        <v>332.00505386999998</v>
      </c>
      <c r="D1759" s="99">
        <v>134.44344896999999</v>
      </c>
      <c r="E1759" s="99">
        <v>231.77811459</v>
      </c>
      <c r="F1759" s="99">
        <v>204.82081891000001</v>
      </c>
      <c r="G1759" s="51"/>
      <c r="H1759" s="100">
        <v>134.44344896999999</v>
      </c>
      <c r="I1759" s="101">
        <v>2877598.44</v>
      </c>
    </row>
    <row r="1760" spans="2:9" ht="15.95" customHeight="1" x14ac:dyDescent="0.2">
      <c r="B1760" s="98">
        <v>43179</v>
      </c>
      <c r="C1760" s="99">
        <v>334.81316428000002</v>
      </c>
      <c r="D1760" s="99">
        <v>135.58057638</v>
      </c>
      <c r="E1760" s="99">
        <v>232.28267156000001</v>
      </c>
      <c r="F1760" s="99">
        <v>204.87307808</v>
      </c>
      <c r="G1760" s="51"/>
      <c r="H1760" s="100">
        <v>135.58057638</v>
      </c>
      <c r="I1760" s="101">
        <v>3533772.92</v>
      </c>
    </row>
    <row r="1761" spans="2:9" ht="15.95" customHeight="1" x14ac:dyDescent="0.2">
      <c r="B1761" s="98">
        <v>43180</v>
      </c>
      <c r="C1761" s="99">
        <v>334.81316428000002</v>
      </c>
      <c r="D1761" s="99">
        <v>135.58057638</v>
      </c>
      <c r="E1761" s="99">
        <v>232.13708793000001</v>
      </c>
      <c r="F1761" s="99">
        <v>204.92535068000001</v>
      </c>
      <c r="G1761" s="51"/>
      <c r="H1761" s="100">
        <v>135.58057638</v>
      </c>
      <c r="I1761" s="101">
        <v>952854.77</v>
      </c>
    </row>
    <row r="1762" spans="2:9" ht="15.95" customHeight="1" x14ac:dyDescent="0.2">
      <c r="B1762" s="98">
        <v>43181</v>
      </c>
      <c r="C1762" s="99">
        <v>336.75724072000003</v>
      </c>
      <c r="D1762" s="99">
        <v>136.36781844000001</v>
      </c>
      <c r="E1762" s="99">
        <v>232.68751370999999</v>
      </c>
      <c r="F1762" s="99">
        <v>204.97572747000001</v>
      </c>
      <c r="G1762" s="51"/>
      <c r="H1762" s="100">
        <v>136.36781844000001</v>
      </c>
      <c r="I1762" s="101">
        <v>1559984.33</v>
      </c>
    </row>
    <row r="1763" spans="2:9" ht="15.95" customHeight="1" x14ac:dyDescent="0.2">
      <c r="B1763" s="98">
        <v>43182</v>
      </c>
      <c r="C1763" s="99">
        <v>336.75724072000003</v>
      </c>
      <c r="D1763" s="99">
        <v>136.36781844000001</v>
      </c>
      <c r="E1763" s="99">
        <v>233.19007637999999</v>
      </c>
      <c r="F1763" s="99">
        <v>205.02611653</v>
      </c>
      <c r="G1763" s="51"/>
      <c r="H1763" s="100">
        <v>136.36781844000001</v>
      </c>
      <c r="I1763" s="101">
        <v>860200.04</v>
      </c>
    </row>
    <row r="1764" spans="2:9" ht="15.95" customHeight="1" x14ac:dyDescent="0.2">
      <c r="B1764" s="98">
        <v>43185</v>
      </c>
      <c r="C1764" s="99">
        <v>336.01201142000002</v>
      </c>
      <c r="D1764" s="99">
        <v>136.06604232000001</v>
      </c>
      <c r="E1764" s="99">
        <v>233.89605728000001</v>
      </c>
      <c r="F1764" s="99">
        <v>205.07651798000001</v>
      </c>
      <c r="G1764" s="51"/>
      <c r="H1764" s="100">
        <v>136.06604232000001</v>
      </c>
      <c r="I1764" s="101">
        <v>1035284.53</v>
      </c>
    </row>
    <row r="1765" spans="2:9" ht="15.95" customHeight="1" x14ac:dyDescent="0.2">
      <c r="B1765" s="98">
        <v>43186</v>
      </c>
      <c r="C1765" s="99">
        <v>328.33290949000002</v>
      </c>
      <c r="D1765" s="99">
        <v>132.95643620000001</v>
      </c>
      <c r="E1765" s="99">
        <v>234.29092795</v>
      </c>
      <c r="F1765" s="99">
        <v>205.12693182000001</v>
      </c>
      <c r="G1765" s="51"/>
      <c r="H1765" s="100">
        <v>132.95643620000001</v>
      </c>
      <c r="I1765" s="101">
        <v>2179719.7000000002</v>
      </c>
    </row>
    <row r="1766" spans="2:9" ht="15.95" customHeight="1" x14ac:dyDescent="0.2">
      <c r="B1766" s="98">
        <v>43187</v>
      </c>
      <c r="C1766" s="99">
        <v>328.33290949000002</v>
      </c>
      <c r="D1766" s="99">
        <v>132.95643620000001</v>
      </c>
      <c r="E1766" s="99">
        <v>234.68081287999999</v>
      </c>
      <c r="F1766" s="99">
        <v>205.17735812000001</v>
      </c>
      <c r="G1766" s="51"/>
      <c r="H1766" s="100">
        <v>132.95643620000001</v>
      </c>
      <c r="I1766" s="101">
        <v>1623642.9</v>
      </c>
    </row>
    <row r="1767" spans="2:9" ht="15.95" customHeight="1" x14ac:dyDescent="0.2">
      <c r="B1767" s="98">
        <v>43188</v>
      </c>
      <c r="C1767" s="99">
        <v>324.82709165</v>
      </c>
      <c r="D1767" s="99">
        <v>131.53677636</v>
      </c>
      <c r="E1767" s="99">
        <v>235.08166643000001</v>
      </c>
      <c r="F1767" s="99">
        <v>205.22779666</v>
      </c>
      <c r="G1767" s="51"/>
      <c r="H1767" s="100">
        <v>131.53677636</v>
      </c>
      <c r="I1767" s="101">
        <v>1895970.43</v>
      </c>
    </row>
    <row r="1768" spans="2:9" ht="15.95" customHeight="1" x14ac:dyDescent="0.2">
      <c r="B1768" s="98">
        <v>43192</v>
      </c>
      <c r="C1768" s="99">
        <v>312.86228201</v>
      </c>
      <c r="D1768" s="99">
        <v>125.95872902000001</v>
      </c>
      <c r="E1768" s="99">
        <v>234.72468739000001</v>
      </c>
      <c r="F1768" s="99">
        <v>205.27824785000001</v>
      </c>
      <c r="G1768" s="51"/>
      <c r="H1768" s="100">
        <v>125.95872902000001</v>
      </c>
      <c r="I1768" s="101">
        <v>25081646.93</v>
      </c>
    </row>
    <row r="1769" spans="2:9" ht="15.95" customHeight="1" x14ac:dyDescent="0.2">
      <c r="B1769" s="98">
        <v>43193</v>
      </c>
      <c r="C1769" s="99">
        <v>307.43064516999999</v>
      </c>
      <c r="D1769" s="99">
        <v>123.77194553</v>
      </c>
      <c r="E1769" s="99">
        <v>235.24021299</v>
      </c>
      <c r="F1769" s="99">
        <v>205.32871132</v>
      </c>
      <c r="G1769" s="51"/>
      <c r="H1769" s="100">
        <v>123.77194553</v>
      </c>
      <c r="I1769" s="101">
        <v>10129155.91</v>
      </c>
    </row>
    <row r="1770" spans="2:9" ht="15.95" customHeight="1" x14ac:dyDescent="0.2">
      <c r="B1770" s="98">
        <v>43194</v>
      </c>
      <c r="C1770" s="99">
        <v>307.43064516999999</v>
      </c>
      <c r="D1770" s="99">
        <v>123.77194553</v>
      </c>
      <c r="E1770" s="99">
        <v>235.29405899</v>
      </c>
      <c r="F1770" s="99">
        <v>205.37918705999999</v>
      </c>
      <c r="G1770" s="51"/>
      <c r="H1770" s="100">
        <v>123.77194553</v>
      </c>
      <c r="I1770" s="101">
        <v>5589931.0300000003</v>
      </c>
    </row>
    <row r="1771" spans="2:9" ht="15.95" customHeight="1" x14ac:dyDescent="0.2">
      <c r="B1771" s="98">
        <v>43195</v>
      </c>
      <c r="C1771" s="99">
        <v>304.17383572</v>
      </c>
      <c r="D1771" s="99">
        <v>122.46075015</v>
      </c>
      <c r="E1771" s="99">
        <v>234.48636898000001</v>
      </c>
      <c r="F1771" s="99">
        <v>205.42967546</v>
      </c>
      <c r="G1771" s="51"/>
      <c r="H1771" s="100">
        <v>122.46075015</v>
      </c>
      <c r="I1771" s="101">
        <v>4711945.71</v>
      </c>
    </row>
    <row r="1772" spans="2:9" ht="15.95" customHeight="1" x14ac:dyDescent="0.2">
      <c r="B1772" s="98">
        <v>43196</v>
      </c>
      <c r="C1772" s="99">
        <v>305.04072495999998</v>
      </c>
      <c r="D1772" s="99">
        <v>122.80976080000001</v>
      </c>
      <c r="E1772" s="99">
        <v>235.54434318</v>
      </c>
      <c r="F1772" s="99">
        <v>205.48017612999999</v>
      </c>
      <c r="G1772" s="51"/>
      <c r="H1772" s="100">
        <v>122.80976080000001</v>
      </c>
      <c r="I1772" s="101">
        <v>3793539</v>
      </c>
    </row>
    <row r="1773" spans="2:9" ht="15.95" customHeight="1" x14ac:dyDescent="0.2">
      <c r="B1773" s="98">
        <v>43199</v>
      </c>
      <c r="C1773" s="99">
        <v>302.00118099000002</v>
      </c>
      <c r="D1773" s="99">
        <v>121.58603676</v>
      </c>
      <c r="E1773" s="99">
        <v>234.56314939000001</v>
      </c>
      <c r="F1773" s="99">
        <v>205.53068906999999</v>
      </c>
      <c r="G1773" s="51"/>
      <c r="H1773" s="100">
        <v>121.58603676</v>
      </c>
      <c r="I1773" s="101">
        <v>4719370.2400000002</v>
      </c>
    </row>
    <row r="1774" spans="2:9" ht="15.95" customHeight="1" x14ac:dyDescent="0.2">
      <c r="B1774" s="98">
        <v>43200</v>
      </c>
      <c r="C1774" s="99">
        <v>304.16731776</v>
      </c>
      <c r="D1774" s="99">
        <v>122.45812601</v>
      </c>
      <c r="E1774" s="99">
        <v>233.99477494000001</v>
      </c>
      <c r="F1774" s="99">
        <v>205.58121467000001</v>
      </c>
      <c r="G1774" s="51"/>
      <c r="H1774" s="100">
        <v>122.45812601</v>
      </c>
      <c r="I1774" s="101">
        <v>5983831.3499999996</v>
      </c>
    </row>
    <row r="1775" spans="2:9" ht="15.95" customHeight="1" x14ac:dyDescent="0.2">
      <c r="B1775" s="98">
        <v>43201</v>
      </c>
      <c r="C1775" s="99">
        <v>302.75943748999998</v>
      </c>
      <c r="D1775" s="99">
        <v>121.89131173</v>
      </c>
      <c r="E1775" s="99">
        <v>234.08451828</v>
      </c>
      <c r="F1775" s="99">
        <v>205.63175254999999</v>
      </c>
      <c r="G1775" s="51"/>
      <c r="H1775" s="100">
        <v>121.89131173</v>
      </c>
      <c r="I1775" s="101">
        <v>3771347.6</v>
      </c>
    </row>
    <row r="1776" spans="2:9" ht="15.95" customHeight="1" x14ac:dyDescent="0.2">
      <c r="B1776" s="98">
        <v>43202</v>
      </c>
      <c r="C1776" s="99">
        <v>303.42426984000002</v>
      </c>
      <c r="D1776" s="99">
        <v>122.15897403</v>
      </c>
      <c r="E1776" s="99">
        <v>233.93893464999999</v>
      </c>
      <c r="F1776" s="99">
        <v>205.68230269</v>
      </c>
      <c r="G1776" s="51"/>
      <c r="H1776" s="100">
        <v>122.15897403</v>
      </c>
      <c r="I1776" s="101">
        <v>5609556.1200000001</v>
      </c>
    </row>
    <row r="1777" spans="2:9" ht="15.95" customHeight="1" x14ac:dyDescent="0.2">
      <c r="B1777" s="98">
        <v>43203</v>
      </c>
      <c r="C1777" s="99">
        <v>304.38892853999999</v>
      </c>
      <c r="D1777" s="99">
        <v>122.54734678</v>
      </c>
      <c r="E1777" s="99">
        <v>234.19719602000001</v>
      </c>
      <c r="F1777" s="99">
        <v>205.7328655</v>
      </c>
      <c r="G1777" s="51"/>
      <c r="H1777" s="100">
        <v>122.54734678</v>
      </c>
      <c r="I1777" s="101">
        <v>4558992.18</v>
      </c>
    </row>
    <row r="1778" spans="2:9" ht="15.95" customHeight="1" x14ac:dyDescent="0.2">
      <c r="B1778" s="98">
        <v>43206</v>
      </c>
      <c r="C1778" s="99">
        <v>304.14993651999998</v>
      </c>
      <c r="D1778" s="99">
        <v>122.45112831</v>
      </c>
      <c r="E1778" s="99">
        <v>233.66073030999999</v>
      </c>
      <c r="F1778" s="99">
        <v>205.78344057000001</v>
      </c>
      <c r="G1778" s="51"/>
      <c r="H1778" s="100">
        <v>122.45112831</v>
      </c>
      <c r="I1778" s="101">
        <v>2863245.59</v>
      </c>
    </row>
    <row r="1779" spans="2:9" ht="15.95" customHeight="1" x14ac:dyDescent="0.2">
      <c r="B1779" s="98">
        <v>43207</v>
      </c>
      <c r="C1779" s="99">
        <v>303.62849939</v>
      </c>
      <c r="D1779" s="99">
        <v>122.24119709</v>
      </c>
      <c r="E1779" s="99">
        <v>233.79335101999999</v>
      </c>
      <c r="F1779" s="99">
        <v>205.83402831000001</v>
      </c>
      <c r="G1779" s="51"/>
      <c r="H1779" s="100">
        <v>122.24119709</v>
      </c>
      <c r="I1779" s="101">
        <v>4013151.81</v>
      </c>
    </row>
    <row r="1780" spans="2:9" ht="15.95" customHeight="1" x14ac:dyDescent="0.2">
      <c r="B1780" s="98">
        <v>43208</v>
      </c>
      <c r="C1780" s="99">
        <v>303.08533569999997</v>
      </c>
      <c r="D1780" s="99">
        <v>122.02251874</v>
      </c>
      <c r="E1780" s="99">
        <v>233.43238338</v>
      </c>
      <c r="F1780" s="99">
        <v>205.88462831000001</v>
      </c>
      <c r="G1780" s="51"/>
      <c r="H1780" s="100">
        <v>122.02251874</v>
      </c>
      <c r="I1780" s="101">
        <v>3437168.31</v>
      </c>
    </row>
    <row r="1781" spans="2:9" ht="15.95" customHeight="1" x14ac:dyDescent="0.2">
      <c r="B1781" s="98">
        <v>43209</v>
      </c>
      <c r="C1781" s="99">
        <v>302.71598440000002</v>
      </c>
      <c r="D1781" s="99">
        <v>121.87381746</v>
      </c>
      <c r="E1781" s="99">
        <v>233.3954889</v>
      </c>
      <c r="F1781" s="99">
        <v>205.93524097</v>
      </c>
      <c r="G1781" s="51"/>
      <c r="H1781" s="100">
        <v>121.87381746</v>
      </c>
      <c r="I1781" s="101">
        <v>3568665.96</v>
      </c>
    </row>
    <row r="1782" spans="2:9" ht="15.95" customHeight="1" x14ac:dyDescent="0.2">
      <c r="B1782" s="98">
        <v>43210</v>
      </c>
      <c r="C1782" s="99">
        <v>302.32490653999997</v>
      </c>
      <c r="D1782" s="99">
        <v>121.71636905</v>
      </c>
      <c r="E1782" s="99">
        <v>232.74634545000001</v>
      </c>
      <c r="F1782" s="99">
        <v>205.98586591</v>
      </c>
      <c r="G1782" s="51"/>
      <c r="H1782" s="100">
        <v>121.71636905</v>
      </c>
      <c r="I1782" s="101">
        <v>2594687.14</v>
      </c>
    </row>
    <row r="1783" spans="2:9" ht="15.95" customHeight="1" x14ac:dyDescent="0.2">
      <c r="B1783" s="98">
        <v>43213</v>
      </c>
      <c r="C1783" s="99">
        <v>301.78174286000001</v>
      </c>
      <c r="D1783" s="99">
        <v>121.49769070000001</v>
      </c>
      <c r="E1783" s="99">
        <v>232.43423808</v>
      </c>
      <c r="F1783" s="99">
        <v>206.03650311999999</v>
      </c>
      <c r="G1783" s="51"/>
      <c r="H1783" s="100">
        <v>121.49769070000001</v>
      </c>
      <c r="I1783" s="101">
        <v>3326042.38</v>
      </c>
    </row>
    <row r="1784" spans="2:9" ht="15.95" customHeight="1" x14ac:dyDescent="0.2">
      <c r="B1784" s="98">
        <v>43214</v>
      </c>
      <c r="C1784" s="99">
        <v>302.41181273000001</v>
      </c>
      <c r="D1784" s="99">
        <v>121.75135759</v>
      </c>
      <c r="E1784" s="99">
        <v>232.01045010999999</v>
      </c>
      <c r="F1784" s="99">
        <v>206.08715298000001</v>
      </c>
      <c r="G1784" s="51"/>
      <c r="H1784" s="100">
        <v>121.75135759</v>
      </c>
      <c r="I1784" s="101">
        <v>2578594.04</v>
      </c>
    </row>
    <row r="1785" spans="2:9" ht="15.95" customHeight="1" x14ac:dyDescent="0.2">
      <c r="B1785" s="98">
        <v>43215</v>
      </c>
      <c r="C1785" s="99">
        <v>301.73828976999999</v>
      </c>
      <c r="D1785" s="99">
        <v>121.48019644</v>
      </c>
      <c r="E1785" s="99">
        <v>230.92754721</v>
      </c>
      <c r="F1785" s="99">
        <v>206.13781512</v>
      </c>
      <c r="G1785" s="51"/>
      <c r="H1785" s="100">
        <v>121.48019644</v>
      </c>
      <c r="I1785" s="101">
        <v>3333446.78</v>
      </c>
    </row>
    <row r="1786" spans="2:9" ht="15.95" customHeight="1" x14ac:dyDescent="0.2">
      <c r="B1786" s="98">
        <v>43216</v>
      </c>
      <c r="C1786" s="99">
        <v>301.73828976999999</v>
      </c>
      <c r="D1786" s="99">
        <v>121.48019644</v>
      </c>
      <c r="E1786" s="99">
        <v>231.29948347999999</v>
      </c>
      <c r="F1786" s="99">
        <v>206.18848991999999</v>
      </c>
      <c r="G1786" s="51"/>
      <c r="H1786" s="100">
        <v>121.48019644</v>
      </c>
      <c r="I1786" s="101">
        <v>1475318</v>
      </c>
    </row>
    <row r="1787" spans="2:9" ht="15.95" customHeight="1" x14ac:dyDescent="0.2">
      <c r="B1787" s="98">
        <v>43217</v>
      </c>
      <c r="C1787" s="99">
        <v>303.08533569999997</v>
      </c>
      <c r="D1787" s="99">
        <v>122.02251874</v>
      </c>
      <c r="E1787" s="99">
        <v>231.91572103999999</v>
      </c>
      <c r="F1787" s="99">
        <v>206.23917699</v>
      </c>
      <c r="G1787" s="51"/>
      <c r="H1787" s="100">
        <v>122.02251874</v>
      </c>
      <c r="I1787" s="101">
        <v>2877958.97</v>
      </c>
    </row>
    <row r="1788" spans="2:9" ht="15.95" customHeight="1" x14ac:dyDescent="0.2">
      <c r="B1788" s="98">
        <v>43220</v>
      </c>
      <c r="C1788" s="99">
        <v>306.17050542999999</v>
      </c>
      <c r="D1788" s="99">
        <v>123.26461175999999</v>
      </c>
      <c r="E1788" s="99">
        <v>233.05845282000001</v>
      </c>
      <c r="F1788" s="99">
        <v>206.28987670999999</v>
      </c>
      <c r="G1788" s="51"/>
      <c r="H1788" s="100">
        <v>123.26461175999999</v>
      </c>
      <c r="I1788" s="101">
        <v>1838576.92</v>
      </c>
    </row>
    <row r="1789" spans="2:9" ht="15.95" customHeight="1" x14ac:dyDescent="0.2">
      <c r="B1789" s="98">
        <v>43222</v>
      </c>
      <c r="C1789" s="99">
        <v>306.91379690999997</v>
      </c>
      <c r="D1789" s="99">
        <v>122.80101366</v>
      </c>
      <c r="E1789" s="99">
        <v>231.97953852000001</v>
      </c>
      <c r="F1789" s="99">
        <v>206.34058870999999</v>
      </c>
      <c r="G1789" s="51"/>
      <c r="H1789" s="100">
        <v>122.80101366</v>
      </c>
      <c r="I1789" s="101">
        <v>3729902.11</v>
      </c>
    </row>
    <row r="1790" spans="2:9" ht="15.95" customHeight="1" x14ac:dyDescent="0.2">
      <c r="B1790" s="98">
        <v>43223</v>
      </c>
      <c r="C1790" s="99">
        <v>305.31790638000001</v>
      </c>
      <c r="D1790" s="99">
        <v>122.16247289</v>
      </c>
      <c r="E1790" s="99">
        <v>232.06629040999999</v>
      </c>
      <c r="F1790" s="99">
        <v>206.39131336</v>
      </c>
      <c r="G1790" s="51"/>
      <c r="H1790" s="100">
        <v>122.16247289</v>
      </c>
      <c r="I1790" s="101">
        <v>3582628.84</v>
      </c>
    </row>
    <row r="1791" spans="2:9" ht="15.95" customHeight="1" x14ac:dyDescent="0.2">
      <c r="B1791" s="98">
        <v>43224</v>
      </c>
      <c r="C1791" s="99">
        <v>305.84258270999999</v>
      </c>
      <c r="D1791" s="99">
        <v>122.3724041</v>
      </c>
      <c r="E1791" s="99">
        <v>232.07526473999999</v>
      </c>
      <c r="F1791" s="99">
        <v>206.44205029</v>
      </c>
      <c r="G1791" s="51"/>
      <c r="H1791" s="100">
        <v>122.3724041</v>
      </c>
      <c r="I1791" s="101">
        <v>3748545.54</v>
      </c>
    </row>
    <row r="1792" spans="2:9" ht="15.95" customHeight="1" x14ac:dyDescent="0.2">
      <c r="B1792" s="98">
        <v>43227</v>
      </c>
      <c r="C1792" s="99">
        <v>306.06119785999999</v>
      </c>
      <c r="D1792" s="99">
        <v>122.45987544</v>
      </c>
      <c r="E1792" s="99">
        <v>230.64834572999999</v>
      </c>
      <c r="F1792" s="99">
        <v>206.49279987</v>
      </c>
      <c r="G1792" s="51"/>
      <c r="H1792" s="100">
        <v>122.45987544</v>
      </c>
      <c r="I1792" s="101">
        <v>6188816.0700000003</v>
      </c>
    </row>
    <row r="1793" spans="2:9" ht="15.95" customHeight="1" x14ac:dyDescent="0.2">
      <c r="B1793" s="98">
        <v>43228</v>
      </c>
      <c r="C1793" s="99">
        <v>305.51465999999999</v>
      </c>
      <c r="D1793" s="99">
        <v>122.24119709</v>
      </c>
      <c r="E1793" s="99">
        <v>230.24649502</v>
      </c>
      <c r="F1793" s="99">
        <v>206.54356172999999</v>
      </c>
      <c r="G1793" s="51"/>
      <c r="H1793" s="100">
        <v>122.24119709</v>
      </c>
      <c r="I1793" s="101">
        <v>4818621.79</v>
      </c>
    </row>
    <row r="1794" spans="2:9" ht="15.95" customHeight="1" x14ac:dyDescent="0.2">
      <c r="B1794" s="98">
        <v>43229</v>
      </c>
      <c r="C1794" s="99">
        <v>305.84258270999999</v>
      </c>
      <c r="D1794" s="99">
        <v>122.3724041</v>
      </c>
      <c r="E1794" s="99">
        <v>229.89450171999999</v>
      </c>
      <c r="F1794" s="99">
        <v>206.59433625</v>
      </c>
      <c r="G1794" s="51"/>
      <c r="H1794" s="100">
        <v>122.3724041</v>
      </c>
      <c r="I1794" s="101">
        <v>4710459.07</v>
      </c>
    </row>
    <row r="1795" spans="2:9" ht="15.95" customHeight="1" x14ac:dyDescent="0.2">
      <c r="B1795" s="98">
        <v>43230</v>
      </c>
      <c r="C1795" s="99">
        <v>302.76010922</v>
      </c>
      <c r="D1795" s="99">
        <v>121.13905821</v>
      </c>
      <c r="E1795" s="99">
        <v>229.61131165</v>
      </c>
      <c r="F1795" s="99">
        <v>206.64512303000001</v>
      </c>
      <c r="G1795" s="51"/>
      <c r="H1795" s="100">
        <v>121.13905821</v>
      </c>
      <c r="I1795" s="101">
        <v>6721308.2599999998</v>
      </c>
    </row>
    <row r="1796" spans="2:9" ht="15.95" customHeight="1" x14ac:dyDescent="0.2">
      <c r="B1796" s="98">
        <v>43231</v>
      </c>
      <c r="C1796" s="99">
        <v>303.87504644000001</v>
      </c>
      <c r="D1796" s="99">
        <v>121.58516204</v>
      </c>
      <c r="E1796" s="99">
        <v>229.64920327999999</v>
      </c>
      <c r="F1796" s="99">
        <v>206.69592248000001</v>
      </c>
      <c r="G1796" s="51"/>
      <c r="H1796" s="100">
        <v>121.58516204</v>
      </c>
      <c r="I1796" s="101">
        <v>5897502.71</v>
      </c>
    </row>
    <row r="1797" spans="2:9" ht="15.95" customHeight="1" x14ac:dyDescent="0.2">
      <c r="B1797" s="98">
        <v>43234</v>
      </c>
      <c r="C1797" s="99">
        <v>303.85318493</v>
      </c>
      <c r="D1797" s="99">
        <v>121.57641491</v>
      </c>
      <c r="E1797" s="99">
        <v>229.43880501999999</v>
      </c>
      <c r="F1797" s="99">
        <v>206.74673458000001</v>
      </c>
      <c r="G1797" s="51"/>
      <c r="H1797" s="100">
        <v>121.57641491</v>
      </c>
      <c r="I1797" s="101">
        <v>4902063.82</v>
      </c>
    </row>
    <row r="1798" spans="2:9" ht="15.95" customHeight="1" x14ac:dyDescent="0.2">
      <c r="B1798" s="98">
        <v>43235</v>
      </c>
      <c r="C1798" s="99">
        <v>303.78760039000002</v>
      </c>
      <c r="D1798" s="99">
        <v>121.55017350999999</v>
      </c>
      <c r="E1798" s="99">
        <v>228.77171290000001</v>
      </c>
      <c r="F1798" s="99">
        <v>206.79755895</v>
      </c>
      <c r="G1798" s="51"/>
      <c r="H1798" s="100">
        <v>121.55017350999999</v>
      </c>
      <c r="I1798" s="101">
        <v>5785002.0099999998</v>
      </c>
    </row>
    <row r="1799" spans="2:9" ht="15.95" customHeight="1" x14ac:dyDescent="0.2">
      <c r="B1799" s="98">
        <v>43236</v>
      </c>
      <c r="C1799" s="99">
        <v>304.07180006999999</v>
      </c>
      <c r="D1799" s="99">
        <v>121.66388625</v>
      </c>
      <c r="E1799" s="99">
        <v>227.11943840999999</v>
      </c>
      <c r="F1799" s="99">
        <v>206.84839597999999</v>
      </c>
      <c r="G1799" s="51"/>
      <c r="H1799" s="100">
        <v>121.66388625</v>
      </c>
      <c r="I1799" s="101">
        <v>5141334.55</v>
      </c>
    </row>
    <row r="1800" spans="2:9" ht="15.95" customHeight="1" x14ac:dyDescent="0.2">
      <c r="B1800" s="98">
        <v>43237</v>
      </c>
      <c r="C1800" s="99">
        <v>304.31227673000001</v>
      </c>
      <c r="D1800" s="99">
        <v>121.76010472</v>
      </c>
      <c r="E1800" s="99">
        <v>225.87400036</v>
      </c>
      <c r="F1800" s="99">
        <v>206.89924528</v>
      </c>
      <c r="G1800" s="51"/>
      <c r="H1800" s="100">
        <v>121.76010472</v>
      </c>
      <c r="I1800" s="101">
        <v>2851214.59</v>
      </c>
    </row>
    <row r="1801" spans="2:9" ht="15.95" customHeight="1" x14ac:dyDescent="0.2">
      <c r="B1801" s="98">
        <v>43238</v>
      </c>
      <c r="C1801" s="99">
        <v>301.14235717999998</v>
      </c>
      <c r="D1801" s="99">
        <v>120.4917703</v>
      </c>
      <c r="E1801" s="99">
        <v>224.44109846000001</v>
      </c>
      <c r="F1801" s="99">
        <v>206.95010723999999</v>
      </c>
      <c r="G1801" s="51"/>
      <c r="H1801" s="100">
        <v>120.4917703</v>
      </c>
      <c r="I1801" s="101">
        <v>3742786.03</v>
      </c>
    </row>
    <row r="1802" spans="2:9" ht="15.95" customHeight="1" x14ac:dyDescent="0.2">
      <c r="B1802" s="98">
        <v>43241</v>
      </c>
      <c r="C1802" s="99">
        <v>299.50274361999999</v>
      </c>
      <c r="D1802" s="99">
        <v>119.83573525</v>
      </c>
      <c r="E1802" s="99">
        <v>223.30135812</v>
      </c>
      <c r="F1802" s="99">
        <v>207.00098186</v>
      </c>
      <c r="G1802" s="51"/>
      <c r="H1802" s="100">
        <v>119.83573525</v>
      </c>
      <c r="I1802" s="101">
        <v>4434412.09</v>
      </c>
    </row>
    <row r="1803" spans="2:9" ht="15.95" customHeight="1" x14ac:dyDescent="0.2">
      <c r="B1803" s="98">
        <v>43242</v>
      </c>
      <c r="C1803" s="99">
        <v>294.01550357000002</v>
      </c>
      <c r="D1803" s="99">
        <v>117.64020463</v>
      </c>
      <c r="E1803" s="99">
        <v>221.14253235999999</v>
      </c>
      <c r="F1803" s="99">
        <v>207.05186875000001</v>
      </c>
      <c r="G1803" s="51"/>
      <c r="H1803" s="100">
        <v>117.64020463</v>
      </c>
      <c r="I1803" s="101">
        <v>7598749.8200000003</v>
      </c>
    </row>
    <row r="1804" spans="2:9" ht="15.95" customHeight="1" x14ac:dyDescent="0.2">
      <c r="B1804" s="98">
        <v>43243</v>
      </c>
      <c r="C1804" s="99">
        <v>295.13044079000002</v>
      </c>
      <c r="D1804" s="99">
        <v>118.08630846</v>
      </c>
      <c r="E1804" s="99">
        <v>221.36888499</v>
      </c>
      <c r="F1804" s="99">
        <v>207.10276829</v>
      </c>
      <c r="G1804" s="51"/>
      <c r="H1804" s="100">
        <v>118.08630846</v>
      </c>
      <c r="I1804" s="101">
        <v>6678856.7300000004</v>
      </c>
    </row>
    <row r="1805" spans="2:9" ht="15.95" customHeight="1" x14ac:dyDescent="0.2">
      <c r="B1805" s="98">
        <v>43244</v>
      </c>
      <c r="C1805" s="99">
        <v>288.79060169000002</v>
      </c>
      <c r="D1805" s="99">
        <v>115.54963961</v>
      </c>
      <c r="E1805" s="99">
        <v>220.30891650000001</v>
      </c>
      <c r="F1805" s="99">
        <v>207.15368011000001</v>
      </c>
      <c r="G1805" s="51"/>
      <c r="H1805" s="100">
        <v>115.54963961</v>
      </c>
      <c r="I1805" s="101">
        <v>3774669.87</v>
      </c>
    </row>
    <row r="1806" spans="2:9" ht="15.95" customHeight="1" x14ac:dyDescent="0.2">
      <c r="B1806" s="98">
        <v>43245</v>
      </c>
      <c r="C1806" s="99">
        <v>291.19536825</v>
      </c>
      <c r="D1806" s="99">
        <v>116.51182435</v>
      </c>
      <c r="E1806" s="99">
        <v>220.03370361</v>
      </c>
      <c r="F1806" s="99">
        <v>207.20460459</v>
      </c>
      <c r="G1806" s="51"/>
      <c r="H1806" s="100">
        <v>116.51182435</v>
      </c>
      <c r="I1806" s="101">
        <v>3024087.02</v>
      </c>
    </row>
    <row r="1807" spans="2:9" ht="15.95" customHeight="1" x14ac:dyDescent="0.2">
      <c r="B1807" s="98">
        <v>43248</v>
      </c>
      <c r="C1807" s="99">
        <v>288.94363228999998</v>
      </c>
      <c r="D1807" s="99">
        <v>115.61086955</v>
      </c>
      <c r="E1807" s="99">
        <v>217.84596055</v>
      </c>
      <c r="F1807" s="99">
        <v>207.25554172</v>
      </c>
      <c r="G1807" s="51"/>
      <c r="H1807" s="100">
        <v>115.61086955</v>
      </c>
      <c r="I1807" s="101">
        <v>2877732.59</v>
      </c>
    </row>
    <row r="1808" spans="2:9" ht="15.95" customHeight="1" x14ac:dyDescent="0.2">
      <c r="B1808" s="98">
        <v>43249</v>
      </c>
      <c r="C1808" s="99">
        <v>290.75813796</v>
      </c>
      <c r="D1808" s="99">
        <v>116.33688167</v>
      </c>
      <c r="E1808" s="99">
        <v>219.73057057</v>
      </c>
      <c r="F1808" s="99">
        <v>207.30649113000001</v>
      </c>
      <c r="G1808" s="51"/>
      <c r="H1808" s="100">
        <v>116.33688167</v>
      </c>
      <c r="I1808" s="101">
        <v>3279120.02</v>
      </c>
    </row>
    <row r="1809" spans="2:9" ht="15.95" customHeight="1" x14ac:dyDescent="0.2">
      <c r="B1809" s="98">
        <v>43250</v>
      </c>
      <c r="C1809" s="99">
        <v>295.13044079000002</v>
      </c>
      <c r="D1809" s="99">
        <v>118.08630846</v>
      </c>
      <c r="E1809" s="99">
        <v>220.77957043000001</v>
      </c>
      <c r="F1809" s="99">
        <v>207.35745319</v>
      </c>
      <c r="G1809" s="51"/>
      <c r="H1809" s="100">
        <v>118.08630846</v>
      </c>
      <c r="I1809" s="101">
        <v>2439455.02</v>
      </c>
    </row>
    <row r="1810" spans="2:9" ht="15.95" customHeight="1" x14ac:dyDescent="0.2">
      <c r="B1810" s="98">
        <v>43252</v>
      </c>
      <c r="C1810" s="99">
        <v>294.84439772000002</v>
      </c>
      <c r="D1810" s="99">
        <v>117.21159505999999</v>
      </c>
      <c r="E1810" s="99">
        <v>220.53626628000001</v>
      </c>
      <c r="F1810" s="99">
        <v>207.40842791</v>
      </c>
      <c r="G1810" s="51"/>
      <c r="H1810" s="100">
        <v>117.21159505999999</v>
      </c>
      <c r="I1810" s="101">
        <v>1456284.09</v>
      </c>
    </row>
    <row r="1811" spans="2:9" ht="15.95" customHeight="1" x14ac:dyDescent="0.2">
      <c r="B1811" s="98">
        <v>43255</v>
      </c>
      <c r="C1811" s="99">
        <v>295.94456337999998</v>
      </c>
      <c r="D1811" s="99">
        <v>117.64895176</v>
      </c>
      <c r="E1811" s="99">
        <v>220.52529765</v>
      </c>
      <c r="F1811" s="99">
        <v>207.45941490000001</v>
      </c>
      <c r="G1811" s="51"/>
      <c r="H1811" s="100">
        <v>117.64895176</v>
      </c>
      <c r="I1811" s="101">
        <v>1703757.15</v>
      </c>
    </row>
    <row r="1812" spans="2:9" ht="15.95" customHeight="1" x14ac:dyDescent="0.2">
      <c r="B1812" s="98">
        <v>43256</v>
      </c>
      <c r="C1812" s="99">
        <v>298.14489471000002</v>
      </c>
      <c r="D1812" s="99">
        <v>118.52366515999999</v>
      </c>
      <c r="E1812" s="99">
        <v>220.35877391</v>
      </c>
      <c r="F1812" s="99">
        <v>207.51041455000001</v>
      </c>
      <c r="G1812" s="51"/>
      <c r="H1812" s="100">
        <v>118.52366515999999</v>
      </c>
      <c r="I1812" s="101">
        <v>3310385.57</v>
      </c>
    </row>
    <row r="1813" spans="2:9" ht="15.95" customHeight="1" x14ac:dyDescent="0.2">
      <c r="B1813" s="98">
        <v>43257</v>
      </c>
      <c r="C1813" s="99">
        <v>296.93471247999997</v>
      </c>
      <c r="D1813" s="99">
        <v>118.04257278999999</v>
      </c>
      <c r="E1813" s="99">
        <v>218.87900604000001</v>
      </c>
      <c r="F1813" s="99">
        <v>207.56142685</v>
      </c>
      <c r="G1813" s="51"/>
      <c r="H1813" s="100">
        <v>118.04257278999999</v>
      </c>
      <c r="I1813" s="101">
        <v>2133425.0299999998</v>
      </c>
    </row>
    <row r="1814" spans="2:9" ht="15.95" customHeight="1" x14ac:dyDescent="0.2">
      <c r="B1814" s="98">
        <v>43258</v>
      </c>
      <c r="C1814" s="99">
        <v>289.56360253000003</v>
      </c>
      <c r="D1814" s="99">
        <v>115.11228291</v>
      </c>
      <c r="E1814" s="99">
        <v>215.54853120000001</v>
      </c>
      <c r="F1814" s="99">
        <v>207.61245142999999</v>
      </c>
      <c r="G1814" s="51"/>
      <c r="H1814" s="100">
        <v>115.11228291</v>
      </c>
      <c r="I1814" s="101">
        <v>3494159.32</v>
      </c>
    </row>
    <row r="1815" spans="2:9" ht="15.95" customHeight="1" x14ac:dyDescent="0.2">
      <c r="B1815" s="98">
        <v>43259</v>
      </c>
      <c r="C1815" s="99">
        <v>285.38297301</v>
      </c>
      <c r="D1815" s="99">
        <v>113.45032746</v>
      </c>
      <c r="E1815" s="99">
        <v>213.68785274000001</v>
      </c>
      <c r="F1815" s="99">
        <v>207.66348866000001</v>
      </c>
      <c r="G1815" s="51"/>
      <c r="H1815" s="100">
        <v>113.45032746</v>
      </c>
      <c r="I1815" s="101">
        <v>4494686.2699999996</v>
      </c>
    </row>
    <row r="1816" spans="2:9" ht="15.95" customHeight="1" x14ac:dyDescent="0.2">
      <c r="B1816" s="98">
        <v>43262</v>
      </c>
      <c r="C1816" s="99">
        <v>286.04307240999998</v>
      </c>
      <c r="D1816" s="99">
        <v>113.71274148000001</v>
      </c>
      <c r="E1816" s="99">
        <v>213.29996211</v>
      </c>
      <c r="F1816" s="99">
        <v>207.71453854999999</v>
      </c>
      <c r="G1816" s="51"/>
      <c r="H1816" s="100">
        <v>113.71274148000001</v>
      </c>
      <c r="I1816" s="101">
        <v>2558732.54</v>
      </c>
    </row>
    <row r="1817" spans="2:9" ht="15.95" customHeight="1" x14ac:dyDescent="0.2">
      <c r="B1817" s="98">
        <v>43263</v>
      </c>
      <c r="C1817" s="99">
        <v>281.42237662999997</v>
      </c>
      <c r="D1817" s="99">
        <v>111.87584335</v>
      </c>
      <c r="E1817" s="99">
        <v>212.99483477000001</v>
      </c>
      <c r="F1817" s="99">
        <v>207.76560072000001</v>
      </c>
      <c r="G1817" s="51"/>
      <c r="H1817" s="100">
        <v>111.87584335</v>
      </c>
      <c r="I1817" s="101">
        <v>2062734.35</v>
      </c>
    </row>
    <row r="1818" spans="2:9" ht="15.95" customHeight="1" x14ac:dyDescent="0.2">
      <c r="B1818" s="98">
        <v>43264</v>
      </c>
      <c r="C1818" s="99">
        <v>279.11202873000002</v>
      </c>
      <c r="D1818" s="99">
        <v>110.95739428</v>
      </c>
      <c r="E1818" s="99">
        <v>212.15324172999999</v>
      </c>
      <c r="F1818" s="99">
        <v>207.81667554000001</v>
      </c>
      <c r="G1818" s="51"/>
      <c r="H1818" s="100">
        <v>110.95739428</v>
      </c>
      <c r="I1818" s="101">
        <v>1591963.46</v>
      </c>
    </row>
    <row r="1819" spans="2:9" ht="15.95" customHeight="1" x14ac:dyDescent="0.2">
      <c r="B1819" s="98">
        <v>43265</v>
      </c>
      <c r="C1819" s="99">
        <v>275.04141578000002</v>
      </c>
      <c r="D1819" s="99">
        <v>109.3391745</v>
      </c>
      <c r="E1819" s="99">
        <v>211.24583691000001</v>
      </c>
      <c r="F1819" s="99">
        <v>207.86776302000001</v>
      </c>
      <c r="G1819" s="51"/>
      <c r="H1819" s="100">
        <v>109.3391745</v>
      </c>
      <c r="I1819" s="101">
        <v>2340192.71</v>
      </c>
    </row>
    <row r="1820" spans="2:9" ht="15.95" customHeight="1" x14ac:dyDescent="0.2">
      <c r="B1820" s="98">
        <v>43266</v>
      </c>
      <c r="C1820" s="99">
        <v>273.28115072000003</v>
      </c>
      <c r="D1820" s="99">
        <v>108.63940377999999</v>
      </c>
      <c r="E1820" s="99">
        <v>210.02034182</v>
      </c>
      <c r="F1820" s="99">
        <v>207.91886314999999</v>
      </c>
      <c r="G1820" s="51"/>
      <c r="H1820" s="100">
        <v>108.63940377999999</v>
      </c>
      <c r="I1820" s="101">
        <v>2531234.4500000002</v>
      </c>
    </row>
    <row r="1821" spans="2:9" ht="15.95" customHeight="1" x14ac:dyDescent="0.2">
      <c r="B1821" s="98">
        <v>43269</v>
      </c>
      <c r="C1821" s="99">
        <v>268.19838535999997</v>
      </c>
      <c r="D1821" s="99">
        <v>106.61881584</v>
      </c>
      <c r="E1821" s="99">
        <v>208.42091618000001</v>
      </c>
      <c r="F1821" s="99">
        <v>207.96997555999999</v>
      </c>
      <c r="G1821" s="51"/>
      <c r="H1821" s="100">
        <v>106.61881584</v>
      </c>
      <c r="I1821" s="101">
        <v>1407094.39</v>
      </c>
    </row>
    <row r="1822" spans="2:9" ht="15.95" customHeight="1" x14ac:dyDescent="0.2">
      <c r="B1822" s="98">
        <v>43270</v>
      </c>
      <c r="C1822" s="99">
        <v>267.73631577999998</v>
      </c>
      <c r="D1822" s="99">
        <v>106.43512602</v>
      </c>
      <c r="E1822" s="99">
        <v>207.92932214000001</v>
      </c>
      <c r="F1822" s="99">
        <v>208.02110062</v>
      </c>
      <c r="G1822" s="51"/>
      <c r="H1822" s="100">
        <v>106.43512602</v>
      </c>
      <c r="I1822" s="101">
        <v>2126176.2799999998</v>
      </c>
    </row>
    <row r="1823" spans="2:9" ht="15.95" customHeight="1" x14ac:dyDescent="0.2">
      <c r="B1823" s="98">
        <v>43271</v>
      </c>
      <c r="C1823" s="99">
        <v>266.39411367000002</v>
      </c>
      <c r="D1823" s="99">
        <v>105.90155085000001</v>
      </c>
      <c r="E1823" s="99">
        <v>208.33416428999999</v>
      </c>
      <c r="F1823" s="99">
        <v>208.07223834000001</v>
      </c>
      <c r="G1823" s="51"/>
      <c r="H1823" s="100">
        <v>105.90155085000001</v>
      </c>
      <c r="I1823" s="101">
        <v>1748717.31</v>
      </c>
    </row>
    <row r="1824" spans="2:9" ht="15.95" customHeight="1" x14ac:dyDescent="0.2">
      <c r="B1824" s="98">
        <v>43272</v>
      </c>
      <c r="C1824" s="99">
        <v>269.98065372999997</v>
      </c>
      <c r="D1824" s="99">
        <v>107.32733369</v>
      </c>
      <c r="E1824" s="99">
        <v>208.53957681</v>
      </c>
      <c r="F1824" s="99">
        <v>208.12338872000001</v>
      </c>
      <c r="G1824" s="51"/>
      <c r="H1824" s="100">
        <v>107.32733369</v>
      </c>
      <c r="I1824" s="101">
        <v>2235624.1800000002</v>
      </c>
    </row>
    <row r="1825" spans="2:9" ht="15.95" customHeight="1" x14ac:dyDescent="0.2">
      <c r="B1825" s="98">
        <v>43273</v>
      </c>
      <c r="C1825" s="99">
        <v>270.64075313000001</v>
      </c>
      <c r="D1825" s="99">
        <v>107.58974771</v>
      </c>
      <c r="E1825" s="99">
        <v>208.85268133</v>
      </c>
      <c r="F1825" s="99">
        <v>208.17455175000001</v>
      </c>
      <c r="G1825" s="51"/>
      <c r="H1825" s="100">
        <v>107.58974771</v>
      </c>
      <c r="I1825" s="101">
        <v>2148859.35</v>
      </c>
    </row>
    <row r="1826" spans="2:9" ht="15.95" customHeight="1" x14ac:dyDescent="0.2">
      <c r="B1826" s="98">
        <v>43276</v>
      </c>
      <c r="C1826" s="99">
        <v>271.21283927000002</v>
      </c>
      <c r="D1826" s="99">
        <v>107.81717319000001</v>
      </c>
      <c r="E1826" s="99">
        <v>208.78587239999999</v>
      </c>
      <c r="F1826" s="99">
        <v>208.22572706</v>
      </c>
      <c r="G1826" s="51"/>
      <c r="H1826" s="100">
        <v>107.81717319000001</v>
      </c>
      <c r="I1826" s="101">
        <v>1981423.33</v>
      </c>
    </row>
    <row r="1827" spans="2:9" ht="15.95" customHeight="1" x14ac:dyDescent="0.2">
      <c r="B1827" s="98">
        <v>43277</v>
      </c>
      <c r="C1827" s="99">
        <v>272.84108444999998</v>
      </c>
      <c r="D1827" s="99">
        <v>108.46446109999999</v>
      </c>
      <c r="E1827" s="99">
        <v>209.58259378</v>
      </c>
      <c r="F1827" s="99">
        <v>208.27691501999999</v>
      </c>
      <c r="G1827" s="51"/>
      <c r="H1827" s="100">
        <v>108.46446109999999</v>
      </c>
      <c r="I1827" s="101">
        <v>1275172.01</v>
      </c>
    </row>
    <row r="1828" spans="2:9" ht="15.95" customHeight="1" x14ac:dyDescent="0.2">
      <c r="B1828" s="98">
        <v>43278</v>
      </c>
      <c r="C1828" s="99">
        <v>272.84108444999998</v>
      </c>
      <c r="D1828" s="99">
        <v>108.46446109999999</v>
      </c>
      <c r="E1828" s="99">
        <v>210.32546916000001</v>
      </c>
      <c r="F1828" s="99">
        <v>208.32811563999999</v>
      </c>
      <c r="G1828" s="51"/>
      <c r="H1828" s="100">
        <v>108.46446109999999</v>
      </c>
      <c r="I1828" s="101">
        <v>1186543.3799999999</v>
      </c>
    </row>
    <row r="1829" spans="2:9" ht="15.95" customHeight="1" x14ac:dyDescent="0.2">
      <c r="B1829" s="98">
        <v>43279</v>
      </c>
      <c r="C1829" s="99">
        <v>275.04141578000002</v>
      </c>
      <c r="D1829" s="99">
        <v>109.3391745</v>
      </c>
      <c r="E1829" s="99">
        <v>210.48900146</v>
      </c>
      <c r="F1829" s="99">
        <v>208.37932892000001</v>
      </c>
      <c r="G1829" s="51"/>
      <c r="H1829" s="100">
        <v>109.3391745</v>
      </c>
      <c r="I1829" s="101">
        <v>3612496.05</v>
      </c>
    </row>
    <row r="1830" spans="2:9" ht="15.95" customHeight="1" x14ac:dyDescent="0.2">
      <c r="B1830" s="98">
        <v>43280</v>
      </c>
      <c r="C1830" s="99">
        <v>276.80168084000002</v>
      </c>
      <c r="D1830" s="99">
        <v>110.03894522</v>
      </c>
      <c r="E1830" s="99">
        <v>211.91592047</v>
      </c>
      <c r="F1830" s="99">
        <v>208.43055484999999</v>
      </c>
      <c r="G1830" s="51"/>
      <c r="H1830" s="100">
        <v>110.03894522</v>
      </c>
      <c r="I1830" s="101">
        <v>1515085.43</v>
      </c>
    </row>
    <row r="1831" spans="2:9" ht="15.95" customHeight="1" x14ac:dyDescent="0.2">
      <c r="B1831" s="98">
        <v>43283</v>
      </c>
      <c r="C1831" s="99">
        <v>276.66886915999999</v>
      </c>
      <c r="D1831" s="99">
        <v>109.33042737</v>
      </c>
      <c r="E1831" s="99">
        <v>212.67076162000001</v>
      </c>
      <c r="F1831" s="99">
        <v>208.48179306</v>
      </c>
      <c r="G1831" s="51"/>
      <c r="H1831" s="100">
        <v>109.33042737</v>
      </c>
      <c r="I1831" s="101">
        <v>2529325.34</v>
      </c>
    </row>
    <row r="1832" spans="2:9" ht="15.95" customHeight="1" x14ac:dyDescent="0.2">
      <c r="B1832" s="98">
        <v>43284</v>
      </c>
      <c r="C1832" s="99">
        <v>278.57250327000003</v>
      </c>
      <c r="D1832" s="99">
        <v>110.08268089000001</v>
      </c>
      <c r="E1832" s="99">
        <v>213.82944778000001</v>
      </c>
      <c r="F1832" s="99">
        <v>208.53304392000001</v>
      </c>
      <c r="G1832" s="51"/>
      <c r="H1832" s="100">
        <v>110.08268089000001</v>
      </c>
      <c r="I1832" s="101">
        <v>1894648.79</v>
      </c>
    </row>
    <row r="1833" spans="2:9" ht="15.95" customHeight="1" x14ac:dyDescent="0.2">
      <c r="B1833" s="98">
        <v>43285</v>
      </c>
      <c r="C1833" s="99">
        <v>282.09201285</v>
      </c>
      <c r="D1833" s="99">
        <v>111.47347519</v>
      </c>
      <c r="E1833" s="99">
        <v>213.35480526000001</v>
      </c>
      <c r="F1833" s="99">
        <v>208.58430744</v>
      </c>
      <c r="G1833" s="51"/>
      <c r="H1833" s="100">
        <v>111.47347519</v>
      </c>
      <c r="I1833" s="101">
        <v>2976146.7</v>
      </c>
    </row>
    <row r="1834" spans="2:9" ht="15.95" customHeight="1" x14ac:dyDescent="0.2">
      <c r="B1834" s="98">
        <v>43286</v>
      </c>
      <c r="C1834" s="99">
        <v>279.81207897000002</v>
      </c>
      <c r="D1834" s="99">
        <v>110.57252038999999</v>
      </c>
      <c r="E1834" s="99">
        <v>214.29112738000001</v>
      </c>
      <c r="F1834" s="99">
        <v>208.63558362000001</v>
      </c>
      <c r="G1834" s="51"/>
      <c r="H1834" s="100">
        <v>110.57252038999999</v>
      </c>
      <c r="I1834" s="101">
        <v>2163446.63</v>
      </c>
    </row>
    <row r="1835" spans="2:9" ht="15.95" customHeight="1" x14ac:dyDescent="0.2">
      <c r="B1835" s="98">
        <v>43287</v>
      </c>
      <c r="C1835" s="99">
        <v>280.01129649000001</v>
      </c>
      <c r="D1835" s="99">
        <v>110.65124459</v>
      </c>
      <c r="E1835" s="99">
        <v>214.76676705</v>
      </c>
      <c r="F1835" s="99">
        <v>208.68687245000001</v>
      </c>
      <c r="G1835" s="51"/>
      <c r="H1835" s="100">
        <v>110.65124459</v>
      </c>
      <c r="I1835" s="101">
        <v>2090717.98</v>
      </c>
    </row>
    <row r="1836" spans="2:9" ht="15.95" customHeight="1" x14ac:dyDescent="0.2">
      <c r="B1836" s="98">
        <v>43290</v>
      </c>
      <c r="C1836" s="99">
        <v>280.01129649000001</v>
      </c>
      <c r="D1836" s="99">
        <v>110.65124459</v>
      </c>
      <c r="E1836" s="99">
        <v>214.76676705</v>
      </c>
      <c r="F1836" s="99">
        <v>208.73817394</v>
      </c>
      <c r="G1836" s="51"/>
      <c r="H1836" s="100">
        <v>110.65124459</v>
      </c>
      <c r="I1836" s="101">
        <v>0</v>
      </c>
    </row>
    <row r="1837" spans="2:9" ht="15.95" customHeight="1" x14ac:dyDescent="0.2">
      <c r="B1837" s="98">
        <v>43291</v>
      </c>
      <c r="C1837" s="99">
        <v>277.79776845999999</v>
      </c>
      <c r="D1837" s="99">
        <v>109.77653119999999</v>
      </c>
      <c r="E1837" s="99">
        <v>214.26021578000001</v>
      </c>
      <c r="F1837" s="99">
        <v>208.78948808999999</v>
      </c>
      <c r="G1837" s="51"/>
      <c r="H1837" s="100">
        <v>109.77653119999999</v>
      </c>
      <c r="I1837" s="101">
        <v>2788081.92</v>
      </c>
    </row>
    <row r="1838" spans="2:9" ht="15.95" customHeight="1" x14ac:dyDescent="0.2">
      <c r="B1838" s="98">
        <v>43292</v>
      </c>
      <c r="C1838" s="99">
        <v>278.41755631000001</v>
      </c>
      <c r="D1838" s="99">
        <v>110.02145095</v>
      </c>
      <c r="E1838" s="99">
        <v>214.94824800999999</v>
      </c>
      <c r="F1838" s="99">
        <v>208.84081449999999</v>
      </c>
      <c r="G1838" s="51"/>
      <c r="H1838" s="100">
        <v>110.02145095</v>
      </c>
      <c r="I1838" s="101">
        <v>1776590.78</v>
      </c>
    </row>
    <row r="1839" spans="2:9" ht="15.95" customHeight="1" x14ac:dyDescent="0.2">
      <c r="B1839" s="98">
        <v>43293</v>
      </c>
      <c r="C1839" s="99">
        <v>275.09726425999997</v>
      </c>
      <c r="D1839" s="99">
        <v>108.70938085</v>
      </c>
      <c r="E1839" s="99">
        <v>213.77659893000001</v>
      </c>
      <c r="F1839" s="99">
        <v>208.89215358000001</v>
      </c>
      <c r="G1839" s="51"/>
      <c r="H1839" s="100">
        <v>108.70938085</v>
      </c>
      <c r="I1839" s="101">
        <v>4050816.01</v>
      </c>
    </row>
    <row r="1840" spans="2:9" ht="15.95" customHeight="1" x14ac:dyDescent="0.2">
      <c r="B1840" s="98">
        <v>43294</v>
      </c>
      <c r="C1840" s="99">
        <v>276.69100443999997</v>
      </c>
      <c r="D1840" s="99">
        <v>109.3391745</v>
      </c>
      <c r="E1840" s="99">
        <v>214.07075763</v>
      </c>
      <c r="F1840" s="99">
        <v>208.94350531000001</v>
      </c>
      <c r="G1840" s="51"/>
      <c r="H1840" s="100">
        <v>109.3391745</v>
      </c>
      <c r="I1840" s="101">
        <v>2117868.9</v>
      </c>
    </row>
    <row r="1841" spans="2:9" ht="15.95" customHeight="1" x14ac:dyDescent="0.2">
      <c r="B1841" s="98">
        <v>43297</v>
      </c>
      <c r="C1841" s="99">
        <v>277.68709206</v>
      </c>
      <c r="D1841" s="99">
        <v>109.73279553</v>
      </c>
      <c r="E1841" s="99">
        <v>213.34682806999999</v>
      </c>
      <c r="F1841" s="99">
        <v>208.99486970000001</v>
      </c>
      <c r="G1841" s="51"/>
      <c r="H1841" s="100">
        <v>109.73279553</v>
      </c>
      <c r="I1841" s="101">
        <v>2794458.46</v>
      </c>
    </row>
    <row r="1842" spans="2:9" ht="15.95" customHeight="1" x14ac:dyDescent="0.2">
      <c r="B1842" s="98">
        <v>43298</v>
      </c>
      <c r="C1842" s="99">
        <v>282.86674765999999</v>
      </c>
      <c r="D1842" s="99">
        <v>111.77962487000001</v>
      </c>
      <c r="E1842" s="99">
        <v>214.16947529999999</v>
      </c>
      <c r="F1842" s="99">
        <v>209.04624674999999</v>
      </c>
      <c r="G1842" s="51"/>
      <c r="H1842" s="100">
        <v>111.77962487000001</v>
      </c>
      <c r="I1842" s="101">
        <v>1359675.81</v>
      </c>
    </row>
    <row r="1843" spans="2:9" ht="15.95" customHeight="1" x14ac:dyDescent="0.2">
      <c r="B1843" s="98">
        <v>43299</v>
      </c>
      <c r="C1843" s="99">
        <v>278.68317967000002</v>
      </c>
      <c r="D1843" s="99">
        <v>110.12641656</v>
      </c>
      <c r="E1843" s="99">
        <v>214.18443252</v>
      </c>
      <c r="F1843" s="99">
        <v>209.09763645000001</v>
      </c>
      <c r="G1843" s="51"/>
      <c r="H1843" s="100">
        <v>110.12641656</v>
      </c>
      <c r="I1843" s="101">
        <v>1496819.54</v>
      </c>
    </row>
    <row r="1844" spans="2:9" ht="15.95" customHeight="1" x14ac:dyDescent="0.2">
      <c r="B1844" s="98">
        <v>43300</v>
      </c>
      <c r="C1844" s="99">
        <v>278.90453248</v>
      </c>
      <c r="D1844" s="99">
        <v>110.2138879</v>
      </c>
      <c r="E1844" s="99">
        <v>214.41477374999999</v>
      </c>
      <c r="F1844" s="99">
        <v>209.14903881000001</v>
      </c>
      <c r="G1844" s="51"/>
      <c r="H1844" s="100">
        <v>110.2138879</v>
      </c>
      <c r="I1844" s="101">
        <v>1746746</v>
      </c>
    </row>
    <row r="1845" spans="2:9" ht="15.95" customHeight="1" x14ac:dyDescent="0.2">
      <c r="B1845" s="98">
        <v>43301</v>
      </c>
      <c r="C1845" s="99">
        <v>278.46182686999998</v>
      </c>
      <c r="D1845" s="99">
        <v>110.03894522</v>
      </c>
      <c r="E1845" s="99">
        <v>214.90836207999999</v>
      </c>
      <c r="F1845" s="99">
        <v>209.20045382000001</v>
      </c>
      <c r="G1845" s="51"/>
      <c r="H1845" s="100">
        <v>110.03894522</v>
      </c>
      <c r="I1845" s="101">
        <v>2212235.0699999998</v>
      </c>
    </row>
    <row r="1846" spans="2:9" ht="15.95" customHeight="1" x14ac:dyDescent="0.2">
      <c r="B1846" s="98">
        <v>43304</v>
      </c>
      <c r="C1846" s="99">
        <v>276.75741027999999</v>
      </c>
      <c r="D1846" s="99">
        <v>109.3654159</v>
      </c>
      <c r="E1846" s="99">
        <v>214.72488681999999</v>
      </c>
      <c r="F1846" s="99">
        <v>209.2518815</v>
      </c>
      <c r="G1846" s="51"/>
      <c r="H1846" s="100">
        <v>109.3654159</v>
      </c>
      <c r="I1846" s="101">
        <v>1924027.71</v>
      </c>
    </row>
    <row r="1847" spans="2:9" ht="15.95" customHeight="1" x14ac:dyDescent="0.2">
      <c r="B1847" s="98">
        <v>43305</v>
      </c>
      <c r="C1847" s="99">
        <v>277.73136262000003</v>
      </c>
      <c r="D1847" s="99">
        <v>109.7502898</v>
      </c>
      <c r="E1847" s="99">
        <v>214.50052848999999</v>
      </c>
      <c r="F1847" s="99">
        <v>209.30332182000001</v>
      </c>
      <c r="G1847" s="51"/>
      <c r="H1847" s="100">
        <v>109.7502898</v>
      </c>
      <c r="I1847" s="101">
        <v>1096060.26</v>
      </c>
    </row>
    <row r="1848" spans="2:9" ht="15.95" customHeight="1" x14ac:dyDescent="0.2">
      <c r="B1848" s="98">
        <v>43306</v>
      </c>
      <c r="C1848" s="99">
        <v>278.26260934999999</v>
      </c>
      <c r="D1848" s="99">
        <v>109.96022101</v>
      </c>
      <c r="E1848" s="99">
        <v>214.65508645</v>
      </c>
      <c r="F1848" s="99">
        <v>209.35477481000001</v>
      </c>
      <c r="G1848" s="51"/>
      <c r="H1848" s="100">
        <v>109.96022101</v>
      </c>
      <c r="I1848" s="101">
        <v>1929346.98</v>
      </c>
    </row>
    <row r="1849" spans="2:9" ht="15.95" customHeight="1" x14ac:dyDescent="0.2">
      <c r="B1849" s="98">
        <v>43307</v>
      </c>
      <c r="C1849" s="99">
        <v>277.59855094</v>
      </c>
      <c r="D1849" s="99">
        <v>109.69780699</v>
      </c>
      <c r="E1849" s="99">
        <v>214.07674051999999</v>
      </c>
      <c r="F1849" s="99">
        <v>209.40624045000001</v>
      </c>
      <c r="G1849" s="51"/>
      <c r="H1849" s="100">
        <v>109.69780699</v>
      </c>
      <c r="I1849" s="101">
        <v>1214152.3400000001</v>
      </c>
    </row>
    <row r="1850" spans="2:9" ht="15.95" customHeight="1" x14ac:dyDescent="0.2">
      <c r="B1850" s="98">
        <v>43308</v>
      </c>
      <c r="C1850" s="99">
        <v>277.79776845999999</v>
      </c>
      <c r="D1850" s="99">
        <v>109.77653119999999</v>
      </c>
      <c r="E1850" s="99">
        <v>213.88129948</v>
      </c>
      <c r="F1850" s="99">
        <v>209.45771875</v>
      </c>
      <c r="G1850" s="51"/>
      <c r="H1850" s="100">
        <v>109.77653119999999</v>
      </c>
      <c r="I1850" s="101">
        <v>1278809.7</v>
      </c>
    </row>
    <row r="1851" spans="2:9" ht="15.95" customHeight="1" x14ac:dyDescent="0.2">
      <c r="B1851" s="98">
        <v>43311</v>
      </c>
      <c r="C1851" s="99">
        <v>278.39542103000002</v>
      </c>
      <c r="D1851" s="99">
        <v>110.01270381</v>
      </c>
      <c r="E1851" s="99">
        <v>213.95807988999999</v>
      </c>
      <c r="F1851" s="99">
        <v>209.50920970000001</v>
      </c>
      <c r="G1851" s="51"/>
      <c r="H1851" s="100">
        <v>110.01270381</v>
      </c>
      <c r="I1851" s="101">
        <v>1555519.25</v>
      </c>
    </row>
    <row r="1852" spans="2:9" ht="15.95" customHeight="1" x14ac:dyDescent="0.2">
      <c r="B1852" s="98">
        <v>43312</v>
      </c>
      <c r="C1852" s="99">
        <v>278.57250327000003</v>
      </c>
      <c r="D1852" s="99">
        <v>110.08268089000001</v>
      </c>
      <c r="E1852" s="99">
        <v>214.83058453000001</v>
      </c>
      <c r="F1852" s="99">
        <v>209.56071331999999</v>
      </c>
      <c r="G1852" s="51"/>
      <c r="H1852" s="100">
        <v>110.08268089000001</v>
      </c>
      <c r="I1852" s="101">
        <v>1236426.31</v>
      </c>
    </row>
    <row r="1853" spans="2:9" ht="15.95" customHeight="1" x14ac:dyDescent="0.2">
      <c r="B1853" s="98">
        <v>43313</v>
      </c>
      <c r="C1853" s="99">
        <v>282.71434864000003</v>
      </c>
      <c r="D1853" s="99">
        <v>111.05361275999999</v>
      </c>
      <c r="E1853" s="99">
        <v>214.27317871</v>
      </c>
      <c r="F1853" s="99">
        <v>209.61222957999999</v>
      </c>
      <c r="G1853" s="51"/>
      <c r="H1853" s="100">
        <v>111.05361275999999</v>
      </c>
      <c r="I1853" s="101">
        <v>3819769.38</v>
      </c>
    </row>
    <row r="1854" spans="2:9" ht="15.95" customHeight="1" x14ac:dyDescent="0.2">
      <c r="B1854" s="98">
        <v>43314</v>
      </c>
      <c r="C1854" s="99">
        <v>281.86816518000001</v>
      </c>
      <c r="D1854" s="99">
        <v>110.72122167000001</v>
      </c>
      <c r="E1854" s="99">
        <v>214.44468818999999</v>
      </c>
      <c r="F1854" s="99">
        <v>209.66375851000001</v>
      </c>
      <c r="G1854" s="51"/>
      <c r="H1854" s="100">
        <v>110.72122167000001</v>
      </c>
      <c r="I1854" s="101">
        <v>1751999.83</v>
      </c>
    </row>
    <row r="1855" spans="2:9" ht="15.95" customHeight="1" x14ac:dyDescent="0.2">
      <c r="B1855" s="98">
        <v>43315</v>
      </c>
      <c r="C1855" s="99">
        <v>282.22445295</v>
      </c>
      <c r="D1855" s="99">
        <v>110.86117581000001</v>
      </c>
      <c r="E1855" s="99">
        <v>214.80765012000001</v>
      </c>
      <c r="F1855" s="99">
        <v>209.71530009</v>
      </c>
      <c r="G1855" s="51"/>
      <c r="H1855" s="100">
        <v>110.86117581000001</v>
      </c>
      <c r="I1855" s="101">
        <v>1318219.04</v>
      </c>
    </row>
    <row r="1856" spans="2:9" ht="15.95" customHeight="1" x14ac:dyDescent="0.2">
      <c r="B1856" s="98">
        <v>43318</v>
      </c>
      <c r="C1856" s="99">
        <v>280.91064179</v>
      </c>
      <c r="D1856" s="99">
        <v>110.34509491</v>
      </c>
      <c r="E1856" s="99">
        <v>214.84753605</v>
      </c>
      <c r="F1856" s="99">
        <v>209.76685433</v>
      </c>
      <c r="G1856" s="51"/>
      <c r="H1856" s="100">
        <v>110.34509491</v>
      </c>
      <c r="I1856" s="101">
        <v>2572115.1</v>
      </c>
    </row>
    <row r="1857" spans="2:9" ht="15.95" customHeight="1" x14ac:dyDescent="0.2">
      <c r="B1857" s="98">
        <v>43319</v>
      </c>
      <c r="C1857" s="99">
        <v>281.66775331000002</v>
      </c>
      <c r="D1857" s="99">
        <v>110.64249746</v>
      </c>
      <c r="E1857" s="99">
        <v>214.6022376</v>
      </c>
      <c r="F1857" s="99">
        <v>209.81842122</v>
      </c>
      <c r="G1857" s="51"/>
      <c r="H1857" s="100">
        <v>110.64249746</v>
      </c>
      <c r="I1857" s="101">
        <v>1961045.1</v>
      </c>
    </row>
    <row r="1858" spans="2:9" ht="15.95" customHeight="1" x14ac:dyDescent="0.2">
      <c r="B1858" s="98">
        <v>43320</v>
      </c>
      <c r="C1858" s="99">
        <v>281.66775331000002</v>
      </c>
      <c r="D1858" s="99">
        <v>110.64249746</v>
      </c>
      <c r="E1858" s="99">
        <v>214.64511497000001</v>
      </c>
      <c r="F1858" s="99">
        <v>209.87000078</v>
      </c>
      <c r="G1858" s="51"/>
      <c r="H1858" s="100">
        <v>110.64249746</v>
      </c>
      <c r="I1858" s="101">
        <v>1636762.93</v>
      </c>
    </row>
    <row r="1859" spans="2:9" ht="15.95" customHeight="1" x14ac:dyDescent="0.2">
      <c r="B1859" s="98">
        <v>43321</v>
      </c>
      <c r="C1859" s="99">
        <v>280.82156984</v>
      </c>
      <c r="D1859" s="99">
        <v>110.31010637</v>
      </c>
      <c r="E1859" s="99">
        <v>214.64411781999999</v>
      </c>
      <c r="F1859" s="99">
        <v>209.92159298000001</v>
      </c>
      <c r="G1859" s="51"/>
      <c r="H1859" s="100">
        <v>110.31010637</v>
      </c>
      <c r="I1859" s="101">
        <v>2337749.5299999998</v>
      </c>
    </row>
    <row r="1860" spans="2:9" ht="15.95" customHeight="1" x14ac:dyDescent="0.2">
      <c r="B1860" s="98">
        <v>43322</v>
      </c>
      <c r="C1860" s="99">
        <v>280.57662199999999</v>
      </c>
      <c r="D1860" s="99">
        <v>110.2138879</v>
      </c>
      <c r="E1860" s="99">
        <v>213.76961889</v>
      </c>
      <c r="F1860" s="99">
        <v>209.97319784999999</v>
      </c>
      <c r="G1860" s="51"/>
      <c r="H1860" s="100">
        <v>110.2138879</v>
      </c>
      <c r="I1860" s="101">
        <v>2474785.88</v>
      </c>
    </row>
    <row r="1861" spans="2:9" ht="15.95" customHeight="1" x14ac:dyDescent="0.2">
      <c r="B1861" s="98">
        <v>43325</v>
      </c>
      <c r="C1861" s="99">
        <v>281.11105365999998</v>
      </c>
      <c r="D1861" s="99">
        <v>110.42381911</v>
      </c>
      <c r="E1861" s="99">
        <v>213.32987654999999</v>
      </c>
      <c r="F1861" s="99">
        <v>210.02481537</v>
      </c>
      <c r="G1861" s="51"/>
      <c r="H1861" s="100">
        <v>110.42381911</v>
      </c>
      <c r="I1861" s="101">
        <v>3043368.69</v>
      </c>
    </row>
    <row r="1862" spans="2:9" ht="15.95" customHeight="1" x14ac:dyDescent="0.2">
      <c r="B1862" s="98">
        <v>43326</v>
      </c>
      <c r="C1862" s="99">
        <v>281.24466158000001</v>
      </c>
      <c r="D1862" s="99">
        <v>110.47630191</v>
      </c>
      <c r="E1862" s="99">
        <v>213.89825099999999</v>
      </c>
      <c r="F1862" s="99">
        <v>210.07644554999999</v>
      </c>
      <c r="G1862" s="51"/>
      <c r="H1862" s="100">
        <v>110.47630191</v>
      </c>
      <c r="I1862" s="101">
        <v>2254617.88</v>
      </c>
    </row>
    <row r="1863" spans="2:9" ht="15.95" customHeight="1" x14ac:dyDescent="0.2">
      <c r="B1863" s="98">
        <v>43327</v>
      </c>
      <c r="C1863" s="99">
        <v>280.84383782999998</v>
      </c>
      <c r="D1863" s="99">
        <v>110.3188535</v>
      </c>
      <c r="E1863" s="99">
        <v>213.47546018</v>
      </c>
      <c r="F1863" s="99">
        <v>210.12808838000001</v>
      </c>
      <c r="G1863" s="51"/>
      <c r="H1863" s="100">
        <v>110.3188535</v>
      </c>
      <c r="I1863" s="101">
        <v>3095235.23</v>
      </c>
    </row>
    <row r="1864" spans="2:9" ht="15.95" customHeight="1" x14ac:dyDescent="0.2">
      <c r="B1864" s="98">
        <v>43328</v>
      </c>
      <c r="C1864" s="99">
        <v>281.64548531999998</v>
      </c>
      <c r="D1864" s="99">
        <v>110.63375033</v>
      </c>
      <c r="E1864" s="99">
        <v>214.62517201</v>
      </c>
      <c r="F1864" s="99">
        <v>210.17974387000001</v>
      </c>
      <c r="G1864" s="51"/>
      <c r="H1864" s="100">
        <v>110.63375033</v>
      </c>
      <c r="I1864" s="101">
        <v>2175944.38</v>
      </c>
    </row>
    <row r="1865" spans="2:9" ht="15.95" customHeight="1" x14ac:dyDescent="0.2">
      <c r="B1865" s="98">
        <v>43329</v>
      </c>
      <c r="C1865" s="99">
        <v>281.69002129</v>
      </c>
      <c r="D1865" s="99">
        <v>110.65124459</v>
      </c>
      <c r="E1865" s="99">
        <v>214.30708175000001</v>
      </c>
      <c r="F1865" s="99">
        <v>210.23141240000001</v>
      </c>
      <c r="G1865" s="51"/>
      <c r="H1865" s="100">
        <v>110.65124459</v>
      </c>
      <c r="I1865" s="101">
        <v>1732381.21</v>
      </c>
    </row>
    <row r="1866" spans="2:9" ht="15.95" customHeight="1" x14ac:dyDescent="0.2">
      <c r="B1866" s="98">
        <v>43332</v>
      </c>
      <c r="C1866" s="99">
        <v>282.04630907000001</v>
      </c>
      <c r="D1866" s="99">
        <v>110.79119874</v>
      </c>
      <c r="E1866" s="99">
        <v>213.6310153</v>
      </c>
      <c r="F1866" s="99">
        <v>210.28309358999999</v>
      </c>
      <c r="G1866" s="51"/>
      <c r="H1866" s="100">
        <v>110.79119874</v>
      </c>
      <c r="I1866" s="101">
        <v>2235343.64</v>
      </c>
    </row>
    <row r="1867" spans="2:9" ht="15.95" customHeight="1" x14ac:dyDescent="0.2">
      <c r="B1867" s="98">
        <v>43333</v>
      </c>
      <c r="C1867" s="99">
        <v>280.57662199999999</v>
      </c>
      <c r="D1867" s="99">
        <v>110.2138879</v>
      </c>
      <c r="E1867" s="99">
        <v>213.84340785000001</v>
      </c>
      <c r="F1867" s="99">
        <v>210.33478744000001</v>
      </c>
      <c r="G1867" s="51"/>
      <c r="H1867" s="100">
        <v>110.2138879</v>
      </c>
      <c r="I1867" s="101">
        <v>2509641.5099999998</v>
      </c>
    </row>
    <row r="1868" spans="2:9" ht="15.95" customHeight="1" x14ac:dyDescent="0.2">
      <c r="B1868" s="98">
        <v>43334</v>
      </c>
      <c r="C1868" s="99">
        <v>281.66775331000002</v>
      </c>
      <c r="D1868" s="99">
        <v>110.64249746</v>
      </c>
      <c r="E1868" s="99">
        <v>213.61506093</v>
      </c>
      <c r="F1868" s="99">
        <v>210.38649394000001</v>
      </c>
      <c r="G1868" s="51"/>
      <c r="H1868" s="100">
        <v>110.64249746</v>
      </c>
      <c r="I1868" s="101">
        <v>1977862.28</v>
      </c>
    </row>
    <row r="1869" spans="2:9" ht="15.95" customHeight="1" x14ac:dyDescent="0.2">
      <c r="B1869" s="98">
        <v>43335</v>
      </c>
      <c r="C1869" s="99">
        <v>281.02198171999999</v>
      </c>
      <c r="D1869" s="99">
        <v>110.38883057</v>
      </c>
      <c r="E1869" s="99">
        <v>212.51919509999999</v>
      </c>
      <c r="F1869" s="99">
        <v>210.43821310000001</v>
      </c>
      <c r="G1869" s="51"/>
      <c r="H1869" s="100">
        <v>110.38883057</v>
      </c>
      <c r="I1869" s="101">
        <v>2316400.71</v>
      </c>
    </row>
    <row r="1870" spans="2:9" ht="15.95" customHeight="1" x14ac:dyDescent="0.2">
      <c r="B1870" s="98">
        <v>43336</v>
      </c>
      <c r="C1870" s="99">
        <v>281.91270114999998</v>
      </c>
      <c r="D1870" s="99">
        <v>110.73871593</v>
      </c>
      <c r="E1870" s="99">
        <v>212.51022076999999</v>
      </c>
      <c r="F1870" s="99">
        <v>210.48994490999999</v>
      </c>
      <c r="G1870" s="51"/>
      <c r="H1870" s="100">
        <v>110.73871593</v>
      </c>
      <c r="I1870" s="101">
        <v>1403866.58</v>
      </c>
    </row>
    <row r="1871" spans="2:9" ht="15.95" customHeight="1" x14ac:dyDescent="0.2">
      <c r="B1871" s="98">
        <v>43339</v>
      </c>
      <c r="C1871" s="99">
        <v>281.17785762</v>
      </c>
      <c r="D1871" s="99">
        <v>110.45006051</v>
      </c>
      <c r="E1871" s="99">
        <v>212.86819696000001</v>
      </c>
      <c r="F1871" s="99">
        <v>210.54168938000001</v>
      </c>
      <c r="G1871" s="51"/>
      <c r="H1871" s="100">
        <v>110.45006051</v>
      </c>
      <c r="I1871" s="101">
        <v>1723396.25</v>
      </c>
    </row>
    <row r="1872" spans="2:9" ht="15.95" customHeight="1" x14ac:dyDescent="0.2">
      <c r="B1872" s="98">
        <v>43340</v>
      </c>
      <c r="C1872" s="99">
        <v>280.57662199999999</v>
      </c>
      <c r="D1872" s="99">
        <v>110.2138879</v>
      </c>
      <c r="E1872" s="99">
        <v>213.03073211</v>
      </c>
      <c r="F1872" s="99">
        <v>210.59344689</v>
      </c>
      <c r="G1872" s="51"/>
      <c r="H1872" s="100">
        <v>110.2138879</v>
      </c>
      <c r="I1872" s="101">
        <v>2246185.63</v>
      </c>
    </row>
    <row r="1873" spans="2:9" ht="15.95" customHeight="1" x14ac:dyDescent="0.2">
      <c r="B1873" s="98">
        <v>43341</v>
      </c>
      <c r="C1873" s="99">
        <v>281.24466158000001</v>
      </c>
      <c r="D1873" s="99">
        <v>110.47630191</v>
      </c>
      <c r="E1873" s="99">
        <v>212.86021976999999</v>
      </c>
      <c r="F1873" s="99">
        <v>210.64521705999999</v>
      </c>
      <c r="G1873" s="51"/>
      <c r="H1873" s="100">
        <v>110.47630191</v>
      </c>
      <c r="I1873" s="101">
        <v>1647178.38</v>
      </c>
    </row>
    <row r="1874" spans="2:9" ht="15.95" customHeight="1" x14ac:dyDescent="0.2">
      <c r="B1874" s="98">
        <v>43342</v>
      </c>
      <c r="C1874" s="99">
        <v>280.59888998999998</v>
      </c>
      <c r="D1874" s="99">
        <v>110.22263503000001</v>
      </c>
      <c r="E1874" s="99">
        <v>213.00979199</v>
      </c>
      <c r="F1874" s="99">
        <v>210.69699987999999</v>
      </c>
      <c r="G1874" s="51"/>
      <c r="H1874" s="100">
        <v>110.22263503000001</v>
      </c>
      <c r="I1874" s="101">
        <v>2947651.7</v>
      </c>
    </row>
    <row r="1875" spans="2:9" ht="15.95" customHeight="1" x14ac:dyDescent="0.2">
      <c r="B1875" s="98">
        <v>43343</v>
      </c>
      <c r="C1875" s="99">
        <v>280.62115797000001</v>
      </c>
      <c r="D1875" s="99">
        <v>110.23138216</v>
      </c>
      <c r="E1875" s="99">
        <v>213.32987654999999</v>
      </c>
      <c r="F1875" s="99">
        <v>210.74879537000001</v>
      </c>
      <c r="G1875" s="51"/>
      <c r="H1875" s="100">
        <v>110.23138216</v>
      </c>
      <c r="I1875" s="101">
        <v>2241739.71</v>
      </c>
    </row>
    <row r="1876" spans="2:9" ht="15.95" customHeight="1" x14ac:dyDescent="0.2">
      <c r="B1876" s="98">
        <v>43346</v>
      </c>
      <c r="C1876" s="99">
        <v>281.98763762999999</v>
      </c>
      <c r="D1876" s="99">
        <v>110.10892229</v>
      </c>
      <c r="E1876" s="99">
        <v>212.93899447999999</v>
      </c>
      <c r="F1876" s="99">
        <v>210.80060349999999</v>
      </c>
      <c r="G1876" s="51"/>
      <c r="H1876" s="100">
        <v>110.10892229</v>
      </c>
      <c r="I1876" s="101">
        <v>2008042.02</v>
      </c>
    </row>
    <row r="1877" spans="2:9" ht="15.95" customHeight="1" x14ac:dyDescent="0.2">
      <c r="B1877" s="98">
        <v>43347</v>
      </c>
      <c r="C1877" s="99">
        <v>283.06290030999997</v>
      </c>
      <c r="D1877" s="99">
        <v>110.52878472</v>
      </c>
      <c r="E1877" s="99">
        <v>212.91606006999999</v>
      </c>
      <c r="F1877" s="99">
        <v>210.85242468000001</v>
      </c>
      <c r="G1877" s="51"/>
      <c r="H1877" s="100">
        <v>110.52878472</v>
      </c>
      <c r="I1877" s="101">
        <v>1858571.87</v>
      </c>
    </row>
    <row r="1878" spans="2:9" ht="15.95" customHeight="1" x14ac:dyDescent="0.2">
      <c r="B1878" s="98">
        <v>43348</v>
      </c>
      <c r="C1878" s="99">
        <v>283.15250552999998</v>
      </c>
      <c r="D1878" s="99">
        <v>110.56377325</v>
      </c>
      <c r="E1878" s="99">
        <v>212.97389466000001</v>
      </c>
      <c r="F1878" s="99">
        <v>210.90425851000001</v>
      </c>
      <c r="G1878" s="51"/>
      <c r="H1878" s="100">
        <v>110.56377325</v>
      </c>
      <c r="I1878" s="101">
        <v>2746091.78</v>
      </c>
    </row>
    <row r="1879" spans="2:9" ht="15.95" customHeight="1" x14ac:dyDescent="0.2">
      <c r="B1879" s="98">
        <v>43349</v>
      </c>
      <c r="C1879" s="99">
        <v>282.79408463999999</v>
      </c>
      <c r="D1879" s="99">
        <v>110.42381911</v>
      </c>
      <c r="E1879" s="99">
        <v>212.96691462000001</v>
      </c>
      <c r="F1879" s="99">
        <v>210.95610500999999</v>
      </c>
      <c r="G1879" s="51"/>
      <c r="H1879" s="100">
        <v>110.42381911</v>
      </c>
      <c r="I1879" s="101">
        <v>1096983.02</v>
      </c>
    </row>
    <row r="1880" spans="2:9" ht="15.95" customHeight="1" x14ac:dyDescent="0.2">
      <c r="B1880" s="98">
        <v>43353</v>
      </c>
      <c r="C1880" s="99">
        <v>281.80842718000002</v>
      </c>
      <c r="D1880" s="99">
        <v>110.03894522</v>
      </c>
      <c r="E1880" s="99">
        <v>212.58600403</v>
      </c>
      <c r="F1880" s="99">
        <v>211.00796414999999</v>
      </c>
      <c r="G1880" s="51"/>
      <c r="H1880" s="100">
        <v>110.03894522</v>
      </c>
      <c r="I1880" s="101">
        <v>2979509.36</v>
      </c>
    </row>
    <row r="1881" spans="2:9" ht="15.95" customHeight="1" x14ac:dyDescent="0.2">
      <c r="B1881" s="98">
        <v>43354</v>
      </c>
      <c r="C1881" s="99">
        <v>281.13638800000001</v>
      </c>
      <c r="D1881" s="99">
        <v>109.77653119999999</v>
      </c>
      <c r="E1881" s="99">
        <v>212.08044991</v>
      </c>
      <c r="F1881" s="99">
        <v>211.05983595999999</v>
      </c>
      <c r="G1881" s="51"/>
      <c r="H1881" s="100">
        <v>109.77653119999999</v>
      </c>
      <c r="I1881" s="101">
        <v>2093019.54</v>
      </c>
    </row>
    <row r="1882" spans="2:9" ht="15.95" customHeight="1" x14ac:dyDescent="0.2">
      <c r="B1882" s="98">
        <v>43355</v>
      </c>
      <c r="C1882" s="99">
        <v>281.18119062</v>
      </c>
      <c r="D1882" s="99">
        <v>109.79402546999999</v>
      </c>
      <c r="E1882" s="99">
        <v>212.83130247</v>
      </c>
      <c r="F1882" s="99">
        <v>211.1117208</v>
      </c>
      <c r="G1882" s="51"/>
      <c r="H1882" s="100">
        <v>109.79402546999999</v>
      </c>
      <c r="I1882" s="101">
        <v>2472592.89</v>
      </c>
    </row>
    <row r="1883" spans="2:9" ht="15.95" customHeight="1" x14ac:dyDescent="0.2">
      <c r="B1883" s="98">
        <v>43356</v>
      </c>
      <c r="C1883" s="99">
        <v>284.87740608000001</v>
      </c>
      <c r="D1883" s="99">
        <v>111.23730257</v>
      </c>
      <c r="E1883" s="99">
        <v>213.18728436999999</v>
      </c>
      <c r="F1883" s="99">
        <v>211.1636183</v>
      </c>
      <c r="G1883" s="51"/>
      <c r="H1883" s="100">
        <v>111.23730257</v>
      </c>
      <c r="I1883" s="101">
        <v>1921059.19</v>
      </c>
    </row>
    <row r="1884" spans="2:9" ht="15.95" customHeight="1" x14ac:dyDescent="0.2">
      <c r="B1884" s="98">
        <v>43357</v>
      </c>
      <c r="C1884" s="99">
        <v>282.92849246999998</v>
      </c>
      <c r="D1884" s="99">
        <v>110.47630191</v>
      </c>
      <c r="E1884" s="99">
        <v>212.64383862</v>
      </c>
      <c r="F1884" s="99">
        <v>211.21552846</v>
      </c>
      <c r="G1884" s="51"/>
      <c r="H1884" s="100">
        <v>110.47630191</v>
      </c>
      <c r="I1884" s="101">
        <v>1384972.94</v>
      </c>
    </row>
    <row r="1885" spans="2:9" ht="15.95" customHeight="1" x14ac:dyDescent="0.2">
      <c r="B1885" s="98">
        <v>43360</v>
      </c>
      <c r="C1885" s="99">
        <v>282.88368986</v>
      </c>
      <c r="D1885" s="99">
        <v>110.45880765</v>
      </c>
      <c r="E1885" s="99">
        <v>212.79939372999999</v>
      </c>
      <c r="F1885" s="99">
        <v>211.26745127000001</v>
      </c>
      <c r="G1885" s="51"/>
      <c r="H1885" s="100">
        <v>110.45880765</v>
      </c>
      <c r="I1885" s="101">
        <v>1469319.15</v>
      </c>
    </row>
    <row r="1886" spans="2:9" ht="15.95" customHeight="1" x14ac:dyDescent="0.2">
      <c r="B1886" s="98">
        <v>43361</v>
      </c>
      <c r="C1886" s="99">
        <v>283.04049900000001</v>
      </c>
      <c r="D1886" s="99">
        <v>110.52003757999999</v>
      </c>
      <c r="E1886" s="99">
        <v>213.10751250999999</v>
      </c>
      <c r="F1886" s="99">
        <v>211.31938713</v>
      </c>
      <c r="G1886" s="51"/>
      <c r="H1886" s="100">
        <v>110.52003757999999</v>
      </c>
      <c r="I1886" s="101">
        <v>2252192.15</v>
      </c>
    </row>
    <row r="1887" spans="2:9" ht="15.95" customHeight="1" x14ac:dyDescent="0.2">
      <c r="B1887" s="98">
        <v>43362</v>
      </c>
      <c r="C1887" s="99">
        <v>283.04049900000001</v>
      </c>
      <c r="D1887" s="99">
        <v>110.52003757999999</v>
      </c>
      <c r="E1887" s="99">
        <v>213.5502463</v>
      </c>
      <c r="F1887" s="99">
        <v>211.37133564000001</v>
      </c>
      <c r="G1887" s="51"/>
      <c r="H1887" s="100">
        <v>110.52003757999999</v>
      </c>
      <c r="I1887" s="101">
        <v>1317633.93</v>
      </c>
    </row>
    <row r="1888" spans="2:9" ht="15.95" customHeight="1" x14ac:dyDescent="0.2">
      <c r="B1888" s="98">
        <v>43363</v>
      </c>
      <c r="C1888" s="99">
        <v>284.13816298</v>
      </c>
      <c r="D1888" s="99">
        <v>110.94864715</v>
      </c>
      <c r="E1888" s="99">
        <v>213.63998963</v>
      </c>
      <c r="F1888" s="99">
        <v>211.42329681000001</v>
      </c>
      <c r="G1888" s="51"/>
      <c r="H1888" s="100">
        <v>110.94864715</v>
      </c>
      <c r="I1888" s="101">
        <v>1706790.8</v>
      </c>
    </row>
    <row r="1889" spans="2:9" ht="15.95" customHeight="1" x14ac:dyDescent="0.2">
      <c r="B1889" s="98">
        <v>43364</v>
      </c>
      <c r="C1889" s="99">
        <v>284.49658388</v>
      </c>
      <c r="D1889" s="99">
        <v>111.08860129</v>
      </c>
      <c r="E1889" s="99">
        <v>213.56919210999999</v>
      </c>
      <c r="F1889" s="99">
        <v>211.47527102000001</v>
      </c>
      <c r="G1889" s="51"/>
      <c r="H1889" s="100">
        <v>111.08860129</v>
      </c>
      <c r="I1889" s="101">
        <v>1286083.81</v>
      </c>
    </row>
    <row r="1890" spans="2:9" ht="15.95" customHeight="1" x14ac:dyDescent="0.2">
      <c r="B1890" s="98">
        <v>43367</v>
      </c>
      <c r="C1890" s="99">
        <v>284.49658388</v>
      </c>
      <c r="D1890" s="99">
        <v>111.08860129</v>
      </c>
      <c r="E1890" s="99">
        <v>213.54426341000001</v>
      </c>
      <c r="F1890" s="99">
        <v>211.52725788000001</v>
      </c>
      <c r="G1890" s="51"/>
      <c r="H1890" s="100">
        <v>111.08860129</v>
      </c>
      <c r="I1890" s="101">
        <v>1160074.94</v>
      </c>
    </row>
    <row r="1891" spans="2:9" ht="15.95" customHeight="1" x14ac:dyDescent="0.2">
      <c r="B1891" s="98">
        <v>43368</v>
      </c>
      <c r="C1891" s="99">
        <v>283.33171597</v>
      </c>
      <c r="D1891" s="99">
        <v>110.63375033</v>
      </c>
      <c r="E1891" s="99">
        <v>212.89212850999999</v>
      </c>
      <c r="F1891" s="99">
        <v>211.57925739999999</v>
      </c>
      <c r="G1891" s="51"/>
      <c r="H1891" s="100">
        <v>110.63375033</v>
      </c>
      <c r="I1891" s="101">
        <v>1359534.93</v>
      </c>
    </row>
    <row r="1892" spans="2:9" ht="15.95" customHeight="1" x14ac:dyDescent="0.2">
      <c r="B1892" s="98">
        <v>43369</v>
      </c>
      <c r="C1892" s="99">
        <v>282.25645329999998</v>
      </c>
      <c r="D1892" s="99">
        <v>110.2138879</v>
      </c>
      <c r="E1892" s="99">
        <v>212.29583392000001</v>
      </c>
      <c r="F1892" s="99">
        <v>211.63126996</v>
      </c>
      <c r="G1892" s="51"/>
      <c r="H1892" s="100">
        <v>110.2138879</v>
      </c>
      <c r="I1892" s="101">
        <v>2550873.98</v>
      </c>
    </row>
    <row r="1893" spans="2:9" ht="15.95" customHeight="1" x14ac:dyDescent="0.2">
      <c r="B1893" s="98">
        <v>43370</v>
      </c>
      <c r="C1893" s="99">
        <v>282.81648594000001</v>
      </c>
      <c r="D1893" s="99">
        <v>110.43256624</v>
      </c>
      <c r="E1893" s="99">
        <v>212.27589094999999</v>
      </c>
      <c r="F1893" s="99">
        <v>211.68329517999999</v>
      </c>
      <c r="G1893" s="51"/>
      <c r="H1893" s="100">
        <v>110.43256624</v>
      </c>
      <c r="I1893" s="101">
        <v>1648328.26</v>
      </c>
    </row>
    <row r="1894" spans="2:9" ht="15.95" customHeight="1" x14ac:dyDescent="0.2">
      <c r="B1894" s="98">
        <v>43371</v>
      </c>
      <c r="C1894" s="99">
        <v>282.25645329999998</v>
      </c>
      <c r="D1894" s="99">
        <v>110.2138879</v>
      </c>
      <c r="E1894" s="99">
        <v>212.87218555000001</v>
      </c>
      <c r="F1894" s="99">
        <v>211.73533305000001</v>
      </c>
      <c r="G1894" s="51"/>
      <c r="H1894" s="100">
        <v>110.2138879</v>
      </c>
      <c r="I1894" s="101">
        <v>2256143.9700000002</v>
      </c>
    </row>
    <row r="1895" spans="2:9" ht="15.95" customHeight="1" x14ac:dyDescent="0.2">
      <c r="B1895" s="98">
        <v>43374</v>
      </c>
      <c r="C1895" s="99">
        <v>282.59448498</v>
      </c>
      <c r="D1895" s="99">
        <v>109.68905986</v>
      </c>
      <c r="E1895" s="99">
        <v>212.23201642999999</v>
      </c>
      <c r="F1895" s="99">
        <v>211.78746297999999</v>
      </c>
      <c r="G1895" s="51"/>
      <c r="H1895" s="100">
        <v>109.68905986</v>
      </c>
      <c r="I1895" s="101">
        <v>1009102.88</v>
      </c>
    </row>
    <row r="1896" spans="2:9" ht="15.95" customHeight="1" x14ac:dyDescent="0.2">
      <c r="B1896" s="98">
        <v>43375</v>
      </c>
      <c r="C1896" s="99">
        <v>284.62267506000001</v>
      </c>
      <c r="D1896" s="99">
        <v>110.47630191</v>
      </c>
      <c r="E1896" s="99">
        <v>212.7365734</v>
      </c>
      <c r="F1896" s="99">
        <v>211.83960556</v>
      </c>
      <c r="G1896" s="51"/>
      <c r="H1896" s="100">
        <v>110.47630191</v>
      </c>
      <c r="I1896" s="101">
        <v>1290352.31</v>
      </c>
    </row>
    <row r="1897" spans="2:9" ht="15.95" customHeight="1" x14ac:dyDescent="0.2">
      <c r="B1897" s="98">
        <v>43376</v>
      </c>
      <c r="C1897" s="99">
        <v>283.94661170000001</v>
      </c>
      <c r="D1897" s="99">
        <v>110.2138879</v>
      </c>
      <c r="E1897" s="99">
        <v>213.97004566999999</v>
      </c>
      <c r="F1897" s="99">
        <v>211.89176118</v>
      </c>
      <c r="G1897" s="51"/>
      <c r="H1897" s="100">
        <v>110.2138879</v>
      </c>
      <c r="I1897" s="101">
        <v>1948523.77</v>
      </c>
    </row>
    <row r="1898" spans="2:9" ht="15.95" customHeight="1" x14ac:dyDescent="0.2">
      <c r="B1898" s="98">
        <v>43377</v>
      </c>
      <c r="C1898" s="99">
        <v>283.54097367999998</v>
      </c>
      <c r="D1898" s="99">
        <v>110.05643947999999</v>
      </c>
      <c r="E1898" s="99">
        <v>213.57816643999999</v>
      </c>
      <c r="F1898" s="99">
        <v>211.94392945000001</v>
      </c>
      <c r="G1898" s="51"/>
      <c r="H1898" s="100">
        <v>110.05643947999999</v>
      </c>
      <c r="I1898" s="101">
        <v>1196630.44</v>
      </c>
    </row>
    <row r="1899" spans="2:9" ht="15.95" customHeight="1" x14ac:dyDescent="0.2">
      <c r="B1899" s="98">
        <v>43378</v>
      </c>
      <c r="C1899" s="99">
        <v>283.49590279</v>
      </c>
      <c r="D1899" s="99">
        <v>110.03894522</v>
      </c>
      <c r="E1899" s="99">
        <v>214.69696668</v>
      </c>
      <c r="F1899" s="99">
        <v>211.99611038</v>
      </c>
      <c r="G1899" s="51"/>
      <c r="H1899" s="100">
        <v>110.03894522</v>
      </c>
      <c r="I1899" s="101">
        <v>2050867.1</v>
      </c>
    </row>
    <row r="1900" spans="2:9" ht="15.95" customHeight="1" x14ac:dyDescent="0.2">
      <c r="B1900" s="98">
        <v>43381</v>
      </c>
      <c r="C1900" s="99">
        <v>285.05084851999999</v>
      </c>
      <c r="D1900" s="99">
        <v>110.64249746</v>
      </c>
      <c r="E1900" s="99">
        <v>215.33514149999999</v>
      </c>
      <c r="F1900" s="99">
        <v>212.04830436</v>
      </c>
      <c r="G1900" s="51"/>
      <c r="H1900" s="100">
        <v>110.64249746</v>
      </c>
      <c r="I1900" s="101">
        <v>2122215.2799999998</v>
      </c>
    </row>
    <row r="1901" spans="2:9" ht="15.95" customHeight="1" x14ac:dyDescent="0.2">
      <c r="B1901" s="98">
        <v>43382</v>
      </c>
      <c r="C1901" s="99">
        <v>285.32127387000003</v>
      </c>
      <c r="D1901" s="99">
        <v>110.74746306999999</v>
      </c>
      <c r="E1901" s="99">
        <v>216.6294398</v>
      </c>
      <c r="F1901" s="99">
        <v>212.10051099</v>
      </c>
      <c r="G1901" s="51"/>
      <c r="H1901" s="100">
        <v>110.74746306999999</v>
      </c>
      <c r="I1901" s="101">
        <v>2887457.65</v>
      </c>
    </row>
    <row r="1902" spans="2:9" ht="15.95" customHeight="1" x14ac:dyDescent="0.2">
      <c r="B1902" s="98">
        <v>43383</v>
      </c>
      <c r="C1902" s="99">
        <v>285.18606118999998</v>
      </c>
      <c r="D1902" s="99">
        <v>110.69498025999999</v>
      </c>
      <c r="E1902" s="99">
        <v>216.79995213999999</v>
      </c>
      <c r="F1902" s="99">
        <v>212.15273066</v>
      </c>
      <c r="G1902" s="51"/>
      <c r="H1902" s="100">
        <v>110.69498025999999</v>
      </c>
      <c r="I1902" s="101">
        <v>1798028.62</v>
      </c>
    </row>
    <row r="1903" spans="2:9" ht="15.95" customHeight="1" x14ac:dyDescent="0.2">
      <c r="B1903" s="98">
        <v>43384</v>
      </c>
      <c r="C1903" s="99">
        <v>284.62267506000001</v>
      </c>
      <c r="D1903" s="99">
        <v>110.47630191</v>
      </c>
      <c r="E1903" s="99">
        <v>216.98641884</v>
      </c>
      <c r="F1903" s="99">
        <v>212.20496335999999</v>
      </c>
      <c r="G1903" s="51"/>
      <c r="H1903" s="100">
        <v>110.47630191</v>
      </c>
      <c r="I1903" s="101">
        <v>2374602.9700000002</v>
      </c>
    </row>
    <row r="1904" spans="2:9" ht="15.95" customHeight="1" x14ac:dyDescent="0.2">
      <c r="B1904" s="98">
        <v>43388</v>
      </c>
      <c r="C1904" s="99">
        <v>285.29873842000001</v>
      </c>
      <c r="D1904" s="99">
        <v>110.73871593</v>
      </c>
      <c r="E1904" s="99">
        <v>218.20194244000001</v>
      </c>
      <c r="F1904" s="99">
        <v>212.25720873</v>
      </c>
      <c r="G1904" s="51"/>
      <c r="H1904" s="100">
        <v>110.73871593</v>
      </c>
      <c r="I1904" s="101">
        <v>2053160.22</v>
      </c>
    </row>
    <row r="1905" spans="2:9" ht="15.95" customHeight="1" x14ac:dyDescent="0.2">
      <c r="B1905" s="98">
        <v>43389</v>
      </c>
      <c r="C1905" s="99">
        <v>285.07338397000001</v>
      </c>
      <c r="D1905" s="99">
        <v>110.65124459</v>
      </c>
      <c r="E1905" s="99">
        <v>218.08826755000001</v>
      </c>
      <c r="F1905" s="99">
        <v>212.30946714000001</v>
      </c>
      <c r="G1905" s="51"/>
      <c r="H1905" s="100">
        <v>110.65124459</v>
      </c>
      <c r="I1905" s="101">
        <v>2681124.91</v>
      </c>
    </row>
    <row r="1906" spans="2:9" ht="15.95" customHeight="1" x14ac:dyDescent="0.2">
      <c r="B1906" s="98">
        <v>43390</v>
      </c>
      <c r="C1906" s="99">
        <v>285.61423466000002</v>
      </c>
      <c r="D1906" s="99">
        <v>110.86117581000001</v>
      </c>
      <c r="E1906" s="99">
        <v>218.28969147999999</v>
      </c>
      <c r="F1906" s="99">
        <v>212.36173819999999</v>
      </c>
      <c r="G1906" s="51"/>
      <c r="H1906" s="100">
        <v>110.86117581000001</v>
      </c>
      <c r="I1906" s="101">
        <v>2955176.63</v>
      </c>
    </row>
    <row r="1907" spans="2:9" ht="15.95" customHeight="1" x14ac:dyDescent="0.2">
      <c r="B1907" s="98">
        <v>43391</v>
      </c>
      <c r="C1907" s="99">
        <v>285.25366752999997</v>
      </c>
      <c r="D1907" s="99">
        <v>110.72122167000001</v>
      </c>
      <c r="E1907" s="99">
        <v>218.21889396</v>
      </c>
      <c r="F1907" s="99">
        <v>212.4140223</v>
      </c>
      <c r="G1907" s="51"/>
      <c r="H1907" s="100">
        <v>110.72122167000001</v>
      </c>
      <c r="I1907" s="101">
        <v>2278639.16</v>
      </c>
    </row>
    <row r="1908" spans="2:9" ht="15.95" customHeight="1" x14ac:dyDescent="0.2">
      <c r="B1908" s="98">
        <v>43392</v>
      </c>
      <c r="C1908" s="99">
        <v>285.52409287</v>
      </c>
      <c r="D1908" s="99">
        <v>110.82618727000001</v>
      </c>
      <c r="E1908" s="99">
        <v>218.59382167000001</v>
      </c>
      <c r="F1908" s="99">
        <v>212.46631905999999</v>
      </c>
      <c r="G1908" s="51"/>
      <c r="H1908" s="100">
        <v>110.82618727000001</v>
      </c>
      <c r="I1908" s="101">
        <v>3145760.96</v>
      </c>
    </row>
    <row r="1909" spans="2:9" ht="15.95" customHeight="1" x14ac:dyDescent="0.2">
      <c r="B1909" s="98">
        <v>43395</v>
      </c>
      <c r="C1909" s="99">
        <v>285.88466</v>
      </c>
      <c r="D1909" s="99">
        <v>110.96614142</v>
      </c>
      <c r="E1909" s="99">
        <v>219.46034341999999</v>
      </c>
      <c r="F1909" s="99">
        <v>212.51862886000001</v>
      </c>
      <c r="G1909" s="51"/>
      <c r="H1909" s="100">
        <v>110.96614142</v>
      </c>
      <c r="I1909" s="101">
        <v>3397570.42</v>
      </c>
    </row>
    <row r="1910" spans="2:9" ht="15.95" customHeight="1" x14ac:dyDescent="0.2">
      <c r="B1910" s="98">
        <v>43396</v>
      </c>
      <c r="C1910" s="99">
        <v>286.71847148000001</v>
      </c>
      <c r="D1910" s="99">
        <v>111.28978537</v>
      </c>
      <c r="E1910" s="99">
        <v>220.02772071999999</v>
      </c>
      <c r="F1910" s="99">
        <v>212.57095132000001</v>
      </c>
      <c r="G1910" s="51"/>
      <c r="H1910" s="100">
        <v>111.28978537</v>
      </c>
      <c r="I1910" s="101">
        <v>2195178.67</v>
      </c>
    </row>
    <row r="1911" spans="2:9" ht="15.95" customHeight="1" x14ac:dyDescent="0.2">
      <c r="B1911" s="98">
        <v>43397</v>
      </c>
      <c r="C1911" s="99">
        <v>289.80582750000002</v>
      </c>
      <c r="D1911" s="99">
        <v>112.48814273000001</v>
      </c>
      <c r="E1911" s="99">
        <v>220.10450112999999</v>
      </c>
      <c r="F1911" s="99">
        <v>212.62328682</v>
      </c>
      <c r="G1911" s="51"/>
      <c r="H1911" s="100">
        <v>112.48814273000001</v>
      </c>
      <c r="I1911" s="101">
        <v>2425261.35</v>
      </c>
    </row>
    <row r="1912" spans="2:9" ht="15.95" customHeight="1" x14ac:dyDescent="0.2">
      <c r="B1912" s="98">
        <v>43398</v>
      </c>
      <c r="C1912" s="99">
        <v>291.27063145</v>
      </c>
      <c r="D1912" s="99">
        <v>113.05670643000001</v>
      </c>
      <c r="E1912" s="99">
        <v>220.75464172</v>
      </c>
      <c r="F1912" s="99">
        <v>212.67563534999999</v>
      </c>
      <c r="G1912" s="51"/>
      <c r="H1912" s="100">
        <v>113.05670643000001</v>
      </c>
      <c r="I1912" s="101">
        <v>2675461.62</v>
      </c>
    </row>
    <row r="1913" spans="2:9" ht="15.95" customHeight="1" x14ac:dyDescent="0.2">
      <c r="B1913" s="98">
        <v>43399</v>
      </c>
      <c r="C1913" s="99">
        <v>293.18614430000002</v>
      </c>
      <c r="D1913" s="99">
        <v>113.80021282</v>
      </c>
      <c r="E1913" s="99">
        <v>221.39082225000001</v>
      </c>
      <c r="F1913" s="99">
        <v>212.72799655</v>
      </c>
      <c r="G1913" s="51"/>
      <c r="H1913" s="100">
        <v>113.80021282</v>
      </c>
      <c r="I1913" s="101">
        <v>1669347.73</v>
      </c>
    </row>
    <row r="1914" spans="2:9" ht="15.95" customHeight="1" x14ac:dyDescent="0.2">
      <c r="B1914" s="98">
        <v>43402</v>
      </c>
      <c r="C1914" s="99">
        <v>295.57490151000002</v>
      </c>
      <c r="D1914" s="99">
        <v>114.72740902</v>
      </c>
      <c r="E1914" s="99">
        <v>221.70392677000001</v>
      </c>
      <c r="F1914" s="99">
        <v>212.78037078</v>
      </c>
      <c r="G1914" s="51"/>
      <c r="H1914" s="100">
        <v>114.72740902</v>
      </c>
      <c r="I1914" s="101">
        <v>1928444.4</v>
      </c>
    </row>
    <row r="1915" spans="2:9" ht="15.95" customHeight="1" x14ac:dyDescent="0.2">
      <c r="B1915" s="98">
        <v>43403</v>
      </c>
      <c r="C1915" s="99">
        <v>296.49885476999998</v>
      </c>
      <c r="D1915" s="99">
        <v>115.08604151</v>
      </c>
      <c r="E1915" s="99">
        <v>222.76190095999999</v>
      </c>
      <c r="F1915" s="99">
        <v>212.83275767000001</v>
      </c>
      <c r="G1915" s="51"/>
      <c r="H1915" s="100">
        <v>115.08604151</v>
      </c>
      <c r="I1915" s="101">
        <v>1948594.23</v>
      </c>
    </row>
    <row r="1916" spans="2:9" ht="15.95" customHeight="1" x14ac:dyDescent="0.2">
      <c r="B1916" s="98">
        <v>43404</v>
      </c>
      <c r="C1916" s="99">
        <v>295.28194072000002</v>
      </c>
      <c r="D1916" s="99">
        <v>114.61369628</v>
      </c>
      <c r="E1916" s="99">
        <v>223.60548829999999</v>
      </c>
      <c r="F1916" s="99">
        <v>212.88515760000001</v>
      </c>
      <c r="G1916" s="51"/>
      <c r="H1916" s="100">
        <v>114.61369628</v>
      </c>
      <c r="I1916" s="101">
        <v>1879581.39</v>
      </c>
    </row>
    <row r="1917" spans="2:9" ht="15.95" customHeight="1" x14ac:dyDescent="0.2">
      <c r="B1917" s="98">
        <v>43405</v>
      </c>
      <c r="C1917" s="99">
        <v>298.84037368999998</v>
      </c>
      <c r="D1917" s="99">
        <v>115.33096126</v>
      </c>
      <c r="E1917" s="99">
        <v>224.4211555</v>
      </c>
      <c r="F1917" s="99">
        <v>212.93757056999999</v>
      </c>
      <c r="G1917" s="51"/>
      <c r="H1917" s="100">
        <v>115.33096126</v>
      </c>
      <c r="I1917" s="101">
        <v>1651800.45</v>
      </c>
    </row>
    <row r="1918" spans="2:9" ht="15.95" customHeight="1" x14ac:dyDescent="0.2">
      <c r="B1918" s="98">
        <v>43409</v>
      </c>
      <c r="C1918" s="99">
        <v>300.26827990999999</v>
      </c>
      <c r="D1918" s="99">
        <v>115.8820307</v>
      </c>
      <c r="E1918" s="99">
        <v>224.51389026999999</v>
      </c>
      <c r="F1918" s="99">
        <v>212.98999620000001</v>
      </c>
      <c r="G1918" s="51"/>
      <c r="H1918" s="100">
        <v>115.8820307</v>
      </c>
      <c r="I1918" s="101">
        <v>2617905.89</v>
      </c>
    </row>
    <row r="1919" spans="2:9" ht="15.95" customHeight="1" x14ac:dyDescent="0.2">
      <c r="B1919" s="98">
        <v>43410</v>
      </c>
      <c r="C1919" s="99">
        <v>301.22021739000002</v>
      </c>
      <c r="D1919" s="99">
        <v>116.24941033</v>
      </c>
      <c r="E1919" s="99">
        <v>224.29052909000001</v>
      </c>
      <c r="F1919" s="99">
        <v>213.04243486999999</v>
      </c>
      <c r="G1919" s="51"/>
      <c r="H1919" s="100">
        <v>116.24941033</v>
      </c>
      <c r="I1919" s="101">
        <v>2249012.96</v>
      </c>
    </row>
    <row r="1920" spans="2:9" ht="15.95" customHeight="1" x14ac:dyDescent="0.2">
      <c r="B1920" s="98">
        <v>43411</v>
      </c>
      <c r="C1920" s="99">
        <v>300.99356561000002</v>
      </c>
      <c r="D1920" s="99">
        <v>116.16193899</v>
      </c>
      <c r="E1920" s="99">
        <v>224.68539976</v>
      </c>
      <c r="F1920" s="99">
        <v>213.09488657</v>
      </c>
      <c r="G1920" s="51"/>
      <c r="H1920" s="100">
        <v>116.16193899</v>
      </c>
      <c r="I1920" s="101">
        <v>2698027.36</v>
      </c>
    </row>
    <row r="1921" spans="2:9" ht="15.95" customHeight="1" x14ac:dyDescent="0.2">
      <c r="B1921" s="98">
        <v>43412</v>
      </c>
      <c r="C1921" s="99">
        <v>301.67352096000002</v>
      </c>
      <c r="D1921" s="99">
        <v>116.42435301</v>
      </c>
      <c r="E1921" s="99">
        <v>224.74223720000001</v>
      </c>
      <c r="F1921" s="99">
        <v>213.14735094</v>
      </c>
      <c r="G1921" s="51"/>
      <c r="H1921" s="100">
        <v>116.42435301</v>
      </c>
      <c r="I1921" s="101">
        <v>2324734.9</v>
      </c>
    </row>
    <row r="1922" spans="2:9" ht="15.95" customHeight="1" x14ac:dyDescent="0.2">
      <c r="B1922" s="98">
        <v>43413</v>
      </c>
      <c r="C1922" s="99">
        <v>301.42420399999997</v>
      </c>
      <c r="D1922" s="99">
        <v>116.32813453</v>
      </c>
      <c r="E1922" s="99">
        <v>225.38340346999999</v>
      </c>
      <c r="F1922" s="99">
        <v>213.19982834000001</v>
      </c>
      <c r="G1922" s="51"/>
      <c r="H1922" s="100">
        <v>116.32813453</v>
      </c>
      <c r="I1922" s="101">
        <v>3061415.91</v>
      </c>
    </row>
    <row r="1923" spans="2:9" ht="15.95" customHeight="1" x14ac:dyDescent="0.2">
      <c r="B1923" s="98">
        <v>43416</v>
      </c>
      <c r="C1923" s="99">
        <v>301.67352096000002</v>
      </c>
      <c r="D1923" s="99">
        <v>116.42435301</v>
      </c>
      <c r="E1923" s="99">
        <v>225.56588158</v>
      </c>
      <c r="F1923" s="99">
        <v>213.25231879</v>
      </c>
      <c r="G1923" s="51"/>
      <c r="H1923" s="100">
        <v>116.42435301</v>
      </c>
      <c r="I1923" s="101">
        <v>3111512</v>
      </c>
    </row>
    <row r="1924" spans="2:9" ht="15.95" customHeight="1" x14ac:dyDescent="0.2">
      <c r="B1924" s="98">
        <v>43417</v>
      </c>
      <c r="C1924" s="99">
        <v>301.44686917000001</v>
      </c>
      <c r="D1924" s="99">
        <v>116.33688167</v>
      </c>
      <c r="E1924" s="99">
        <v>225.34650898000001</v>
      </c>
      <c r="F1924" s="99">
        <v>213.30482189</v>
      </c>
      <c r="G1924" s="51"/>
      <c r="H1924" s="100">
        <v>116.33688167</v>
      </c>
      <c r="I1924" s="101">
        <v>2280683.46</v>
      </c>
    </row>
    <row r="1925" spans="2:9" ht="15.95" customHeight="1" x14ac:dyDescent="0.2">
      <c r="B1925" s="98">
        <v>43418</v>
      </c>
      <c r="C1925" s="99">
        <v>300.99356561000002</v>
      </c>
      <c r="D1925" s="99">
        <v>116.16193899</v>
      </c>
      <c r="E1925" s="99">
        <v>226.56801548000001</v>
      </c>
      <c r="F1925" s="99">
        <v>213.35733802999999</v>
      </c>
      <c r="G1925" s="51"/>
      <c r="H1925" s="100">
        <v>116.16193899</v>
      </c>
      <c r="I1925" s="101">
        <v>2338668.77</v>
      </c>
    </row>
    <row r="1926" spans="2:9" ht="15.95" customHeight="1" x14ac:dyDescent="0.2">
      <c r="B1926" s="98">
        <v>43420</v>
      </c>
      <c r="C1926" s="99">
        <v>301.28821292999999</v>
      </c>
      <c r="D1926" s="99">
        <v>116.27565173000001</v>
      </c>
      <c r="E1926" s="99">
        <v>227.11345552</v>
      </c>
      <c r="F1926" s="99">
        <v>213.40986720999999</v>
      </c>
      <c r="G1926" s="51"/>
      <c r="H1926" s="100">
        <v>116.27565173000001</v>
      </c>
      <c r="I1926" s="101">
        <v>2242673.1800000002</v>
      </c>
    </row>
    <row r="1927" spans="2:9" ht="15.95" customHeight="1" x14ac:dyDescent="0.2">
      <c r="B1927" s="98">
        <v>43423</v>
      </c>
      <c r="C1927" s="99">
        <v>303.14675753</v>
      </c>
      <c r="D1927" s="99">
        <v>116.99291671</v>
      </c>
      <c r="E1927" s="99">
        <v>227.65091837</v>
      </c>
      <c r="F1927" s="99">
        <v>213.46240943000001</v>
      </c>
      <c r="G1927" s="51"/>
      <c r="H1927" s="100">
        <v>116.99291671</v>
      </c>
      <c r="I1927" s="101">
        <v>2978784.55</v>
      </c>
    </row>
    <row r="1928" spans="2:9" ht="15.95" customHeight="1" x14ac:dyDescent="0.2">
      <c r="B1928" s="98">
        <v>43425</v>
      </c>
      <c r="C1928" s="99">
        <v>302.58012808000001</v>
      </c>
      <c r="D1928" s="99">
        <v>116.77423837000001</v>
      </c>
      <c r="E1928" s="99">
        <v>227.31388229999999</v>
      </c>
      <c r="F1928" s="99">
        <v>213.56753223000001</v>
      </c>
      <c r="G1928" s="51"/>
      <c r="H1928" s="100">
        <v>116.77423837000001</v>
      </c>
      <c r="I1928" s="101">
        <v>3822239.72</v>
      </c>
    </row>
    <row r="1929" spans="2:9" ht="15.95" customHeight="1" x14ac:dyDescent="0.2">
      <c r="B1929" s="98">
        <v>43426</v>
      </c>
      <c r="C1929" s="99">
        <v>303.71338699</v>
      </c>
      <c r="D1929" s="99">
        <v>117.21159505999999</v>
      </c>
      <c r="E1929" s="99">
        <v>227.65191551999999</v>
      </c>
      <c r="F1929" s="99">
        <v>213.62011318</v>
      </c>
      <c r="G1929" s="51"/>
      <c r="H1929" s="100">
        <v>117.21159505999999</v>
      </c>
      <c r="I1929" s="101">
        <v>2805473.99</v>
      </c>
    </row>
    <row r="1930" spans="2:9" ht="15.95" customHeight="1" x14ac:dyDescent="0.2">
      <c r="B1930" s="98">
        <v>43427</v>
      </c>
      <c r="C1930" s="99">
        <v>304.77865035999997</v>
      </c>
      <c r="D1930" s="99">
        <v>117.62271036</v>
      </c>
      <c r="E1930" s="99">
        <v>227.715733</v>
      </c>
      <c r="F1930" s="99">
        <v>213.67270679999999</v>
      </c>
      <c r="G1930" s="51"/>
      <c r="H1930" s="100">
        <v>117.62271036</v>
      </c>
      <c r="I1930" s="101">
        <v>2973269.46</v>
      </c>
    </row>
    <row r="1931" spans="2:9" ht="15.95" customHeight="1" x14ac:dyDescent="0.2">
      <c r="B1931" s="98">
        <v>43430</v>
      </c>
      <c r="C1931" s="99">
        <v>305.05063250000001</v>
      </c>
      <c r="D1931" s="99">
        <v>117.72767597000001</v>
      </c>
      <c r="E1931" s="99">
        <v>228.15447818999999</v>
      </c>
      <c r="F1931" s="99">
        <v>213.72531344999999</v>
      </c>
      <c r="G1931" s="51"/>
      <c r="H1931" s="100">
        <v>117.72767597000001</v>
      </c>
      <c r="I1931" s="101">
        <v>4817222.33</v>
      </c>
    </row>
    <row r="1932" spans="2:9" ht="15.95" customHeight="1" x14ac:dyDescent="0.2">
      <c r="B1932" s="98">
        <v>43431</v>
      </c>
      <c r="C1932" s="99">
        <v>304.61999410999999</v>
      </c>
      <c r="D1932" s="99">
        <v>117.56148042</v>
      </c>
      <c r="E1932" s="99">
        <v>228.07370918999999</v>
      </c>
      <c r="F1932" s="99">
        <v>213.77793315</v>
      </c>
      <c r="G1932" s="51"/>
      <c r="H1932" s="100">
        <v>117.56148042</v>
      </c>
      <c r="I1932" s="101">
        <v>2703993.94</v>
      </c>
    </row>
    <row r="1933" spans="2:9" ht="15.95" customHeight="1" x14ac:dyDescent="0.2">
      <c r="B1933" s="98">
        <v>43432</v>
      </c>
      <c r="C1933" s="99">
        <v>306.31988246999998</v>
      </c>
      <c r="D1933" s="99">
        <v>118.21751547</v>
      </c>
      <c r="E1933" s="99">
        <v>228.40077378999999</v>
      </c>
      <c r="F1933" s="99">
        <v>213.83056589</v>
      </c>
      <c r="G1933" s="51"/>
      <c r="H1933" s="100">
        <v>118.21751547</v>
      </c>
      <c r="I1933" s="101">
        <v>4009944.75</v>
      </c>
    </row>
    <row r="1934" spans="2:9" ht="15.95" customHeight="1" x14ac:dyDescent="0.2">
      <c r="B1934" s="98">
        <v>43433</v>
      </c>
      <c r="C1934" s="99">
        <v>307.86111459</v>
      </c>
      <c r="D1934" s="99">
        <v>118.81232058000001</v>
      </c>
      <c r="E1934" s="99">
        <v>229.34906168000001</v>
      </c>
      <c r="F1934" s="99">
        <v>213.88321166</v>
      </c>
      <c r="G1934" s="51"/>
      <c r="H1934" s="100">
        <v>118.81232058000001</v>
      </c>
      <c r="I1934" s="101">
        <v>3862505.77</v>
      </c>
    </row>
    <row r="1935" spans="2:9" ht="15.95" customHeight="1" x14ac:dyDescent="0.2">
      <c r="B1935" s="98">
        <v>43434</v>
      </c>
      <c r="C1935" s="99">
        <v>310.08230204</v>
      </c>
      <c r="D1935" s="99">
        <v>119.66953971</v>
      </c>
      <c r="E1935" s="99">
        <v>229.39193904999999</v>
      </c>
      <c r="F1935" s="99">
        <v>213.93587009000001</v>
      </c>
      <c r="G1935" s="51"/>
      <c r="H1935" s="100">
        <v>119.66953971</v>
      </c>
      <c r="I1935" s="101">
        <v>2293426.4</v>
      </c>
    </row>
    <row r="1936" spans="2:9" ht="15.95" customHeight="1" x14ac:dyDescent="0.2">
      <c r="B1936" s="98">
        <v>43437</v>
      </c>
      <c r="C1936" s="99">
        <v>311.33575836</v>
      </c>
      <c r="D1936" s="99">
        <v>119.49459702999999</v>
      </c>
      <c r="E1936" s="99">
        <v>229.55347706000001</v>
      </c>
      <c r="F1936" s="99">
        <v>213.98854157</v>
      </c>
      <c r="G1936" s="51"/>
      <c r="H1936" s="100">
        <v>119.49459702999999</v>
      </c>
      <c r="I1936" s="101">
        <v>2870368.45</v>
      </c>
    </row>
    <row r="1937" spans="2:9" ht="15.95" customHeight="1" x14ac:dyDescent="0.2">
      <c r="B1937" s="98">
        <v>43438</v>
      </c>
      <c r="C1937" s="99">
        <v>309.37580847999999</v>
      </c>
      <c r="D1937" s="99">
        <v>118.74234351</v>
      </c>
      <c r="E1937" s="99">
        <v>228.71487546</v>
      </c>
      <c r="F1937" s="99">
        <v>214.04122608</v>
      </c>
      <c r="G1937" s="51"/>
      <c r="H1937" s="100">
        <v>118.74234351</v>
      </c>
      <c r="I1937" s="101">
        <v>3669341.09</v>
      </c>
    </row>
    <row r="1938" spans="2:9" ht="15.95" customHeight="1" x14ac:dyDescent="0.2">
      <c r="B1938" s="98">
        <v>43439</v>
      </c>
      <c r="C1938" s="99">
        <v>309.51254917</v>
      </c>
      <c r="D1938" s="99">
        <v>118.79482631</v>
      </c>
      <c r="E1938" s="99">
        <v>228.84151327000001</v>
      </c>
      <c r="F1938" s="99">
        <v>214.09392363000001</v>
      </c>
      <c r="G1938" s="51"/>
      <c r="H1938" s="100">
        <v>118.79482631</v>
      </c>
      <c r="I1938" s="101">
        <v>4546454.4000000004</v>
      </c>
    </row>
    <row r="1939" spans="2:9" ht="15.95" customHeight="1" x14ac:dyDescent="0.2">
      <c r="B1939" s="98">
        <v>43440</v>
      </c>
      <c r="C1939" s="99">
        <v>309.92277123999997</v>
      </c>
      <c r="D1939" s="99">
        <v>118.95227472000001</v>
      </c>
      <c r="E1939" s="99">
        <v>228.80661309000001</v>
      </c>
      <c r="F1939" s="99">
        <v>214.14663422000001</v>
      </c>
      <c r="G1939" s="51"/>
      <c r="H1939" s="100">
        <v>118.95227472000001</v>
      </c>
      <c r="I1939" s="101">
        <v>2562595.14</v>
      </c>
    </row>
    <row r="1940" spans="2:9" ht="15.95" customHeight="1" x14ac:dyDescent="0.2">
      <c r="B1940" s="98">
        <v>43441</v>
      </c>
      <c r="C1940" s="99">
        <v>312.08783215</v>
      </c>
      <c r="D1940" s="99">
        <v>119.78325245000001</v>
      </c>
      <c r="E1940" s="99">
        <v>228.94820812</v>
      </c>
      <c r="F1940" s="99">
        <v>214.19935747</v>
      </c>
      <c r="G1940" s="51"/>
      <c r="H1940" s="100">
        <v>119.78325245000001</v>
      </c>
      <c r="I1940" s="101">
        <v>2964931.92</v>
      </c>
    </row>
    <row r="1941" spans="2:9" ht="15.95" customHeight="1" x14ac:dyDescent="0.2">
      <c r="B1941" s="98">
        <v>43444</v>
      </c>
      <c r="C1941" s="99">
        <v>311.08506709</v>
      </c>
      <c r="D1941" s="99">
        <v>119.39837855</v>
      </c>
      <c r="E1941" s="99">
        <v>228.93823664000001</v>
      </c>
      <c r="F1941" s="99">
        <v>214.25209376000001</v>
      </c>
      <c r="G1941" s="51"/>
      <c r="H1941" s="100">
        <v>119.39837855</v>
      </c>
      <c r="I1941" s="101">
        <v>2849790.92</v>
      </c>
    </row>
    <row r="1942" spans="2:9" ht="15.95" customHeight="1" x14ac:dyDescent="0.2">
      <c r="B1942" s="98">
        <v>43445</v>
      </c>
      <c r="C1942" s="99">
        <v>313.36407857</v>
      </c>
      <c r="D1942" s="99">
        <v>120.27309194999999</v>
      </c>
      <c r="E1942" s="99">
        <v>229.20048661000001</v>
      </c>
      <c r="F1942" s="99">
        <v>214.30484308999999</v>
      </c>
      <c r="G1942" s="51"/>
      <c r="H1942" s="100">
        <v>120.27309194999999</v>
      </c>
      <c r="I1942" s="101">
        <v>3097827.66</v>
      </c>
    </row>
    <row r="1943" spans="2:9" ht="15.95" customHeight="1" x14ac:dyDescent="0.2">
      <c r="B1943" s="98">
        <v>43446</v>
      </c>
      <c r="C1943" s="99">
        <v>311.76877053999999</v>
      </c>
      <c r="D1943" s="99">
        <v>119.66079257</v>
      </c>
      <c r="E1943" s="99">
        <v>228.71088685999999</v>
      </c>
      <c r="F1943" s="99">
        <v>214.35760546</v>
      </c>
      <c r="G1943" s="51"/>
      <c r="H1943" s="100">
        <v>119.66079257</v>
      </c>
      <c r="I1943" s="101">
        <v>3714794.69</v>
      </c>
    </row>
    <row r="1944" spans="2:9" ht="15.95" customHeight="1" x14ac:dyDescent="0.2">
      <c r="B1944" s="98">
        <v>43447</v>
      </c>
      <c r="C1944" s="99">
        <v>313.93383144000001</v>
      </c>
      <c r="D1944" s="99">
        <v>120.4917703</v>
      </c>
      <c r="E1944" s="99">
        <v>229.25931835</v>
      </c>
      <c r="F1944" s="99">
        <v>214.41038087000001</v>
      </c>
      <c r="G1944" s="51"/>
      <c r="H1944" s="100">
        <v>120.4917703</v>
      </c>
      <c r="I1944" s="101">
        <v>2553739.0499999998</v>
      </c>
    </row>
    <row r="1945" spans="2:9" ht="15.95" customHeight="1" x14ac:dyDescent="0.2">
      <c r="B1945" s="98">
        <v>43448</v>
      </c>
      <c r="C1945" s="99">
        <v>315.64309005000001</v>
      </c>
      <c r="D1945" s="99">
        <v>121.14780535</v>
      </c>
      <c r="E1945" s="99">
        <v>229.88153879999999</v>
      </c>
      <c r="F1945" s="99">
        <v>214.46316931999999</v>
      </c>
      <c r="G1945" s="51"/>
      <c r="H1945" s="100">
        <v>121.14780535</v>
      </c>
      <c r="I1945" s="101">
        <v>4059176.36</v>
      </c>
    </row>
    <row r="1946" spans="2:9" ht="15.95" customHeight="1" x14ac:dyDescent="0.2">
      <c r="B1946" s="98">
        <v>43451</v>
      </c>
      <c r="C1946" s="99">
        <v>314.50358431000001</v>
      </c>
      <c r="D1946" s="99">
        <v>120.71044865</v>
      </c>
      <c r="E1946" s="99">
        <v>229.89151028000001</v>
      </c>
      <c r="F1946" s="99">
        <v>214.51597081</v>
      </c>
      <c r="G1946" s="51"/>
      <c r="H1946" s="100">
        <v>120.71044865</v>
      </c>
      <c r="I1946" s="101">
        <v>4234761.79</v>
      </c>
    </row>
    <row r="1947" spans="2:9" ht="15.95" customHeight="1" x14ac:dyDescent="0.2">
      <c r="B1947" s="98">
        <v>43452</v>
      </c>
      <c r="C1947" s="99">
        <v>314.95938661000002</v>
      </c>
      <c r="D1947" s="99">
        <v>120.88539133</v>
      </c>
      <c r="E1947" s="99">
        <v>230.35518417</v>
      </c>
      <c r="F1947" s="99">
        <v>214.56878534000001</v>
      </c>
      <c r="G1947" s="51"/>
      <c r="H1947" s="100">
        <v>120.88539133</v>
      </c>
      <c r="I1947" s="101">
        <v>3039115.73</v>
      </c>
    </row>
    <row r="1948" spans="2:9" ht="15.95" customHeight="1" x14ac:dyDescent="0.2">
      <c r="B1948" s="98">
        <v>43453</v>
      </c>
      <c r="C1948" s="99">
        <v>316.21284293000002</v>
      </c>
      <c r="D1948" s="99">
        <v>121.3664837</v>
      </c>
      <c r="E1948" s="99">
        <v>230.34421553999999</v>
      </c>
      <c r="F1948" s="99">
        <v>214.62161252999999</v>
      </c>
      <c r="G1948" s="51"/>
      <c r="H1948" s="100">
        <v>121.3664837</v>
      </c>
      <c r="I1948" s="101">
        <v>3970585.01</v>
      </c>
    </row>
    <row r="1949" spans="2:9" ht="15.95" customHeight="1" x14ac:dyDescent="0.2">
      <c r="B1949" s="98">
        <v>43454</v>
      </c>
      <c r="C1949" s="99">
        <v>317.92210154000003</v>
      </c>
      <c r="D1949" s="99">
        <v>122.02251874</v>
      </c>
      <c r="E1949" s="99">
        <v>230.48880202999999</v>
      </c>
      <c r="F1949" s="99">
        <v>214.67445276000001</v>
      </c>
      <c r="G1949" s="51"/>
      <c r="H1949" s="100">
        <v>122.02251874</v>
      </c>
      <c r="I1949" s="101">
        <v>2767106.03</v>
      </c>
    </row>
    <row r="1950" spans="2:9" ht="15.95" customHeight="1" x14ac:dyDescent="0.2">
      <c r="B1950" s="98">
        <v>43455</v>
      </c>
      <c r="C1950" s="99">
        <v>318.15000268</v>
      </c>
      <c r="D1950" s="99">
        <v>122.10999008</v>
      </c>
      <c r="E1950" s="99">
        <v>232.34349760000001</v>
      </c>
      <c r="F1950" s="99">
        <v>214.72730601999999</v>
      </c>
      <c r="G1950" s="51"/>
      <c r="H1950" s="100">
        <v>122.10999008</v>
      </c>
      <c r="I1950" s="101">
        <v>2862058.13</v>
      </c>
    </row>
    <row r="1951" spans="2:9" ht="15.95" customHeight="1" x14ac:dyDescent="0.2">
      <c r="B1951" s="98">
        <v>43460</v>
      </c>
      <c r="C1951" s="99">
        <v>318.83370613</v>
      </c>
      <c r="D1951" s="99">
        <v>122.3724041</v>
      </c>
      <c r="E1951" s="99">
        <v>232.54891011999999</v>
      </c>
      <c r="F1951" s="99">
        <v>214.83305168000001</v>
      </c>
      <c r="G1951" s="51"/>
      <c r="H1951" s="100">
        <v>122.3724041</v>
      </c>
      <c r="I1951" s="101">
        <v>4105763.6</v>
      </c>
    </row>
    <row r="1952" spans="2:9" ht="15.95" customHeight="1" x14ac:dyDescent="0.2">
      <c r="B1952" s="98">
        <v>43461</v>
      </c>
      <c r="C1952" s="99">
        <v>319.06160727999998</v>
      </c>
      <c r="D1952" s="99">
        <v>122.45987544</v>
      </c>
      <c r="E1952" s="99">
        <v>233.82525975999999</v>
      </c>
      <c r="F1952" s="99">
        <v>214.88594406999999</v>
      </c>
      <c r="G1952" s="51"/>
      <c r="H1952" s="100">
        <v>122.45987544</v>
      </c>
      <c r="I1952" s="101">
        <v>6410273.5199999996</v>
      </c>
    </row>
    <row r="1953" spans="2:9" ht="15.95" customHeight="1" x14ac:dyDescent="0.2">
      <c r="B1953" s="98">
        <v>43462</v>
      </c>
      <c r="C1953" s="99">
        <v>319.06160727999998</v>
      </c>
      <c r="D1953" s="99">
        <v>122.45987544</v>
      </c>
      <c r="E1953" s="99">
        <v>234.48836327999999</v>
      </c>
      <c r="F1953" s="99">
        <v>214.9388495</v>
      </c>
      <c r="G1953" s="51"/>
      <c r="H1953" s="100">
        <v>122.45987544</v>
      </c>
      <c r="I1953" s="101">
        <v>3837391.8</v>
      </c>
    </row>
    <row r="1954" spans="2:9" ht="15.95" customHeight="1" x14ac:dyDescent="0.2">
      <c r="B1954" s="98">
        <v>43467</v>
      </c>
      <c r="C1954" s="99">
        <v>322.84222955000001</v>
      </c>
      <c r="D1954" s="99">
        <v>123.2471175</v>
      </c>
      <c r="E1954" s="99">
        <v>236.10075184999999</v>
      </c>
      <c r="F1954" s="99">
        <v>215.04469947000001</v>
      </c>
      <c r="G1954" s="51"/>
      <c r="H1954" s="100">
        <v>123.2471175</v>
      </c>
      <c r="I1954" s="101">
        <v>4200438.62</v>
      </c>
    </row>
    <row r="1955" spans="2:9" ht="15.95" customHeight="1" x14ac:dyDescent="0.2">
      <c r="B1955" s="98">
        <v>43468</v>
      </c>
      <c r="C1955" s="99">
        <v>322.95679386</v>
      </c>
      <c r="D1955" s="99">
        <v>123.29085317000001</v>
      </c>
      <c r="E1955" s="99">
        <v>237.24049219</v>
      </c>
      <c r="F1955" s="99">
        <v>215.09764401999999</v>
      </c>
      <c r="G1955" s="51"/>
      <c r="H1955" s="100">
        <v>123.29085317000001</v>
      </c>
      <c r="I1955" s="101">
        <v>2454485.64</v>
      </c>
    </row>
    <row r="1956" spans="2:9" ht="15.95" customHeight="1" x14ac:dyDescent="0.2">
      <c r="B1956" s="98">
        <v>43469</v>
      </c>
      <c r="C1956" s="99">
        <v>321.35289349999999</v>
      </c>
      <c r="D1956" s="99">
        <v>122.67855379</v>
      </c>
      <c r="E1956" s="99">
        <v>237.82980674999999</v>
      </c>
      <c r="F1956" s="99">
        <v>215.15060161</v>
      </c>
      <c r="G1956" s="51"/>
      <c r="H1956" s="100">
        <v>122.67855379</v>
      </c>
      <c r="I1956" s="101">
        <v>3216799.1</v>
      </c>
    </row>
    <row r="1957" spans="2:9" ht="15.95" customHeight="1" x14ac:dyDescent="0.2">
      <c r="B1957" s="98">
        <v>43472</v>
      </c>
      <c r="C1957" s="99">
        <v>324.21700128999998</v>
      </c>
      <c r="D1957" s="99">
        <v>123.77194553</v>
      </c>
      <c r="E1957" s="99">
        <v>238.24860898</v>
      </c>
      <c r="F1957" s="99">
        <v>215.20357224</v>
      </c>
      <c r="G1957" s="51"/>
      <c r="H1957" s="100">
        <v>123.77194553</v>
      </c>
      <c r="I1957" s="101">
        <v>4271552.46</v>
      </c>
    </row>
    <row r="1958" spans="2:9" ht="15.95" customHeight="1" x14ac:dyDescent="0.2">
      <c r="B1958" s="98">
        <v>43473</v>
      </c>
      <c r="C1958" s="99">
        <v>325.36264440000002</v>
      </c>
      <c r="D1958" s="99">
        <v>124.20930223000001</v>
      </c>
      <c r="E1958" s="99">
        <v>238.33236941999999</v>
      </c>
      <c r="F1958" s="99">
        <v>215.25655591</v>
      </c>
      <c r="G1958" s="51"/>
      <c r="H1958" s="100">
        <v>124.20930223000001</v>
      </c>
      <c r="I1958" s="101">
        <v>5707371.8499999996</v>
      </c>
    </row>
    <row r="1959" spans="2:9" ht="15.95" customHeight="1" x14ac:dyDescent="0.2">
      <c r="B1959" s="98">
        <v>43474</v>
      </c>
      <c r="C1959" s="99">
        <v>328.43296794999998</v>
      </c>
      <c r="D1959" s="99">
        <v>125.38141818</v>
      </c>
      <c r="E1959" s="99">
        <v>238.57467643000001</v>
      </c>
      <c r="F1959" s="99">
        <v>215.30955262000001</v>
      </c>
      <c r="G1959" s="51"/>
      <c r="H1959" s="100">
        <v>125.38141818</v>
      </c>
      <c r="I1959" s="101">
        <v>4524398.26</v>
      </c>
    </row>
    <row r="1960" spans="2:9" ht="15.95" customHeight="1" x14ac:dyDescent="0.2">
      <c r="B1960" s="98">
        <v>43475</v>
      </c>
      <c r="C1960" s="99">
        <v>328.45588081</v>
      </c>
      <c r="D1960" s="99">
        <v>125.39016531999999</v>
      </c>
      <c r="E1960" s="99">
        <v>238.11698541999999</v>
      </c>
      <c r="F1960" s="99">
        <v>215.36256236</v>
      </c>
      <c r="G1960" s="51"/>
      <c r="H1960" s="100">
        <v>125.39016531999999</v>
      </c>
      <c r="I1960" s="101">
        <v>6805268.0300000003</v>
      </c>
    </row>
    <row r="1961" spans="2:9" ht="15.95" customHeight="1" x14ac:dyDescent="0.2">
      <c r="B1961" s="98">
        <v>43476</v>
      </c>
      <c r="C1961" s="99">
        <v>329.02870237000002</v>
      </c>
      <c r="D1961" s="99">
        <v>125.60884367</v>
      </c>
      <c r="E1961" s="99">
        <v>238.16185709000001</v>
      </c>
      <c r="F1961" s="99">
        <v>215.41558515</v>
      </c>
      <c r="G1961" s="51"/>
      <c r="H1961" s="100">
        <v>125.60884367</v>
      </c>
      <c r="I1961" s="101">
        <v>5373501.6100000003</v>
      </c>
    </row>
    <row r="1962" spans="2:9" ht="15.95" customHeight="1" x14ac:dyDescent="0.2">
      <c r="B1962" s="98">
        <v>43479</v>
      </c>
      <c r="C1962" s="99">
        <v>330.97629566000001</v>
      </c>
      <c r="D1962" s="99">
        <v>126.35235005</v>
      </c>
      <c r="E1962" s="99">
        <v>238.12197115999999</v>
      </c>
      <c r="F1962" s="99">
        <v>215.46862098</v>
      </c>
      <c r="G1962" s="51"/>
      <c r="H1962" s="100">
        <v>126.35235005</v>
      </c>
      <c r="I1962" s="101">
        <v>3337666.89</v>
      </c>
    </row>
    <row r="1963" spans="2:9" ht="15.95" customHeight="1" x14ac:dyDescent="0.2">
      <c r="B1963" s="98">
        <v>43480</v>
      </c>
      <c r="C1963" s="99">
        <v>332.16776449999998</v>
      </c>
      <c r="D1963" s="99">
        <v>126.80720101999999</v>
      </c>
      <c r="E1963" s="99">
        <v>237.95445027</v>
      </c>
      <c r="F1963" s="99">
        <v>215.52166984999999</v>
      </c>
      <c r="G1963" s="51"/>
      <c r="H1963" s="100">
        <v>126.80720101999999</v>
      </c>
      <c r="I1963" s="101">
        <v>5714644.1200000001</v>
      </c>
    </row>
    <row r="1964" spans="2:9" ht="15.95" customHeight="1" x14ac:dyDescent="0.2">
      <c r="B1964" s="98">
        <v>43481</v>
      </c>
      <c r="C1964" s="99">
        <v>332.12193877999999</v>
      </c>
      <c r="D1964" s="99">
        <v>126.78970674999999</v>
      </c>
      <c r="E1964" s="99">
        <v>238.39518975999999</v>
      </c>
      <c r="F1964" s="99">
        <v>215.57473175999999</v>
      </c>
      <c r="G1964" s="51"/>
      <c r="H1964" s="100">
        <v>126.78970674999999</v>
      </c>
      <c r="I1964" s="101">
        <v>3615836.37</v>
      </c>
    </row>
    <row r="1965" spans="2:9" ht="15.95" customHeight="1" x14ac:dyDescent="0.2">
      <c r="B1965" s="98">
        <v>43482</v>
      </c>
      <c r="C1965" s="99">
        <v>331.54911722000003</v>
      </c>
      <c r="D1965" s="99">
        <v>126.5710284</v>
      </c>
      <c r="E1965" s="99">
        <v>238.36926391</v>
      </c>
      <c r="F1965" s="99">
        <v>215.62780670999999</v>
      </c>
      <c r="G1965" s="51"/>
      <c r="H1965" s="100">
        <v>126.5710284</v>
      </c>
      <c r="I1965" s="101">
        <v>5522072.5899999999</v>
      </c>
    </row>
    <row r="1966" spans="2:9" ht="15.95" customHeight="1" x14ac:dyDescent="0.2">
      <c r="B1966" s="98">
        <v>43483</v>
      </c>
      <c r="C1966" s="99">
        <v>332.16776449999998</v>
      </c>
      <c r="D1966" s="99">
        <v>126.80720101999999</v>
      </c>
      <c r="E1966" s="99">
        <v>239.13706798999999</v>
      </c>
      <c r="F1966" s="99">
        <v>215.68089470000001</v>
      </c>
      <c r="G1966" s="51"/>
      <c r="H1966" s="100">
        <v>126.80720101999999</v>
      </c>
      <c r="I1966" s="101">
        <v>3661039.14</v>
      </c>
    </row>
    <row r="1967" spans="2:9" ht="15.95" customHeight="1" x14ac:dyDescent="0.2">
      <c r="B1967" s="98">
        <v>43486</v>
      </c>
      <c r="C1967" s="99">
        <v>334.39031213999999</v>
      </c>
      <c r="D1967" s="99">
        <v>127.65567301</v>
      </c>
      <c r="E1967" s="99">
        <v>238.95857846999999</v>
      </c>
      <c r="F1967" s="99">
        <v>215.73399573</v>
      </c>
      <c r="G1967" s="51"/>
      <c r="H1967" s="100">
        <v>127.65567301</v>
      </c>
      <c r="I1967" s="101">
        <v>3864559.11</v>
      </c>
    </row>
    <row r="1968" spans="2:9" ht="15.95" customHeight="1" x14ac:dyDescent="0.2">
      <c r="B1968" s="98">
        <v>43487</v>
      </c>
      <c r="C1968" s="99">
        <v>332.23650308999999</v>
      </c>
      <c r="D1968" s="99">
        <v>126.83344242</v>
      </c>
      <c r="E1968" s="99">
        <v>238.86584368999999</v>
      </c>
      <c r="F1968" s="99">
        <v>215.7871098</v>
      </c>
      <c r="G1968" s="51"/>
      <c r="H1968" s="100">
        <v>126.83344242</v>
      </c>
      <c r="I1968" s="101">
        <v>4522790.57</v>
      </c>
    </row>
    <row r="1969" spans="2:9" ht="15.95" customHeight="1" x14ac:dyDescent="0.2">
      <c r="B1969" s="98">
        <v>43488</v>
      </c>
      <c r="C1969" s="99">
        <v>332.23650308999999</v>
      </c>
      <c r="D1969" s="99">
        <v>126.83344242</v>
      </c>
      <c r="E1969" s="99">
        <v>238.35530383</v>
      </c>
      <c r="F1969" s="99">
        <v>215.84023730000001</v>
      </c>
      <c r="G1969" s="51"/>
      <c r="H1969" s="100">
        <v>126.83344242</v>
      </c>
      <c r="I1969" s="101">
        <v>2839772.96</v>
      </c>
    </row>
    <row r="1970" spans="2:9" ht="15.95" customHeight="1" x14ac:dyDescent="0.2">
      <c r="B1970" s="98">
        <v>43489</v>
      </c>
      <c r="C1970" s="99">
        <v>331.20542429</v>
      </c>
      <c r="D1970" s="99">
        <v>126.43982139000001</v>
      </c>
      <c r="E1970" s="99">
        <v>238.11798257000001</v>
      </c>
      <c r="F1970" s="99">
        <v>215.89337782999999</v>
      </c>
      <c r="G1970" s="51"/>
      <c r="H1970" s="100">
        <v>126.43982139000001</v>
      </c>
      <c r="I1970" s="101">
        <v>2986941.69</v>
      </c>
    </row>
    <row r="1971" spans="2:9" ht="15.95" customHeight="1" x14ac:dyDescent="0.2">
      <c r="B1971" s="98">
        <v>43490</v>
      </c>
      <c r="C1971" s="99">
        <v>331.20542429</v>
      </c>
      <c r="D1971" s="99">
        <v>126.43982139000001</v>
      </c>
      <c r="E1971" s="99">
        <v>238.11798257000001</v>
      </c>
      <c r="F1971" s="99">
        <v>215.94653141000001</v>
      </c>
      <c r="G1971" s="51"/>
      <c r="H1971" s="100">
        <v>126.43982139000001</v>
      </c>
      <c r="I1971" s="101">
        <v>0</v>
      </c>
    </row>
    <row r="1972" spans="2:9" ht="15.95" customHeight="1" x14ac:dyDescent="0.2">
      <c r="B1972" s="98">
        <v>43493</v>
      </c>
      <c r="C1972" s="99">
        <v>329.94521686000002</v>
      </c>
      <c r="D1972" s="99">
        <v>125.95872902000001</v>
      </c>
      <c r="E1972" s="99">
        <v>237.37809863999999</v>
      </c>
      <c r="F1972" s="99">
        <v>215.99969802000001</v>
      </c>
      <c r="G1972" s="51"/>
      <c r="H1972" s="100">
        <v>125.95872902000001</v>
      </c>
      <c r="I1972" s="101">
        <v>2879858.49</v>
      </c>
    </row>
    <row r="1973" spans="2:9" ht="15.95" customHeight="1" x14ac:dyDescent="0.2">
      <c r="B1973" s="98">
        <v>43494</v>
      </c>
      <c r="C1973" s="99">
        <v>330.60968987000001</v>
      </c>
      <c r="D1973" s="99">
        <v>126.21239591</v>
      </c>
      <c r="E1973" s="99">
        <v>238.61456235</v>
      </c>
      <c r="F1973" s="99">
        <v>216.05287767999999</v>
      </c>
      <c r="G1973" s="51"/>
      <c r="H1973" s="100">
        <v>126.21239591</v>
      </c>
      <c r="I1973" s="101">
        <v>3432032.24</v>
      </c>
    </row>
    <row r="1974" spans="2:9" ht="15.95" customHeight="1" x14ac:dyDescent="0.2">
      <c r="B1974" s="98">
        <v>43495</v>
      </c>
      <c r="C1974" s="99">
        <v>329.94521686000002</v>
      </c>
      <c r="D1974" s="99">
        <v>125.95872902000001</v>
      </c>
      <c r="E1974" s="99">
        <v>239.12111361999999</v>
      </c>
      <c r="F1974" s="99">
        <v>216.10607037</v>
      </c>
      <c r="G1974" s="51"/>
      <c r="H1974" s="100">
        <v>125.95872902000001</v>
      </c>
      <c r="I1974" s="101">
        <v>2532749.2999999998</v>
      </c>
    </row>
    <row r="1975" spans="2:9" ht="15.95" customHeight="1" x14ac:dyDescent="0.2">
      <c r="B1975" s="98">
        <v>43496</v>
      </c>
      <c r="C1975" s="99">
        <v>333.35923334</v>
      </c>
      <c r="D1975" s="99">
        <v>127.26205198</v>
      </c>
      <c r="E1975" s="99">
        <v>240.28179406999999</v>
      </c>
      <c r="F1975" s="99">
        <v>216.15927611000001</v>
      </c>
      <c r="G1975" s="51"/>
      <c r="H1975" s="100">
        <v>127.26205198</v>
      </c>
      <c r="I1975" s="101">
        <v>3407364.24</v>
      </c>
    </row>
    <row r="1976" spans="2:9" ht="15.95" customHeight="1" x14ac:dyDescent="0.2">
      <c r="B1976" s="98">
        <v>43497</v>
      </c>
      <c r="C1976" s="99">
        <v>336.49152958000002</v>
      </c>
      <c r="D1976" s="99">
        <v>127.79562716</v>
      </c>
      <c r="E1976" s="99">
        <v>240.10031309999999</v>
      </c>
      <c r="F1976" s="99">
        <v>216.21249488000001</v>
      </c>
      <c r="G1976" s="51"/>
      <c r="H1976" s="100">
        <v>127.79562716</v>
      </c>
      <c r="I1976" s="101">
        <v>4040295.39</v>
      </c>
    </row>
    <row r="1977" spans="2:9" ht="15.95" customHeight="1" x14ac:dyDescent="0.2">
      <c r="B1977" s="98">
        <v>43500</v>
      </c>
      <c r="C1977" s="99">
        <v>336.56062435000001</v>
      </c>
      <c r="D1977" s="99">
        <v>127.82186856</v>
      </c>
      <c r="E1977" s="99">
        <v>239.87096903</v>
      </c>
      <c r="F1977" s="99">
        <v>216.26572708</v>
      </c>
      <c r="G1977" s="51"/>
      <c r="H1977" s="100">
        <v>127.82186856</v>
      </c>
      <c r="I1977" s="101">
        <v>3145133.32</v>
      </c>
    </row>
    <row r="1978" spans="2:9" ht="15.95" customHeight="1" x14ac:dyDescent="0.2">
      <c r="B1978" s="98">
        <v>43501</v>
      </c>
      <c r="C1978" s="99">
        <v>336.26121368000003</v>
      </c>
      <c r="D1978" s="99">
        <v>127.70815582</v>
      </c>
      <c r="E1978" s="99">
        <v>239.72837684000001</v>
      </c>
      <c r="F1978" s="99">
        <v>216.31897232</v>
      </c>
      <c r="G1978" s="51"/>
      <c r="H1978" s="100">
        <v>127.70815582</v>
      </c>
      <c r="I1978" s="101">
        <v>3566656.27</v>
      </c>
    </row>
    <row r="1979" spans="2:9" ht="15.95" customHeight="1" x14ac:dyDescent="0.2">
      <c r="B1979" s="98">
        <v>43502</v>
      </c>
      <c r="C1979" s="99">
        <v>335.57026597999999</v>
      </c>
      <c r="D1979" s="99">
        <v>127.44574179999999</v>
      </c>
      <c r="E1979" s="99">
        <v>239.18692539</v>
      </c>
      <c r="F1979" s="99">
        <v>216.37223059999999</v>
      </c>
      <c r="G1979" s="51"/>
      <c r="H1979" s="100">
        <v>127.44574179999999</v>
      </c>
      <c r="I1979" s="101">
        <v>3573086.55</v>
      </c>
    </row>
    <row r="1980" spans="2:9" ht="15.95" customHeight="1" x14ac:dyDescent="0.2">
      <c r="B1980" s="98">
        <v>43503</v>
      </c>
      <c r="C1980" s="99">
        <v>336.37637162999999</v>
      </c>
      <c r="D1980" s="99">
        <v>127.75189149000001</v>
      </c>
      <c r="E1980" s="99">
        <v>239.39832079999999</v>
      </c>
      <c r="F1980" s="99">
        <v>216.42550191999999</v>
      </c>
      <c r="G1980" s="51"/>
      <c r="H1980" s="100">
        <v>127.75189149000001</v>
      </c>
      <c r="I1980" s="101">
        <v>2762326.66</v>
      </c>
    </row>
    <row r="1981" spans="2:9" ht="15.95" customHeight="1" x14ac:dyDescent="0.2">
      <c r="B1981" s="98">
        <v>43504</v>
      </c>
      <c r="C1981" s="99">
        <v>334.64900238000001</v>
      </c>
      <c r="D1981" s="99">
        <v>127.09585644000001</v>
      </c>
      <c r="E1981" s="99">
        <v>239.57581317</v>
      </c>
      <c r="F1981" s="99">
        <v>216.47878628000001</v>
      </c>
      <c r="G1981" s="51"/>
      <c r="H1981" s="100">
        <v>127.09585644000001</v>
      </c>
      <c r="I1981" s="101">
        <v>3482133.33</v>
      </c>
    </row>
    <row r="1982" spans="2:9" ht="15.95" customHeight="1" x14ac:dyDescent="0.2">
      <c r="B1982" s="98">
        <v>43507</v>
      </c>
      <c r="C1982" s="99">
        <v>338.10374087999998</v>
      </c>
      <c r="D1982" s="99">
        <v>128.40792654000001</v>
      </c>
      <c r="E1982" s="99">
        <v>239.90487207000001</v>
      </c>
      <c r="F1982" s="99">
        <v>216.53208405999999</v>
      </c>
      <c r="G1982" s="51"/>
      <c r="H1982" s="100">
        <v>128.40792654000001</v>
      </c>
      <c r="I1982" s="101">
        <v>1759003.28</v>
      </c>
    </row>
    <row r="1983" spans="2:9" ht="15.95" customHeight="1" x14ac:dyDescent="0.2">
      <c r="B1983" s="98">
        <v>43508</v>
      </c>
      <c r="C1983" s="99">
        <v>336.26121368000003</v>
      </c>
      <c r="D1983" s="99">
        <v>127.70815582</v>
      </c>
      <c r="E1983" s="99">
        <v>239.69547094999999</v>
      </c>
      <c r="F1983" s="99">
        <v>216.58539488</v>
      </c>
      <c r="G1983" s="51"/>
      <c r="H1983" s="100">
        <v>127.70815582</v>
      </c>
      <c r="I1983" s="101">
        <v>2941644.05</v>
      </c>
    </row>
    <row r="1984" spans="2:9" ht="15.95" customHeight="1" x14ac:dyDescent="0.2">
      <c r="B1984" s="98">
        <v>43509</v>
      </c>
      <c r="C1984" s="99">
        <v>336.26121368000003</v>
      </c>
      <c r="D1984" s="99">
        <v>127.70815582</v>
      </c>
      <c r="E1984" s="99">
        <v>239.71142531999999</v>
      </c>
      <c r="F1984" s="99">
        <v>216.63871875000001</v>
      </c>
      <c r="G1984" s="51"/>
      <c r="H1984" s="100">
        <v>127.70815582</v>
      </c>
      <c r="I1984" s="101">
        <v>2144841.2000000002</v>
      </c>
    </row>
    <row r="1985" spans="2:9" ht="15.95" customHeight="1" x14ac:dyDescent="0.2">
      <c r="B1985" s="98">
        <v>43510</v>
      </c>
      <c r="C1985" s="99">
        <v>336.26121368000003</v>
      </c>
      <c r="D1985" s="99">
        <v>127.70815582</v>
      </c>
      <c r="E1985" s="99">
        <v>239.71541392</v>
      </c>
      <c r="F1985" s="99">
        <v>216.69205564999999</v>
      </c>
      <c r="G1985" s="51"/>
      <c r="H1985" s="100">
        <v>127.70815582</v>
      </c>
      <c r="I1985" s="101">
        <v>2475275.56</v>
      </c>
    </row>
    <row r="1986" spans="2:9" ht="15.95" customHeight="1" x14ac:dyDescent="0.2">
      <c r="B1986" s="98">
        <v>43511</v>
      </c>
      <c r="C1986" s="99">
        <v>340.29174191999999</v>
      </c>
      <c r="D1986" s="99">
        <v>129.23890426</v>
      </c>
      <c r="E1986" s="99">
        <v>240.00458688000001</v>
      </c>
      <c r="F1986" s="99">
        <v>216.74540558999999</v>
      </c>
      <c r="G1986" s="51"/>
      <c r="H1986" s="100">
        <v>129.23890426</v>
      </c>
      <c r="I1986" s="101">
        <v>3399005.42</v>
      </c>
    </row>
    <row r="1987" spans="2:9" ht="15.95" customHeight="1" x14ac:dyDescent="0.2">
      <c r="B1987" s="98">
        <v>43514</v>
      </c>
      <c r="C1987" s="99">
        <v>345.24353377</v>
      </c>
      <c r="D1987" s="99">
        <v>131.11953807</v>
      </c>
      <c r="E1987" s="99">
        <v>240.66071037</v>
      </c>
      <c r="F1987" s="99">
        <v>216.79876895999999</v>
      </c>
      <c r="G1987" s="51"/>
      <c r="H1987" s="100">
        <v>131.11953807</v>
      </c>
      <c r="I1987" s="101">
        <v>3454183.84</v>
      </c>
    </row>
    <row r="1988" spans="2:9" ht="15.95" customHeight="1" x14ac:dyDescent="0.2">
      <c r="B1988" s="98">
        <v>43515</v>
      </c>
      <c r="C1988" s="99">
        <v>345.24353377</v>
      </c>
      <c r="D1988" s="99">
        <v>131.11953807</v>
      </c>
      <c r="E1988" s="99">
        <v>240.63079592</v>
      </c>
      <c r="F1988" s="99">
        <v>216.85214536999999</v>
      </c>
      <c r="G1988" s="51"/>
      <c r="H1988" s="100">
        <v>131.11953807</v>
      </c>
      <c r="I1988" s="101">
        <v>2921679.27</v>
      </c>
    </row>
    <row r="1989" spans="2:9" ht="15.95" customHeight="1" x14ac:dyDescent="0.2">
      <c r="B1989" s="98">
        <v>43516</v>
      </c>
      <c r="C1989" s="99">
        <v>348.92858816</v>
      </c>
      <c r="D1989" s="99">
        <v>132.5190795</v>
      </c>
      <c r="E1989" s="99">
        <v>241.13734719000001</v>
      </c>
      <c r="F1989" s="99">
        <v>216.90553482000001</v>
      </c>
      <c r="G1989" s="51"/>
      <c r="H1989" s="100">
        <v>132.5190795</v>
      </c>
      <c r="I1989" s="101">
        <v>3609078.84</v>
      </c>
    </row>
    <row r="1990" spans="2:9" ht="15.95" customHeight="1" x14ac:dyDescent="0.2">
      <c r="B1990" s="98">
        <v>43517</v>
      </c>
      <c r="C1990" s="99">
        <v>343.72344883</v>
      </c>
      <c r="D1990" s="99">
        <v>130.54222722</v>
      </c>
      <c r="E1990" s="99">
        <v>240.294757</v>
      </c>
      <c r="F1990" s="99">
        <v>216.95893769</v>
      </c>
      <c r="G1990" s="51"/>
      <c r="H1990" s="100">
        <v>130.54222722</v>
      </c>
      <c r="I1990" s="101">
        <v>4302675.5599999996</v>
      </c>
    </row>
    <row r="1991" spans="2:9" ht="15.95" customHeight="1" x14ac:dyDescent="0.2">
      <c r="B1991" s="98">
        <v>43518</v>
      </c>
      <c r="C1991" s="99">
        <v>338.84075174999998</v>
      </c>
      <c r="D1991" s="99">
        <v>128.68783482000001</v>
      </c>
      <c r="E1991" s="99">
        <v>240.70159344000001</v>
      </c>
      <c r="F1991" s="99">
        <v>217.01235360000001</v>
      </c>
      <c r="G1991" s="51"/>
      <c r="H1991" s="100">
        <v>128.68783482000001</v>
      </c>
      <c r="I1991" s="101">
        <v>3477124.27</v>
      </c>
    </row>
    <row r="1992" spans="2:9" ht="15.95" customHeight="1" x14ac:dyDescent="0.2">
      <c r="B1992" s="98">
        <v>43521</v>
      </c>
      <c r="C1992" s="99">
        <v>335.54723439000003</v>
      </c>
      <c r="D1992" s="99">
        <v>127.43699466</v>
      </c>
      <c r="E1992" s="99">
        <v>239.70843388</v>
      </c>
      <c r="F1992" s="99">
        <v>217.06578254999999</v>
      </c>
      <c r="G1992" s="51"/>
      <c r="H1992" s="100">
        <v>127.43699466</v>
      </c>
      <c r="I1992" s="101">
        <v>4945166.18</v>
      </c>
    </row>
    <row r="1993" spans="2:9" ht="15.95" customHeight="1" x14ac:dyDescent="0.2">
      <c r="B1993" s="98">
        <v>43522</v>
      </c>
      <c r="C1993" s="99">
        <v>345.24353377</v>
      </c>
      <c r="D1993" s="99">
        <v>131.11953807</v>
      </c>
      <c r="E1993" s="99">
        <v>240.25885966000001</v>
      </c>
      <c r="F1993" s="99">
        <v>217.11922454</v>
      </c>
      <c r="G1993" s="51"/>
      <c r="H1993" s="100">
        <v>131.11953807</v>
      </c>
      <c r="I1993" s="101">
        <v>2199513.36</v>
      </c>
    </row>
    <row r="1994" spans="2:9" ht="15.95" customHeight="1" x14ac:dyDescent="0.2">
      <c r="B1994" s="98">
        <v>43523</v>
      </c>
      <c r="C1994" s="99">
        <v>348.32976681999997</v>
      </c>
      <c r="D1994" s="99">
        <v>132.29165402000001</v>
      </c>
      <c r="E1994" s="99">
        <v>241.39760286000001</v>
      </c>
      <c r="F1994" s="99">
        <v>217.17267996000001</v>
      </c>
      <c r="G1994" s="51"/>
      <c r="H1994" s="100">
        <v>132.29165402000001</v>
      </c>
      <c r="I1994" s="101">
        <v>3531559.2</v>
      </c>
    </row>
    <row r="1995" spans="2:9" ht="15.95" customHeight="1" x14ac:dyDescent="0.2">
      <c r="B1995" s="98">
        <v>43524</v>
      </c>
      <c r="C1995" s="99">
        <v>351.23174716</v>
      </c>
      <c r="D1995" s="99">
        <v>133.39379288999999</v>
      </c>
      <c r="E1995" s="99">
        <v>242.76170153000001</v>
      </c>
      <c r="F1995" s="99">
        <v>217.22614841000001</v>
      </c>
      <c r="G1995" s="51"/>
      <c r="H1995" s="100">
        <v>133.39379288999999</v>
      </c>
      <c r="I1995" s="101">
        <v>2457672.27</v>
      </c>
    </row>
    <row r="1996" spans="2:9" ht="15.95" customHeight="1" x14ac:dyDescent="0.2">
      <c r="B1996" s="98">
        <v>43525</v>
      </c>
      <c r="C1996" s="99">
        <v>351.92610975999997</v>
      </c>
      <c r="D1996" s="99">
        <v>133.00017187</v>
      </c>
      <c r="E1996" s="99">
        <v>243.73890673</v>
      </c>
      <c r="F1996" s="99">
        <v>217.27962991000001</v>
      </c>
      <c r="G1996" s="51"/>
      <c r="H1996" s="100">
        <v>133.00017187</v>
      </c>
      <c r="I1996" s="101">
        <v>3119344.37</v>
      </c>
    </row>
    <row r="1997" spans="2:9" ht="15.95" customHeight="1" x14ac:dyDescent="0.2">
      <c r="B1997" s="98">
        <v>43530</v>
      </c>
      <c r="C1997" s="99">
        <v>359.28635329000002</v>
      </c>
      <c r="D1997" s="99">
        <v>135.78176046999999</v>
      </c>
      <c r="E1997" s="99">
        <v>244.46981632999999</v>
      </c>
      <c r="F1997" s="99">
        <v>217.33312483</v>
      </c>
      <c r="G1997" s="51"/>
      <c r="H1997" s="100">
        <v>135.78176046999999</v>
      </c>
      <c r="I1997" s="101">
        <v>2068885.02</v>
      </c>
    </row>
    <row r="1998" spans="2:9" ht="15.95" customHeight="1" x14ac:dyDescent="0.2">
      <c r="B1998" s="98">
        <v>43531</v>
      </c>
      <c r="C1998" s="99">
        <v>360.32789718999999</v>
      </c>
      <c r="D1998" s="99">
        <v>136.17538149000001</v>
      </c>
      <c r="E1998" s="99">
        <v>245.00927347999999</v>
      </c>
      <c r="F1998" s="99">
        <v>217.38663278999999</v>
      </c>
      <c r="G1998" s="51"/>
      <c r="H1998" s="100">
        <v>136.17538149000001</v>
      </c>
      <c r="I1998" s="101">
        <v>3801722.92</v>
      </c>
    </row>
    <row r="1999" spans="2:9" ht="15.95" customHeight="1" x14ac:dyDescent="0.2">
      <c r="B1999" s="98">
        <v>43532</v>
      </c>
      <c r="C1999" s="99">
        <v>360.25846093000001</v>
      </c>
      <c r="D1999" s="99">
        <v>136.14914009</v>
      </c>
      <c r="E1999" s="99">
        <v>245.30642363000001</v>
      </c>
      <c r="F1999" s="99">
        <v>217.44015379000001</v>
      </c>
      <c r="G1999" s="51"/>
      <c r="H1999" s="100">
        <v>136.14914009</v>
      </c>
      <c r="I1999" s="101">
        <v>5953284.6500000004</v>
      </c>
    </row>
    <row r="2000" spans="2:9" ht="15.95" customHeight="1" x14ac:dyDescent="0.2">
      <c r="B2000" s="98">
        <v>43535</v>
      </c>
      <c r="C2000" s="99">
        <v>363.38309262000001</v>
      </c>
      <c r="D2000" s="99">
        <v>137.33000318000001</v>
      </c>
      <c r="E2000" s="99">
        <v>245.64744830000001</v>
      </c>
      <c r="F2000" s="99">
        <v>217.49368820999999</v>
      </c>
      <c r="G2000" s="51"/>
      <c r="H2000" s="100">
        <v>137.33000318000001</v>
      </c>
      <c r="I2000" s="101">
        <v>2854907.85</v>
      </c>
    </row>
    <row r="2001" spans="2:9" ht="15.95" customHeight="1" x14ac:dyDescent="0.2">
      <c r="B2001" s="98">
        <v>43536</v>
      </c>
      <c r="C2001" s="99">
        <v>366.8549056</v>
      </c>
      <c r="D2001" s="99">
        <v>138.64207327</v>
      </c>
      <c r="E2001" s="99">
        <v>245.76511178000001</v>
      </c>
      <c r="F2001" s="99">
        <v>217.54723568</v>
      </c>
      <c r="G2001" s="51"/>
      <c r="H2001" s="100">
        <v>138.64207327</v>
      </c>
      <c r="I2001" s="101">
        <v>2794218.59</v>
      </c>
    </row>
    <row r="2002" spans="2:9" ht="15.95" customHeight="1" x14ac:dyDescent="0.2">
      <c r="B2002" s="98">
        <v>43537</v>
      </c>
      <c r="C2002" s="99">
        <v>369.14630217000001</v>
      </c>
      <c r="D2002" s="99">
        <v>139.50803952999999</v>
      </c>
      <c r="E2002" s="99">
        <v>245.78904334000001</v>
      </c>
      <c r="F2002" s="99">
        <v>217.60079618</v>
      </c>
      <c r="G2002" s="51"/>
      <c r="H2002" s="100">
        <v>139.50803952999999</v>
      </c>
      <c r="I2002" s="101">
        <v>5546522.7199999997</v>
      </c>
    </row>
    <row r="2003" spans="2:9" ht="15.95" customHeight="1" x14ac:dyDescent="0.2">
      <c r="B2003" s="98">
        <v>43538</v>
      </c>
      <c r="C2003" s="99">
        <v>370.32671858999998</v>
      </c>
      <c r="D2003" s="99">
        <v>139.95414337</v>
      </c>
      <c r="E2003" s="99">
        <v>246.39630656</v>
      </c>
      <c r="F2003" s="99">
        <v>217.65437011</v>
      </c>
      <c r="G2003" s="51"/>
      <c r="H2003" s="100">
        <v>139.95414337</v>
      </c>
      <c r="I2003" s="101">
        <v>3358864.61</v>
      </c>
    </row>
    <row r="2004" spans="2:9" ht="15.95" customHeight="1" x14ac:dyDescent="0.2">
      <c r="B2004" s="98">
        <v>43539</v>
      </c>
      <c r="C2004" s="99">
        <v>371.94689798000002</v>
      </c>
      <c r="D2004" s="99">
        <v>140.56644274000001</v>
      </c>
      <c r="E2004" s="99">
        <v>247.56895279</v>
      </c>
      <c r="F2004" s="99">
        <v>217.70795706999999</v>
      </c>
      <c r="G2004" s="51"/>
      <c r="H2004" s="100">
        <v>140.56644274000001</v>
      </c>
      <c r="I2004" s="101">
        <v>2629478.54</v>
      </c>
    </row>
    <row r="2005" spans="2:9" ht="15.95" customHeight="1" x14ac:dyDescent="0.2">
      <c r="B2005" s="98">
        <v>43542</v>
      </c>
      <c r="C2005" s="99">
        <v>371.71544377999999</v>
      </c>
      <c r="D2005" s="99">
        <v>140.47897140000001</v>
      </c>
      <c r="E2005" s="99">
        <v>247.82621702</v>
      </c>
      <c r="F2005" s="99">
        <v>217.76155747000001</v>
      </c>
      <c r="G2005" s="51"/>
      <c r="H2005" s="100">
        <v>140.47897140000001</v>
      </c>
      <c r="I2005" s="101">
        <v>2869141.07</v>
      </c>
    </row>
    <row r="2006" spans="2:9" ht="15.95" customHeight="1" x14ac:dyDescent="0.2">
      <c r="B2006" s="98">
        <v>43543</v>
      </c>
      <c r="C2006" s="99">
        <v>370.32671858999998</v>
      </c>
      <c r="D2006" s="99">
        <v>139.95414337</v>
      </c>
      <c r="E2006" s="99">
        <v>247.30969426999999</v>
      </c>
      <c r="F2006" s="99">
        <v>217.8151709</v>
      </c>
      <c r="G2006" s="51"/>
      <c r="H2006" s="100">
        <v>139.95414337</v>
      </c>
      <c r="I2006" s="101">
        <v>3036622.92</v>
      </c>
    </row>
    <row r="2007" spans="2:9" ht="15.95" customHeight="1" x14ac:dyDescent="0.2">
      <c r="B2007" s="98">
        <v>43544</v>
      </c>
      <c r="C2007" s="99">
        <v>370.09526439000001</v>
      </c>
      <c r="D2007" s="99">
        <v>139.86667202999999</v>
      </c>
      <c r="E2007" s="99">
        <v>247.59687294</v>
      </c>
      <c r="F2007" s="99">
        <v>217.86879737000001</v>
      </c>
      <c r="G2007" s="51"/>
      <c r="H2007" s="100">
        <v>139.86667202999999</v>
      </c>
      <c r="I2007" s="101">
        <v>3082506.75</v>
      </c>
    </row>
    <row r="2008" spans="2:9" ht="15.95" customHeight="1" x14ac:dyDescent="0.2">
      <c r="B2008" s="98">
        <v>43545</v>
      </c>
      <c r="C2008" s="99">
        <v>370.09526439000001</v>
      </c>
      <c r="D2008" s="99">
        <v>139.86667202999999</v>
      </c>
      <c r="E2008" s="99">
        <v>247.48120376</v>
      </c>
      <c r="F2008" s="99">
        <v>217.92243726000001</v>
      </c>
      <c r="G2008" s="51"/>
      <c r="H2008" s="100">
        <v>139.86667202999999</v>
      </c>
      <c r="I2008" s="101">
        <v>2741989.99</v>
      </c>
    </row>
    <row r="2009" spans="2:9" ht="15.95" customHeight="1" x14ac:dyDescent="0.2">
      <c r="B2009" s="98">
        <v>43546</v>
      </c>
      <c r="C2009" s="99">
        <v>369.60921057000002</v>
      </c>
      <c r="D2009" s="99">
        <v>139.68298221000001</v>
      </c>
      <c r="E2009" s="99">
        <v>246.43020960000001</v>
      </c>
      <c r="F2009" s="99">
        <v>217.97609019999999</v>
      </c>
      <c r="G2009" s="51"/>
      <c r="H2009" s="100">
        <v>139.68298221000001</v>
      </c>
      <c r="I2009" s="101">
        <v>3230414.06</v>
      </c>
    </row>
    <row r="2010" spans="2:9" ht="15.95" customHeight="1" x14ac:dyDescent="0.2">
      <c r="B2010" s="98">
        <v>43549</v>
      </c>
      <c r="C2010" s="99">
        <v>370.30357316999999</v>
      </c>
      <c r="D2010" s="99">
        <v>139.94539623</v>
      </c>
      <c r="E2010" s="99">
        <v>246.69146241999999</v>
      </c>
      <c r="F2010" s="99">
        <v>218.02975656000001</v>
      </c>
      <c r="G2010" s="51"/>
      <c r="H2010" s="100">
        <v>139.94539623</v>
      </c>
      <c r="I2010" s="101">
        <v>3666947.73</v>
      </c>
    </row>
    <row r="2011" spans="2:9" ht="15.95" customHeight="1" x14ac:dyDescent="0.2">
      <c r="B2011" s="98">
        <v>43550</v>
      </c>
      <c r="C2011" s="99">
        <v>368.01217659999998</v>
      </c>
      <c r="D2011" s="99">
        <v>139.07942997000001</v>
      </c>
      <c r="E2011" s="99">
        <v>247.37151746000001</v>
      </c>
      <c r="F2011" s="99">
        <v>218.08343596</v>
      </c>
      <c r="G2011" s="51"/>
      <c r="H2011" s="100">
        <v>139.07942997000001</v>
      </c>
      <c r="I2011" s="101">
        <v>2797337.89</v>
      </c>
    </row>
    <row r="2012" spans="2:9" ht="15.95" customHeight="1" x14ac:dyDescent="0.2">
      <c r="B2012" s="98">
        <v>43551</v>
      </c>
      <c r="C2012" s="99">
        <v>371.71544377999999</v>
      </c>
      <c r="D2012" s="99">
        <v>140.47897140000001</v>
      </c>
      <c r="E2012" s="99">
        <v>246.69445386000001</v>
      </c>
      <c r="F2012" s="99">
        <v>218.13712878000001</v>
      </c>
      <c r="G2012" s="51"/>
      <c r="H2012" s="100">
        <v>140.47897140000001</v>
      </c>
      <c r="I2012" s="101">
        <v>2729663.36</v>
      </c>
    </row>
    <row r="2013" spans="2:9" ht="15.95" customHeight="1" x14ac:dyDescent="0.2">
      <c r="B2013" s="98">
        <v>43552</v>
      </c>
      <c r="C2013" s="99">
        <v>370.34986400999998</v>
      </c>
      <c r="D2013" s="99">
        <v>139.96289049999999</v>
      </c>
      <c r="E2013" s="99">
        <v>246.94872663999999</v>
      </c>
      <c r="F2013" s="99">
        <v>218.19083463999999</v>
      </c>
      <c r="G2013" s="51"/>
      <c r="H2013" s="100">
        <v>139.96289049999999</v>
      </c>
      <c r="I2013" s="101">
        <v>2920371.58</v>
      </c>
    </row>
    <row r="2014" spans="2:9" ht="15.95" customHeight="1" x14ac:dyDescent="0.2">
      <c r="B2014" s="98">
        <v>43553</v>
      </c>
      <c r="C2014" s="99">
        <v>373.56707738</v>
      </c>
      <c r="D2014" s="99">
        <v>141.17874212000001</v>
      </c>
      <c r="E2014" s="99">
        <v>247.58490717000001</v>
      </c>
      <c r="F2014" s="99">
        <v>218.24455393</v>
      </c>
      <c r="G2014" s="51"/>
      <c r="H2014" s="100">
        <v>141.17874212000001</v>
      </c>
      <c r="I2014" s="101">
        <v>2765091.89</v>
      </c>
    </row>
    <row r="2015" spans="2:9" ht="15.95" customHeight="1" x14ac:dyDescent="0.2">
      <c r="B2015" s="98">
        <v>43556</v>
      </c>
      <c r="C2015" s="99">
        <v>364.54472903999999</v>
      </c>
      <c r="D2015" s="99">
        <v>137.12881909999999</v>
      </c>
      <c r="E2015" s="99">
        <v>247.47522086999999</v>
      </c>
      <c r="F2015" s="99">
        <v>218.29828626</v>
      </c>
      <c r="G2015" s="51"/>
      <c r="H2015" s="100">
        <v>137.12881909999999</v>
      </c>
      <c r="I2015" s="101">
        <v>7933414.8799999999</v>
      </c>
    </row>
    <row r="2016" spans="2:9" ht="15.95" customHeight="1" x14ac:dyDescent="0.2">
      <c r="B2016" s="98">
        <v>43557</v>
      </c>
      <c r="C2016" s="99">
        <v>364.84702421999998</v>
      </c>
      <c r="D2016" s="99">
        <v>137.24253184</v>
      </c>
      <c r="E2016" s="99">
        <v>247.54402408999999</v>
      </c>
      <c r="F2016" s="99">
        <v>218.35203200999999</v>
      </c>
      <c r="G2016" s="51"/>
      <c r="H2016" s="100">
        <v>137.24253184</v>
      </c>
      <c r="I2016" s="101">
        <v>3231240.83</v>
      </c>
    </row>
    <row r="2017" spans="2:9" ht="15.95" customHeight="1" x14ac:dyDescent="0.2">
      <c r="B2017" s="98">
        <v>43558</v>
      </c>
      <c r="C2017" s="99">
        <v>365.54462847000002</v>
      </c>
      <c r="D2017" s="99">
        <v>137.50494585999999</v>
      </c>
      <c r="E2017" s="99">
        <v>247.90997745999999</v>
      </c>
      <c r="F2017" s="99">
        <v>218.40579080000001</v>
      </c>
      <c r="G2017" s="51"/>
      <c r="H2017" s="100">
        <v>137.50494585999999</v>
      </c>
      <c r="I2017" s="101">
        <v>3409575.13</v>
      </c>
    </row>
    <row r="2018" spans="2:9" ht="15.95" customHeight="1" x14ac:dyDescent="0.2">
      <c r="B2018" s="98">
        <v>43559</v>
      </c>
      <c r="C2018" s="99">
        <v>367.40490648000002</v>
      </c>
      <c r="D2018" s="99">
        <v>138.20471656999999</v>
      </c>
      <c r="E2018" s="99">
        <v>247.88405161</v>
      </c>
      <c r="F2018" s="99">
        <v>218.45956301000001</v>
      </c>
      <c r="G2018" s="51"/>
      <c r="H2018" s="100">
        <v>138.20471656999999</v>
      </c>
      <c r="I2018" s="101">
        <v>3817063.87</v>
      </c>
    </row>
    <row r="2019" spans="2:9" ht="15.95" customHeight="1" x14ac:dyDescent="0.2">
      <c r="B2019" s="98">
        <v>43560</v>
      </c>
      <c r="C2019" s="99">
        <v>367.40490648000002</v>
      </c>
      <c r="D2019" s="99">
        <v>138.20471656999999</v>
      </c>
      <c r="E2019" s="99">
        <v>247.75342520000001</v>
      </c>
      <c r="F2019" s="99">
        <v>218.51334826999999</v>
      </c>
      <c r="G2019" s="51"/>
      <c r="H2019" s="100">
        <v>138.20471656999999</v>
      </c>
      <c r="I2019" s="101">
        <v>2697750.38</v>
      </c>
    </row>
    <row r="2020" spans="2:9" ht="15.95" customHeight="1" x14ac:dyDescent="0.2">
      <c r="B2020" s="98">
        <v>43563</v>
      </c>
      <c r="C2020" s="99">
        <v>369.73025398999999</v>
      </c>
      <c r="D2020" s="99">
        <v>139.07942997000001</v>
      </c>
      <c r="E2020" s="99">
        <v>247.33262868</v>
      </c>
      <c r="F2020" s="99">
        <v>218.56714694999999</v>
      </c>
      <c r="G2020" s="51"/>
      <c r="H2020" s="100">
        <v>139.07942997000001</v>
      </c>
      <c r="I2020" s="101">
        <v>3494684.7</v>
      </c>
    </row>
    <row r="2021" spans="2:9" ht="15.95" customHeight="1" x14ac:dyDescent="0.2">
      <c r="B2021" s="98">
        <v>43564</v>
      </c>
      <c r="C2021" s="99">
        <v>369.73025398999999</v>
      </c>
      <c r="D2021" s="99">
        <v>139.07942997000001</v>
      </c>
      <c r="E2021" s="99">
        <v>247.46624653000001</v>
      </c>
      <c r="F2021" s="99">
        <v>218.62095866999999</v>
      </c>
      <c r="G2021" s="51"/>
      <c r="H2021" s="100">
        <v>139.07942997000001</v>
      </c>
      <c r="I2021" s="101">
        <v>2908023.77</v>
      </c>
    </row>
    <row r="2022" spans="2:9" ht="15.95" customHeight="1" x14ac:dyDescent="0.2">
      <c r="B2022" s="98">
        <v>43565</v>
      </c>
      <c r="C2022" s="99">
        <v>365.87017711999999</v>
      </c>
      <c r="D2022" s="99">
        <v>137.62740572999999</v>
      </c>
      <c r="E2022" s="99">
        <v>247.47123228000001</v>
      </c>
      <c r="F2022" s="99">
        <v>218.67478381000001</v>
      </c>
      <c r="G2022" s="51"/>
      <c r="H2022" s="100">
        <v>137.62740572999999</v>
      </c>
      <c r="I2022" s="101">
        <v>3689140.28</v>
      </c>
    </row>
    <row r="2023" spans="2:9" ht="15.95" customHeight="1" x14ac:dyDescent="0.2">
      <c r="B2023" s="98">
        <v>43566</v>
      </c>
      <c r="C2023" s="99">
        <v>365.77716321999998</v>
      </c>
      <c r="D2023" s="99">
        <v>137.5924172</v>
      </c>
      <c r="E2023" s="99">
        <v>247.94388050000001</v>
      </c>
      <c r="F2023" s="99">
        <v>218.72862198999999</v>
      </c>
      <c r="G2023" s="51"/>
      <c r="H2023" s="100">
        <v>137.5924172</v>
      </c>
      <c r="I2023" s="101">
        <v>1959879.96</v>
      </c>
    </row>
    <row r="2024" spans="2:9" ht="15.95" customHeight="1" x14ac:dyDescent="0.2">
      <c r="B2024" s="98">
        <v>43567</v>
      </c>
      <c r="C2024" s="99">
        <v>365.10281243999998</v>
      </c>
      <c r="D2024" s="99">
        <v>137.33875030999999</v>
      </c>
      <c r="E2024" s="99">
        <v>247.59687294</v>
      </c>
      <c r="F2024" s="99">
        <v>218.7824736</v>
      </c>
      <c r="G2024" s="51"/>
      <c r="H2024" s="100">
        <v>137.33875030999999</v>
      </c>
      <c r="I2024" s="101">
        <v>2880803.15</v>
      </c>
    </row>
    <row r="2025" spans="2:9" ht="15.95" customHeight="1" x14ac:dyDescent="0.2">
      <c r="B2025" s="98">
        <v>43570</v>
      </c>
      <c r="C2025" s="99">
        <v>367.40490648000002</v>
      </c>
      <c r="D2025" s="99">
        <v>138.20471656999999</v>
      </c>
      <c r="E2025" s="99">
        <v>248.07650121</v>
      </c>
      <c r="F2025" s="99">
        <v>218.83633824</v>
      </c>
      <c r="G2025" s="51"/>
      <c r="H2025" s="100">
        <v>138.20471656999999</v>
      </c>
      <c r="I2025" s="101">
        <v>2770247.99</v>
      </c>
    </row>
    <row r="2026" spans="2:9" ht="15.95" customHeight="1" x14ac:dyDescent="0.2">
      <c r="B2026" s="98">
        <v>43571</v>
      </c>
      <c r="C2026" s="99">
        <v>372.05560150000002</v>
      </c>
      <c r="D2026" s="99">
        <v>139.95414337</v>
      </c>
      <c r="E2026" s="99">
        <v>247.67863908999999</v>
      </c>
      <c r="F2026" s="99">
        <v>218.89021631</v>
      </c>
      <c r="G2026" s="51"/>
      <c r="H2026" s="100">
        <v>139.95414337</v>
      </c>
      <c r="I2026" s="101">
        <v>2305441.41</v>
      </c>
    </row>
    <row r="2027" spans="2:9" ht="15.95" customHeight="1" x14ac:dyDescent="0.2">
      <c r="B2027" s="98">
        <v>43572</v>
      </c>
      <c r="C2027" s="99">
        <v>372.05560150000002</v>
      </c>
      <c r="D2027" s="99">
        <v>139.95414337</v>
      </c>
      <c r="E2027" s="99">
        <v>247.98775502000001</v>
      </c>
      <c r="F2027" s="99">
        <v>218.94410780999999</v>
      </c>
      <c r="G2027" s="51"/>
      <c r="H2027" s="100">
        <v>139.95414337</v>
      </c>
      <c r="I2027" s="101">
        <v>2029307.61</v>
      </c>
    </row>
    <row r="2028" spans="2:9" ht="15.95" customHeight="1" x14ac:dyDescent="0.2">
      <c r="B2028" s="98">
        <v>43573</v>
      </c>
      <c r="C2028" s="99">
        <v>376.70629651000002</v>
      </c>
      <c r="D2028" s="99">
        <v>141.70357016</v>
      </c>
      <c r="E2028" s="99">
        <v>248.52721217000001</v>
      </c>
      <c r="F2028" s="99">
        <v>218.99801234</v>
      </c>
      <c r="G2028" s="51"/>
      <c r="H2028" s="100">
        <v>141.70357016</v>
      </c>
      <c r="I2028" s="101">
        <v>2124537.0099999998</v>
      </c>
    </row>
    <row r="2029" spans="2:9" ht="15.95" customHeight="1" x14ac:dyDescent="0.2">
      <c r="B2029" s="98">
        <v>43577</v>
      </c>
      <c r="C2029" s="99">
        <v>375.31108800999999</v>
      </c>
      <c r="D2029" s="99">
        <v>141.17874212000001</v>
      </c>
      <c r="E2029" s="99">
        <v>248.4594061</v>
      </c>
      <c r="F2029" s="99">
        <v>219.05193030000001</v>
      </c>
      <c r="G2029" s="51"/>
      <c r="H2029" s="100">
        <v>141.17874212000001</v>
      </c>
      <c r="I2029" s="101">
        <v>2020780.14</v>
      </c>
    </row>
    <row r="2030" spans="2:9" ht="15.95" customHeight="1" x14ac:dyDescent="0.2">
      <c r="B2030" s="98">
        <v>43578</v>
      </c>
      <c r="C2030" s="99">
        <v>374.38094900999999</v>
      </c>
      <c r="D2030" s="99">
        <v>140.82885676000001</v>
      </c>
      <c r="E2030" s="99">
        <v>248.67578725000001</v>
      </c>
      <c r="F2030" s="99">
        <v>219.10586129000001</v>
      </c>
      <c r="G2030" s="51"/>
      <c r="H2030" s="100">
        <v>140.82885676000001</v>
      </c>
      <c r="I2030" s="101">
        <v>2969737.19</v>
      </c>
    </row>
    <row r="2031" spans="2:9" ht="15.95" customHeight="1" x14ac:dyDescent="0.2">
      <c r="B2031" s="98">
        <v>43579</v>
      </c>
      <c r="C2031" s="99">
        <v>372.61368490000001</v>
      </c>
      <c r="D2031" s="99">
        <v>140.16407458</v>
      </c>
      <c r="E2031" s="99">
        <v>248.57407814000001</v>
      </c>
      <c r="F2031" s="99">
        <v>219.15980572000001</v>
      </c>
      <c r="G2031" s="51"/>
      <c r="H2031" s="100">
        <v>140.16407458</v>
      </c>
      <c r="I2031" s="101">
        <v>1490388.73</v>
      </c>
    </row>
    <row r="2032" spans="2:9" ht="15.95" customHeight="1" x14ac:dyDescent="0.2">
      <c r="B2032" s="98">
        <v>43580</v>
      </c>
      <c r="C2032" s="99">
        <v>372.07885497000001</v>
      </c>
      <c r="D2032" s="99">
        <v>139.96289049999999</v>
      </c>
      <c r="E2032" s="99">
        <v>248.41952017</v>
      </c>
      <c r="F2032" s="99">
        <v>219.21376355999999</v>
      </c>
      <c r="G2032" s="51"/>
      <c r="H2032" s="100">
        <v>139.96289049999999</v>
      </c>
      <c r="I2032" s="101">
        <v>2410254.2799999998</v>
      </c>
    </row>
    <row r="2033" spans="2:9" ht="15.95" customHeight="1" x14ac:dyDescent="0.2">
      <c r="B2033" s="98">
        <v>43581</v>
      </c>
      <c r="C2033" s="99">
        <v>369.05590321</v>
      </c>
      <c r="D2033" s="99">
        <v>138.82576308</v>
      </c>
      <c r="E2033" s="99">
        <v>249.08960372999999</v>
      </c>
      <c r="F2033" s="99">
        <v>219.26773445000001</v>
      </c>
      <c r="G2033" s="51"/>
      <c r="H2033" s="100">
        <v>138.82576308</v>
      </c>
      <c r="I2033" s="101">
        <v>2648101.89</v>
      </c>
    </row>
    <row r="2034" spans="2:9" ht="15.95" customHeight="1" x14ac:dyDescent="0.2">
      <c r="B2034" s="98">
        <v>43584</v>
      </c>
      <c r="C2034" s="99">
        <v>367.42815995000001</v>
      </c>
      <c r="D2034" s="99">
        <v>138.21346371000001</v>
      </c>
      <c r="E2034" s="99">
        <v>249.13048681000001</v>
      </c>
      <c r="F2034" s="99">
        <v>219.32171875</v>
      </c>
      <c r="G2034" s="51"/>
      <c r="H2034" s="100">
        <v>138.21346371000001</v>
      </c>
      <c r="I2034" s="101">
        <v>2360426.39</v>
      </c>
    </row>
    <row r="2035" spans="2:9" ht="15.95" customHeight="1" x14ac:dyDescent="0.2">
      <c r="B2035" s="98">
        <v>43585</v>
      </c>
      <c r="C2035" s="99">
        <v>366.24223272</v>
      </c>
      <c r="D2035" s="99">
        <v>137.76735987999999</v>
      </c>
      <c r="E2035" s="99">
        <v>250.12962926</v>
      </c>
      <c r="F2035" s="99">
        <v>219.37571649</v>
      </c>
      <c r="G2035" s="51"/>
      <c r="H2035" s="100">
        <v>137.76735987999999</v>
      </c>
      <c r="I2035" s="101">
        <v>2683729.12</v>
      </c>
    </row>
    <row r="2036" spans="2:9" ht="15.95" customHeight="1" x14ac:dyDescent="0.2">
      <c r="B2036" s="98">
        <v>43587</v>
      </c>
      <c r="C2036" s="99">
        <v>359.58328304000003</v>
      </c>
      <c r="D2036" s="99">
        <v>134.61839165000001</v>
      </c>
      <c r="E2036" s="99">
        <v>249.65398959000001</v>
      </c>
      <c r="F2036" s="99">
        <v>219.42972725999999</v>
      </c>
      <c r="G2036" s="51"/>
      <c r="H2036" s="100">
        <v>134.61839165000001</v>
      </c>
      <c r="I2036" s="101">
        <v>3837741.83</v>
      </c>
    </row>
    <row r="2037" spans="2:9" ht="15.95" customHeight="1" x14ac:dyDescent="0.2">
      <c r="B2037" s="98">
        <v>43588</v>
      </c>
      <c r="C2037" s="99">
        <v>352.78414493999998</v>
      </c>
      <c r="D2037" s="99">
        <v>132.07297567000001</v>
      </c>
      <c r="E2037" s="99">
        <v>249.83247911000001</v>
      </c>
      <c r="F2037" s="99">
        <v>219.48375146000001</v>
      </c>
      <c r="G2037" s="51"/>
      <c r="H2037" s="100">
        <v>132.07297567000001</v>
      </c>
      <c r="I2037" s="101">
        <v>4911402.99</v>
      </c>
    </row>
    <row r="2038" spans="2:9" ht="15.95" customHeight="1" x14ac:dyDescent="0.2">
      <c r="B2038" s="98">
        <v>43591</v>
      </c>
      <c r="C2038" s="99">
        <v>351.63927288999997</v>
      </c>
      <c r="D2038" s="99">
        <v>131.64436610000001</v>
      </c>
      <c r="E2038" s="99">
        <v>248.91410565999999</v>
      </c>
      <c r="F2038" s="99">
        <v>219.53778908000001</v>
      </c>
      <c r="G2038" s="51"/>
      <c r="H2038" s="100">
        <v>131.64436610000001</v>
      </c>
      <c r="I2038" s="101">
        <v>3335063.11</v>
      </c>
    </row>
    <row r="2039" spans="2:9" ht="15.95" customHeight="1" x14ac:dyDescent="0.2">
      <c r="B2039" s="98">
        <v>43592</v>
      </c>
      <c r="C2039" s="99">
        <v>348.13456251999997</v>
      </c>
      <c r="D2039" s="99">
        <v>130.33229600999999</v>
      </c>
      <c r="E2039" s="99">
        <v>248.89416269</v>
      </c>
      <c r="F2039" s="99">
        <v>219.59183974000001</v>
      </c>
      <c r="G2039" s="51"/>
      <c r="H2039" s="100">
        <v>130.33229600999999</v>
      </c>
      <c r="I2039" s="101">
        <v>4135424.99</v>
      </c>
    </row>
    <row r="2040" spans="2:9" ht="15.95" customHeight="1" x14ac:dyDescent="0.2">
      <c r="B2040" s="98">
        <v>43593</v>
      </c>
      <c r="C2040" s="99">
        <v>345.58780632999998</v>
      </c>
      <c r="D2040" s="99">
        <v>129.37885840999999</v>
      </c>
      <c r="E2040" s="99">
        <v>248.93404862</v>
      </c>
      <c r="F2040" s="99">
        <v>219.64590382</v>
      </c>
      <c r="G2040" s="51"/>
      <c r="H2040" s="100">
        <v>129.37885840999999</v>
      </c>
      <c r="I2040" s="101">
        <v>3321376</v>
      </c>
    </row>
    <row r="2041" spans="2:9" ht="15.95" customHeight="1" x14ac:dyDescent="0.2">
      <c r="B2041" s="98">
        <v>43594</v>
      </c>
      <c r="C2041" s="99">
        <v>351.63927288999997</v>
      </c>
      <c r="D2041" s="99">
        <v>131.64436610000001</v>
      </c>
      <c r="E2041" s="99">
        <v>248.6189498</v>
      </c>
      <c r="F2041" s="99">
        <v>219.69998133000001</v>
      </c>
      <c r="G2041" s="51"/>
      <c r="H2041" s="100">
        <v>131.64436610000001</v>
      </c>
      <c r="I2041" s="101">
        <v>2695696.11</v>
      </c>
    </row>
    <row r="2042" spans="2:9" ht="15.95" customHeight="1" x14ac:dyDescent="0.2">
      <c r="B2042" s="98">
        <v>43595</v>
      </c>
      <c r="C2042" s="99">
        <v>348.92896353999998</v>
      </c>
      <c r="D2042" s="99">
        <v>130.62969856000001</v>
      </c>
      <c r="E2042" s="99">
        <v>248.48832339000001</v>
      </c>
      <c r="F2042" s="99">
        <v>219.75407186999999</v>
      </c>
      <c r="G2042" s="51"/>
      <c r="H2042" s="100">
        <v>130.62969856000001</v>
      </c>
      <c r="I2042" s="101">
        <v>2825394.47</v>
      </c>
    </row>
    <row r="2043" spans="2:9" ht="15.95" customHeight="1" x14ac:dyDescent="0.2">
      <c r="B2043" s="98">
        <v>43598</v>
      </c>
      <c r="C2043" s="99">
        <v>346.77940784999998</v>
      </c>
      <c r="D2043" s="99">
        <v>129.82496223999999</v>
      </c>
      <c r="E2043" s="99">
        <v>247.71453643000001</v>
      </c>
      <c r="F2043" s="99">
        <v>219.80817585</v>
      </c>
      <c r="G2043" s="51"/>
      <c r="H2043" s="100">
        <v>129.82496223999999</v>
      </c>
      <c r="I2043" s="101">
        <v>2017628.14</v>
      </c>
    </row>
    <row r="2044" spans="2:9" ht="15.95" customHeight="1" x14ac:dyDescent="0.2">
      <c r="B2044" s="98">
        <v>43599</v>
      </c>
      <c r="C2044" s="99">
        <v>356.28885530000002</v>
      </c>
      <c r="D2044" s="99">
        <v>133.38504576</v>
      </c>
      <c r="E2044" s="99">
        <v>248.17721316999999</v>
      </c>
      <c r="F2044" s="99">
        <v>219.86229324000001</v>
      </c>
      <c r="G2044" s="51"/>
      <c r="H2044" s="100">
        <v>133.38504576</v>
      </c>
      <c r="I2044" s="101">
        <v>2379923.23</v>
      </c>
    </row>
    <row r="2045" spans="2:9" ht="15.95" customHeight="1" x14ac:dyDescent="0.2">
      <c r="B2045" s="98">
        <v>43600</v>
      </c>
      <c r="C2045" s="99">
        <v>357.27017419999999</v>
      </c>
      <c r="D2045" s="99">
        <v>133.75242539000001</v>
      </c>
      <c r="E2045" s="99">
        <v>248.39359432000001</v>
      </c>
      <c r="F2045" s="99">
        <v>219.91642406</v>
      </c>
      <c r="G2045" s="51"/>
      <c r="H2045" s="100">
        <v>133.75242539000001</v>
      </c>
      <c r="I2045" s="101">
        <v>3210628.63</v>
      </c>
    </row>
    <row r="2046" spans="2:9" ht="15.95" customHeight="1" x14ac:dyDescent="0.2">
      <c r="B2046" s="98">
        <v>43601</v>
      </c>
      <c r="C2046" s="99">
        <v>357.73746891000002</v>
      </c>
      <c r="D2046" s="99">
        <v>133.92736807</v>
      </c>
      <c r="E2046" s="99">
        <v>248.97592883999999</v>
      </c>
      <c r="F2046" s="99">
        <v>219.97056792000001</v>
      </c>
      <c r="G2046" s="51"/>
      <c r="H2046" s="100">
        <v>133.92736807</v>
      </c>
      <c r="I2046" s="101">
        <v>3131906.68</v>
      </c>
    </row>
    <row r="2047" spans="2:9" ht="15.95" customHeight="1" x14ac:dyDescent="0.2">
      <c r="B2047" s="98">
        <v>43602</v>
      </c>
      <c r="C2047" s="99">
        <v>359.70010672000001</v>
      </c>
      <c r="D2047" s="99">
        <v>134.66212732</v>
      </c>
      <c r="E2047" s="99">
        <v>249.02379195</v>
      </c>
      <c r="F2047" s="99">
        <v>220.02472520000001</v>
      </c>
      <c r="G2047" s="51"/>
      <c r="H2047" s="100">
        <v>134.66212732</v>
      </c>
      <c r="I2047" s="101">
        <v>2670265.38</v>
      </c>
    </row>
    <row r="2048" spans="2:9" ht="15.95" customHeight="1" x14ac:dyDescent="0.2">
      <c r="B2048" s="98">
        <v>43605</v>
      </c>
      <c r="C2048" s="99">
        <v>357.50382156000001</v>
      </c>
      <c r="D2048" s="99">
        <v>133.83989672999999</v>
      </c>
      <c r="E2048" s="99">
        <v>249.05370640000001</v>
      </c>
      <c r="F2048" s="99">
        <v>220.07889591</v>
      </c>
      <c r="G2048" s="51"/>
      <c r="H2048" s="100">
        <v>133.83989672999999</v>
      </c>
      <c r="I2048" s="101">
        <v>2401265.89</v>
      </c>
    </row>
    <row r="2049" spans="2:9" ht="15.95" customHeight="1" x14ac:dyDescent="0.2">
      <c r="B2049" s="98">
        <v>43606</v>
      </c>
      <c r="C2049" s="99">
        <v>360.47114299999998</v>
      </c>
      <c r="D2049" s="99">
        <v>134.95078273999999</v>
      </c>
      <c r="E2049" s="99">
        <v>249.62208085</v>
      </c>
      <c r="F2049" s="99">
        <v>220.13308004000001</v>
      </c>
      <c r="G2049" s="51"/>
      <c r="H2049" s="100">
        <v>134.95078273999999</v>
      </c>
      <c r="I2049" s="101">
        <v>2018114.61</v>
      </c>
    </row>
    <row r="2050" spans="2:9" ht="15.95" customHeight="1" x14ac:dyDescent="0.2">
      <c r="B2050" s="98">
        <v>43607</v>
      </c>
      <c r="C2050" s="99">
        <v>358.46177571999999</v>
      </c>
      <c r="D2050" s="99">
        <v>134.19852922000001</v>
      </c>
      <c r="E2050" s="99">
        <v>250.28119577999999</v>
      </c>
      <c r="F2050" s="99">
        <v>220.18727720999999</v>
      </c>
      <c r="G2050" s="51"/>
      <c r="H2050" s="100">
        <v>134.19852922000001</v>
      </c>
      <c r="I2050" s="101">
        <v>2511986.84</v>
      </c>
    </row>
    <row r="2051" spans="2:9" ht="15.95" customHeight="1" x14ac:dyDescent="0.2">
      <c r="B2051" s="98">
        <v>43608</v>
      </c>
      <c r="C2051" s="99">
        <v>360.93843771000002</v>
      </c>
      <c r="D2051" s="99">
        <v>135.12572542000001</v>
      </c>
      <c r="E2051" s="99">
        <v>250.33005603999999</v>
      </c>
      <c r="F2051" s="99">
        <v>220.24148779999999</v>
      </c>
      <c r="G2051" s="51"/>
      <c r="H2051" s="100">
        <v>135.12572542000001</v>
      </c>
      <c r="I2051" s="101">
        <v>1142441.17</v>
      </c>
    </row>
    <row r="2052" spans="2:9" ht="15.95" customHeight="1" x14ac:dyDescent="0.2">
      <c r="B2052" s="98">
        <v>43609</v>
      </c>
      <c r="C2052" s="99">
        <v>362.03658029000002</v>
      </c>
      <c r="D2052" s="99">
        <v>135.53684071999999</v>
      </c>
      <c r="E2052" s="99">
        <v>251.03902837999999</v>
      </c>
      <c r="F2052" s="99">
        <v>220.29571182000001</v>
      </c>
      <c r="G2052" s="51"/>
      <c r="H2052" s="100">
        <v>135.53684071999999</v>
      </c>
      <c r="I2052" s="101">
        <v>2465717.7200000002</v>
      </c>
    </row>
    <row r="2053" spans="2:9" ht="15.95" customHeight="1" x14ac:dyDescent="0.2">
      <c r="B2053" s="98">
        <v>43612</v>
      </c>
      <c r="C2053" s="99">
        <v>361.75620345999999</v>
      </c>
      <c r="D2053" s="99">
        <v>135.43187510999999</v>
      </c>
      <c r="E2053" s="99">
        <v>251.20156352999999</v>
      </c>
      <c r="F2053" s="99">
        <v>220.34994925999999</v>
      </c>
      <c r="G2053" s="51"/>
      <c r="H2053" s="100">
        <v>135.43187510999999</v>
      </c>
      <c r="I2053" s="101">
        <v>1889963.56</v>
      </c>
    </row>
    <row r="2054" spans="2:9" ht="15.95" customHeight="1" x14ac:dyDescent="0.2">
      <c r="B2054" s="98">
        <v>43613</v>
      </c>
      <c r="C2054" s="99">
        <v>361.70947398999999</v>
      </c>
      <c r="D2054" s="99">
        <v>135.41438084000001</v>
      </c>
      <c r="E2054" s="99">
        <v>251.52862812000001</v>
      </c>
      <c r="F2054" s="99">
        <v>220.40420012000001</v>
      </c>
      <c r="G2054" s="51"/>
      <c r="H2054" s="100">
        <v>135.41438084000001</v>
      </c>
      <c r="I2054" s="101">
        <v>2036995.98</v>
      </c>
    </row>
    <row r="2055" spans="2:9" ht="15.95" customHeight="1" x14ac:dyDescent="0.2">
      <c r="B2055" s="98">
        <v>43614</v>
      </c>
      <c r="C2055" s="99">
        <v>361.68610925000002</v>
      </c>
      <c r="D2055" s="99">
        <v>135.40563370999999</v>
      </c>
      <c r="E2055" s="99">
        <v>252.14287139000001</v>
      </c>
      <c r="F2055" s="99">
        <v>220.45846402999999</v>
      </c>
      <c r="G2055" s="51"/>
      <c r="H2055" s="100">
        <v>135.40563370999999</v>
      </c>
      <c r="I2055" s="101">
        <v>1893798.42</v>
      </c>
    </row>
    <row r="2056" spans="2:9" ht="15.95" customHeight="1" x14ac:dyDescent="0.2">
      <c r="B2056" s="98">
        <v>43615</v>
      </c>
      <c r="C2056" s="99">
        <v>361.68610925000002</v>
      </c>
      <c r="D2056" s="99">
        <v>135.40563370999999</v>
      </c>
      <c r="E2056" s="99">
        <v>253.65055939999999</v>
      </c>
      <c r="F2056" s="99">
        <v>220.51274136000001</v>
      </c>
      <c r="G2056" s="51"/>
      <c r="H2056" s="100">
        <v>135.40563370999999</v>
      </c>
      <c r="I2056" s="101">
        <v>2176456.14</v>
      </c>
    </row>
    <row r="2057" spans="2:9" ht="15.95" customHeight="1" x14ac:dyDescent="0.2">
      <c r="B2057" s="98">
        <v>43616</v>
      </c>
      <c r="C2057" s="99">
        <v>361.68610925000002</v>
      </c>
      <c r="D2057" s="99">
        <v>135.40563370999999</v>
      </c>
      <c r="E2057" s="99">
        <v>254.54101270000001</v>
      </c>
      <c r="F2057" s="99">
        <v>220.56703211000001</v>
      </c>
      <c r="G2057" s="51"/>
      <c r="H2057" s="100">
        <v>135.40563370999999</v>
      </c>
      <c r="I2057" s="101">
        <v>2736325.8</v>
      </c>
    </row>
    <row r="2058" spans="2:9" ht="15.95" customHeight="1" x14ac:dyDescent="0.2">
      <c r="B2058" s="98">
        <v>43619</v>
      </c>
      <c r="C2058" s="99">
        <v>363.42351737000001</v>
      </c>
      <c r="D2058" s="99">
        <v>135.39688656999999</v>
      </c>
      <c r="E2058" s="99">
        <v>254.97078356</v>
      </c>
      <c r="F2058" s="99">
        <v>220.62133628999999</v>
      </c>
      <c r="G2058" s="51"/>
      <c r="H2058" s="100">
        <v>135.39688656999999</v>
      </c>
      <c r="I2058" s="101">
        <v>2127475.65</v>
      </c>
    </row>
    <row r="2059" spans="2:9" ht="15.95" customHeight="1" x14ac:dyDescent="0.2">
      <c r="B2059" s="98">
        <v>43620</v>
      </c>
      <c r="C2059" s="99">
        <v>367.41486035000003</v>
      </c>
      <c r="D2059" s="99">
        <v>136.88389935000001</v>
      </c>
      <c r="E2059" s="99">
        <v>255.000698</v>
      </c>
      <c r="F2059" s="99">
        <v>220.67565389000001</v>
      </c>
      <c r="G2059" s="51"/>
      <c r="H2059" s="100">
        <v>136.88389935000001</v>
      </c>
      <c r="I2059" s="101">
        <v>2770310.9</v>
      </c>
    </row>
    <row r="2060" spans="2:9" ht="15.95" customHeight="1" x14ac:dyDescent="0.2">
      <c r="B2060" s="98">
        <v>43621</v>
      </c>
      <c r="C2060" s="99">
        <v>369.34009637999998</v>
      </c>
      <c r="D2060" s="99">
        <v>137.60116432999999</v>
      </c>
      <c r="E2060" s="99">
        <v>255.15625312</v>
      </c>
      <c r="F2060" s="99">
        <v>220.72998491000001</v>
      </c>
      <c r="G2060" s="51"/>
      <c r="H2060" s="100">
        <v>137.60116432999999</v>
      </c>
      <c r="I2060" s="101">
        <v>1812041.3</v>
      </c>
    </row>
    <row r="2061" spans="2:9" ht="15.95" customHeight="1" x14ac:dyDescent="0.2">
      <c r="B2061" s="98">
        <v>43622</v>
      </c>
      <c r="C2061" s="99">
        <v>373.28448237999999</v>
      </c>
      <c r="D2061" s="99">
        <v>139.07068283999999</v>
      </c>
      <c r="E2061" s="99">
        <v>255.32975690000001</v>
      </c>
      <c r="F2061" s="99">
        <v>220.78432935999999</v>
      </c>
      <c r="G2061" s="51"/>
      <c r="H2061" s="100">
        <v>139.07068283999999</v>
      </c>
      <c r="I2061" s="101">
        <v>2511989.5699999998</v>
      </c>
    </row>
    <row r="2062" spans="2:9" ht="15.95" customHeight="1" x14ac:dyDescent="0.2">
      <c r="B2062" s="98">
        <v>43623</v>
      </c>
      <c r="C2062" s="99">
        <v>375.30363234999999</v>
      </c>
      <c r="D2062" s="99">
        <v>139.82293636</v>
      </c>
      <c r="E2062" s="99">
        <v>256.06664938</v>
      </c>
      <c r="F2062" s="99">
        <v>220.83868684000001</v>
      </c>
      <c r="G2062" s="51"/>
      <c r="H2062" s="100">
        <v>139.82293636</v>
      </c>
      <c r="I2062" s="101">
        <v>1962917.86</v>
      </c>
    </row>
    <row r="2063" spans="2:9" ht="15.95" customHeight="1" x14ac:dyDescent="0.2">
      <c r="B2063" s="98">
        <v>43626</v>
      </c>
      <c r="C2063" s="99">
        <v>368.78838487000002</v>
      </c>
      <c r="D2063" s="99">
        <v>137.39561896000001</v>
      </c>
      <c r="E2063" s="99">
        <v>255.77448497</v>
      </c>
      <c r="F2063" s="99">
        <v>220.89305775</v>
      </c>
      <c r="G2063" s="51"/>
      <c r="H2063" s="100">
        <v>137.39561896000001</v>
      </c>
      <c r="I2063" s="101">
        <v>6366391.2199999997</v>
      </c>
    </row>
    <row r="2064" spans="2:9" ht="15.95" customHeight="1" x14ac:dyDescent="0.2">
      <c r="B2064" s="98">
        <v>43627</v>
      </c>
      <c r="C2064" s="99">
        <v>364.18735478999997</v>
      </c>
      <c r="D2064" s="99">
        <v>135.68146146000001</v>
      </c>
      <c r="E2064" s="99">
        <v>255.29884530000001</v>
      </c>
      <c r="F2064" s="99">
        <v>220.94744209000001</v>
      </c>
      <c r="G2064" s="51"/>
      <c r="H2064" s="100">
        <v>135.68146146000001</v>
      </c>
      <c r="I2064" s="101">
        <v>6648184.2300000004</v>
      </c>
    </row>
    <row r="2065" spans="2:9" ht="15.95" customHeight="1" x14ac:dyDescent="0.2">
      <c r="B2065" s="98">
        <v>43628</v>
      </c>
      <c r="C2065" s="99">
        <v>360.17058250000002</v>
      </c>
      <c r="D2065" s="99">
        <v>134.18497475999999</v>
      </c>
      <c r="E2065" s="99">
        <v>255.24300500999999</v>
      </c>
      <c r="F2065" s="99">
        <v>221.00183985000001</v>
      </c>
      <c r="G2065" s="51"/>
      <c r="H2065" s="100">
        <v>134.18497475999999</v>
      </c>
      <c r="I2065" s="101">
        <v>6378875.8600000003</v>
      </c>
    </row>
    <row r="2066" spans="2:9" ht="15.95" customHeight="1" x14ac:dyDescent="0.2">
      <c r="B2066" s="98">
        <v>43629</v>
      </c>
      <c r="C2066" s="99">
        <v>362.72671032</v>
      </c>
      <c r="D2066" s="99">
        <v>135.13728448000001</v>
      </c>
      <c r="E2066" s="99">
        <v>255.17619608000001</v>
      </c>
      <c r="F2066" s="99">
        <v>221.05625103</v>
      </c>
      <c r="G2066" s="51"/>
      <c r="H2066" s="100">
        <v>135.13728448000001</v>
      </c>
      <c r="I2066" s="101">
        <v>4386617.29</v>
      </c>
    </row>
    <row r="2067" spans="2:9" ht="15.95" customHeight="1" x14ac:dyDescent="0.2">
      <c r="B2067" s="98">
        <v>43630</v>
      </c>
      <c r="C2067" s="99">
        <v>362.72671032</v>
      </c>
      <c r="D2067" s="99">
        <v>135.13728448000001</v>
      </c>
      <c r="E2067" s="99">
        <v>255.39357437999999</v>
      </c>
      <c r="F2067" s="99">
        <v>221.11067563</v>
      </c>
      <c r="G2067" s="51"/>
      <c r="H2067" s="100">
        <v>135.13728448000001</v>
      </c>
      <c r="I2067" s="101">
        <v>6112495.9400000004</v>
      </c>
    </row>
    <row r="2068" spans="2:9" ht="15.95" customHeight="1" x14ac:dyDescent="0.2">
      <c r="B2068" s="98">
        <v>43633</v>
      </c>
      <c r="C2068" s="99">
        <v>362.53195771999998</v>
      </c>
      <c r="D2068" s="99">
        <v>135.06472754999999</v>
      </c>
      <c r="E2068" s="99">
        <v>255.65283289999999</v>
      </c>
      <c r="F2068" s="99">
        <v>221.16511366</v>
      </c>
      <c r="G2068" s="51"/>
      <c r="H2068" s="100">
        <v>135.06472754999999</v>
      </c>
      <c r="I2068" s="101">
        <v>5826089.7400000002</v>
      </c>
    </row>
    <row r="2069" spans="2:9" ht="15.95" customHeight="1" x14ac:dyDescent="0.2">
      <c r="B2069" s="98">
        <v>43634</v>
      </c>
      <c r="C2069" s="99">
        <v>359.56198062999999</v>
      </c>
      <c r="D2069" s="99">
        <v>133.95823435</v>
      </c>
      <c r="E2069" s="99">
        <v>256.60112078999998</v>
      </c>
      <c r="F2069" s="99">
        <v>221.21956512</v>
      </c>
      <c r="G2069" s="51"/>
      <c r="H2069" s="100">
        <v>133.95823435</v>
      </c>
      <c r="I2069" s="101">
        <v>6261462.8399999999</v>
      </c>
    </row>
    <row r="2070" spans="2:9" ht="15.95" customHeight="1" x14ac:dyDescent="0.2">
      <c r="B2070" s="98">
        <v>43635</v>
      </c>
      <c r="C2070" s="99">
        <v>357.85789541999998</v>
      </c>
      <c r="D2070" s="99">
        <v>133.32336119999999</v>
      </c>
      <c r="E2070" s="99">
        <v>257.31308458000001</v>
      </c>
      <c r="F2070" s="99">
        <v>221.27402999</v>
      </c>
      <c r="G2070" s="51"/>
      <c r="H2070" s="100">
        <v>133.32336119999999</v>
      </c>
      <c r="I2070" s="101">
        <v>6501903.8099999996</v>
      </c>
    </row>
    <row r="2071" spans="2:9" ht="15.95" customHeight="1" x14ac:dyDescent="0.2">
      <c r="B2071" s="98">
        <v>43637</v>
      </c>
      <c r="C2071" s="99">
        <v>362.72671032</v>
      </c>
      <c r="D2071" s="99">
        <v>135.13728448000001</v>
      </c>
      <c r="E2071" s="99">
        <v>258.51564524999998</v>
      </c>
      <c r="F2071" s="99">
        <v>221.32850829</v>
      </c>
      <c r="G2071" s="51"/>
      <c r="H2071" s="100">
        <v>135.13728448000001</v>
      </c>
      <c r="I2071" s="101">
        <v>5104368.72</v>
      </c>
    </row>
    <row r="2072" spans="2:9" ht="15.95" customHeight="1" x14ac:dyDescent="0.2">
      <c r="B2072" s="98">
        <v>43640</v>
      </c>
      <c r="C2072" s="99">
        <v>361.02262510000003</v>
      </c>
      <c r="D2072" s="99">
        <v>134.50241133</v>
      </c>
      <c r="E2072" s="99">
        <v>259.06906248000001</v>
      </c>
      <c r="F2072" s="99">
        <v>221.38300002</v>
      </c>
      <c r="G2072" s="51"/>
      <c r="H2072" s="100">
        <v>134.50241133</v>
      </c>
      <c r="I2072" s="101">
        <v>5394156.7400000002</v>
      </c>
    </row>
    <row r="2073" spans="2:9" ht="15.95" customHeight="1" x14ac:dyDescent="0.2">
      <c r="B2073" s="98">
        <v>43641</v>
      </c>
      <c r="C2073" s="99">
        <v>360.02451804999998</v>
      </c>
      <c r="D2073" s="99">
        <v>134.13055706</v>
      </c>
      <c r="E2073" s="99">
        <v>259.07305107000002</v>
      </c>
      <c r="F2073" s="99">
        <v>221.43750516</v>
      </c>
      <c r="G2073" s="51"/>
      <c r="H2073" s="100">
        <v>134.13055706</v>
      </c>
      <c r="I2073" s="101">
        <v>4894418.4000000004</v>
      </c>
    </row>
    <row r="2074" spans="2:9" ht="15.95" customHeight="1" x14ac:dyDescent="0.2">
      <c r="B2074" s="98">
        <v>43642</v>
      </c>
      <c r="C2074" s="99">
        <v>360.29230287000001</v>
      </c>
      <c r="D2074" s="99">
        <v>134.23032284000001</v>
      </c>
      <c r="E2074" s="99">
        <v>259.72917455999999</v>
      </c>
      <c r="F2074" s="99">
        <v>221.49202374000001</v>
      </c>
      <c r="G2074" s="51"/>
      <c r="H2074" s="100">
        <v>134.23032284000001</v>
      </c>
      <c r="I2074" s="101">
        <v>5881938.5300000003</v>
      </c>
    </row>
    <row r="2075" spans="2:9" ht="15.95" customHeight="1" x14ac:dyDescent="0.2">
      <c r="B2075" s="98">
        <v>43643</v>
      </c>
      <c r="C2075" s="99">
        <v>360.68180805999998</v>
      </c>
      <c r="D2075" s="99">
        <v>134.37543669999999</v>
      </c>
      <c r="E2075" s="99">
        <v>260.19384559999997</v>
      </c>
      <c r="F2075" s="99">
        <v>221.54655572999999</v>
      </c>
      <c r="G2075" s="51"/>
      <c r="H2075" s="100">
        <v>134.37543669999999</v>
      </c>
      <c r="I2075" s="101">
        <v>5850646.7400000002</v>
      </c>
    </row>
    <row r="2076" spans="2:9" ht="15.95" customHeight="1" x14ac:dyDescent="0.2">
      <c r="B2076" s="98">
        <v>43644</v>
      </c>
      <c r="C2076" s="99">
        <v>361.60688289000001</v>
      </c>
      <c r="D2076" s="99">
        <v>134.72008212</v>
      </c>
      <c r="E2076" s="99">
        <v>261.86107731999999</v>
      </c>
      <c r="F2076" s="99">
        <v>221.60110115000001</v>
      </c>
      <c r="G2076" s="51"/>
      <c r="H2076" s="100">
        <v>134.72008212</v>
      </c>
      <c r="I2076" s="101">
        <v>9228785.3599999994</v>
      </c>
    </row>
    <row r="2077" spans="2:9" ht="15.95" customHeight="1" x14ac:dyDescent="0.2">
      <c r="B2077" s="98">
        <v>43647</v>
      </c>
      <c r="C2077" s="99">
        <v>371.02691469000001</v>
      </c>
      <c r="D2077" s="99">
        <v>137.53166321</v>
      </c>
      <c r="E2077" s="99">
        <v>262.10936721000002</v>
      </c>
      <c r="F2077" s="99">
        <v>221.65565999</v>
      </c>
      <c r="G2077" s="51"/>
      <c r="H2077" s="100">
        <v>137.53166321</v>
      </c>
      <c r="I2077" s="101">
        <v>5038520.5999999996</v>
      </c>
    </row>
    <row r="2078" spans="2:9" ht="15.95" customHeight="1" x14ac:dyDescent="0.2">
      <c r="B2078" s="98">
        <v>43648</v>
      </c>
      <c r="C2078" s="99">
        <v>372.83751819999998</v>
      </c>
      <c r="D2078" s="99">
        <v>138.20281482999999</v>
      </c>
      <c r="E2078" s="99">
        <v>262.33871128999999</v>
      </c>
      <c r="F2078" s="99">
        <v>221.71023226</v>
      </c>
      <c r="G2078" s="51"/>
      <c r="H2078" s="100">
        <v>138.20281482999999</v>
      </c>
      <c r="I2078" s="101">
        <v>4362830.3099999996</v>
      </c>
    </row>
    <row r="2079" spans="2:9" ht="15.95" customHeight="1" x14ac:dyDescent="0.2">
      <c r="B2079" s="98">
        <v>43649</v>
      </c>
      <c r="C2079" s="99">
        <v>375.57789108999998</v>
      </c>
      <c r="D2079" s="99">
        <v>139.21861186000001</v>
      </c>
      <c r="E2079" s="99">
        <v>263.14939274</v>
      </c>
      <c r="F2079" s="99">
        <v>221.76481795000001</v>
      </c>
      <c r="G2079" s="51"/>
      <c r="H2079" s="100">
        <v>139.21861186000001</v>
      </c>
      <c r="I2079" s="101">
        <v>4122994.29</v>
      </c>
    </row>
    <row r="2080" spans="2:9" ht="15.95" customHeight="1" x14ac:dyDescent="0.2">
      <c r="B2080" s="98">
        <v>43650</v>
      </c>
      <c r="C2080" s="99">
        <v>374.57471887000003</v>
      </c>
      <c r="D2080" s="99">
        <v>138.84675759000001</v>
      </c>
      <c r="E2080" s="99">
        <v>262.73557625000001</v>
      </c>
      <c r="F2080" s="99">
        <v>221.81941706000001</v>
      </c>
      <c r="G2080" s="51"/>
      <c r="H2080" s="100">
        <v>138.84675759000001</v>
      </c>
      <c r="I2080" s="101">
        <v>4441121.99</v>
      </c>
    </row>
    <row r="2081" spans="2:9" ht="15.95" customHeight="1" x14ac:dyDescent="0.2">
      <c r="B2081" s="98">
        <v>43651</v>
      </c>
      <c r="C2081" s="99">
        <v>374.57471887000003</v>
      </c>
      <c r="D2081" s="99">
        <v>138.84675759000001</v>
      </c>
      <c r="E2081" s="99">
        <v>263.36876532999997</v>
      </c>
      <c r="F2081" s="99">
        <v>221.8740296</v>
      </c>
      <c r="G2081" s="51"/>
      <c r="H2081" s="100">
        <v>138.84675759000001</v>
      </c>
      <c r="I2081" s="101">
        <v>3518257.9</v>
      </c>
    </row>
    <row r="2082" spans="2:9" ht="15.95" customHeight="1" x14ac:dyDescent="0.2">
      <c r="B2082" s="98">
        <v>43654</v>
      </c>
      <c r="C2082" s="99">
        <v>372.15242497999998</v>
      </c>
      <c r="D2082" s="99">
        <v>137.94886557000001</v>
      </c>
      <c r="E2082" s="99">
        <v>263.03571785000003</v>
      </c>
      <c r="F2082" s="99">
        <v>221.92865556000001</v>
      </c>
      <c r="G2082" s="51"/>
      <c r="H2082" s="100">
        <v>137.94886557000001</v>
      </c>
      <c r="I2082" s="101">
        <v>5252337.32</v>
      </c>
    </row>
    <row r="2083" spans="2:9" ht="15.95" customHeight="1" x14ac:dyDescent="0.2">
      <c r="B2083" s="98">
        <v>43655</v>
      </c>
      <c r="C2083" s="99">
        <v>372.15242497999998</v>
      </c>
      <c r="D2083" s="99">
        <v>137.94886557000001</v>
      </c>
      <c r="E2083" s="99">
        <v>263.03571785000003</v>
      </c>
      <c r="F2083" s="99">
        <v>221.98329494000001</v>
      </c>
      <c r="G2083" s="51"/>
      <c r="H2083" s="100">
        <v>137.94886557000001</v>
      </c>
      <c r="I2083" s="101">
        <v>0</v>
      </c>
    </row>
    <row r="2084" spans="2:9" ht="15.95" customHeight="1" x14ac:dyDescent="0.2">
      <c r="B2084" s="98">
        <v>43656</v>
      </c>
      <c r="C2084" s="99">
        <v>369.99927486000001</v>
      </c>
      <c r="D2084" s="99">
        <v>137.15073932000001</v>
      </c>
      <c r="E2084" s="99">
        <v>262.11634724999999</v>
      </c>
      <c r="F2084" s="99">
        <v>222.03794775</v>
      </c>
      <c r="G2084" s="51"/>
      <c r="H2084" s="100">
        <v>137.15073932000001</v>
      </c>
      <c r="I2084" s="101">
        <v>5744225.5099999998</v>
      </c>
    </row>
    <row r="2085" spans="2:9" ht="15.95" customHeight="1" x14ac:dyDescent="0.2">
      <c r="B2085" s="98">
        <v>43657</v>
      </c>
      <c r="C2085" s="99">
        <v>370.3907567</v>
      </c>
      <c r="D2085" s="99">
        <v>137.29585317999999</v>
      </c>
      <c r="E2085" s="99">
        <v>261.79127695</v>
      </c>
      <c r="F2085" s="99">
        <v>222.09261398999999</v>
      </c>
      <c r="G2085" s="51"/>
      <c r="H2085" s="100">
        <v>137.29585317999999</v>
      </c>
      <c r="I2085" s="101">
        <v>5204974.43</v>
      </c>
    </row>
    <row r="2086" spans="2:9" ht="15.95" customHeight="1" x14ac:dyDescent="0.2">
      <c r="B2086" s="98">
        <v>43658</v>
      </c>
      <c r="C2086" s="99">
        <v>371.90774883</v>
      </c>
      <c r="D2086" s="99">
        <v>137.85816940000001</v>
      </c>
      <c r="E2086" s="99">
        <v>261.66962487000001</v>
      </c>
      <c r="F2086" s="99">
        <v>222.14729363999999</v>
      </c>
      <c r="G2086" s="51"/>
      <c r="H2086" s="100">
        <v>137.85816940000001</v>
      </c>
      <c r="I2086" s="101">
        <v>4450926.3099999996</v>
      </c>
    </row>
    <row r="2087" spans="2:9" ht="15.95" customHeight="1" x14ac:dyDescent="0.2">
      <c r="B2087" s="98">
        <v>43661</v>
      </c>
      <c r="C2087" s="99">
        <v>374.3055751</v>
      </c>
      <c r="D2087" s="99">
        <v>138.74699181</v>
      </c>
      <c r="E2087" s="99">
        <v>261.26179128000001</v>
      </c>
      <c r="F2087" s="99">
        <v>222.20198672000001</v>
      </c>
      <c r="G2087" s="51"/>
      <c r="H2087" s="100">
        <v>138.74699181</v>
      </c>
      <c r="I2087" s="101">
        <v>3390174.91</v>
      </c>
    </row>
    <row r="2088" spans="2:9" ht="15.95" customHeight="1" x14ac:dyDescent="0.2">
      <c r="B2088" s="98">
        <v>43662</v>
      </c>
      <c r="C2088" s="99">
        <v>382.62456422000002</v>
      </c>
      <c r="D2088" s="99">
        <v>141.83066138999999</v>
      </c>
      <c r="E2088" s="99">
        <v>261.60481024000001</v>
      </c>
      <c r="F2088" s="99">
        <v>222.25669321999999</v>
      </c>
      <c r="G2088" s="51"/>
      <c r="H2088" s="100">
        <v>141.83066138999999</v>
      </c>
      <c r="I2088" s="101">
        <v>5333854.3099999996</v>
      </c>
    </row>
    <row r="2089" spans="2:9" ht="15.95" customHeight="1" x14ac:dyDescent="0.2">
      <c r="B2089" s="98">
        <v>43663</v>
      </c>
      <c r="C2089" s="99">
        <v>381.45011870000002</v>
      </c>
      <c r="D2089" s="99">
        <v>141.39531980000001</v>
      </c>
      <c r="E2089" s="99">
        <v>262.10039288000002</v>
      </c>
      <c r="F2089" s="99">
        <v>222.31141353000001</v>
      </c>
      <c r="G2089" s="51"/>
      <c r="H2089" s="100">
        <v>141.39531980000001</v>
      </c>
      <c r="I2089" s="101">
        <v>3632013.36</v>
      </c>
    </row>
    <row r="2090" spans="2:9" ht="15.95" customHeight="1" x14ac:dyDescent="0.2">
      <c r="B2090" s="98">
        <v>43664</v>
      </c>
      <c r="C2090" s="99">
        <v>381.22991016999998</v>
      </c>
      <c r="D2090" s="99">
        <v>141.31369325</v>
      </c>
      <c r="E2090" s="99">
        <v>262.14227310000001</v>
      </c>
      <c r="F2090" s="99">
        <v>222.36614727</v>
      </c>
      <c r="G2090" s="51"/>
      <c r="H2090" s="100">
        <v>141.31369325</v>
      </c>
      <c r="I2090" s="101">
        <v>4646864.6900000004</v>
      </c>
    </row>
    <row r="2091" spans="2:9" ht="15.95" customHeight="1" x14ac:dyDescent="0.2">
      <c r="B2091" s="98">
        <v>43665</v>
      </c>
      <c r="C2091" s="99">
        <v>378.04912021000001</v>
      </c>
      <c r="D2091" s="99">
        <v>140.13464311999999</v>
      </c>
      <c r="E2091" s="99">
        <v>261.72247372999999</v>
      </c>
      <c r="F2091" s="99">
        <v>222.42089442</v>
      </c>
      <c r="G2091" s="51"/>
      <c r="H2091" s="100">
        <v>140.13464311999999</v>
      </c>
      <c r="I2091" s="101">
        <v>3606021.66</v>
      </c>
    </row>
    <row r="2092" spans="2:9" ht="15.95" customHeight="1" x14ac:dyDescent="0.2">
      <c r="B2092" s="98">
        <v>43668</v>
      </c>
      <c r="C2092" s="99">
        <v>384.38623251000001</v>
      </c>
      <c r="D2092" s="99">
        <v>142.48367377</v>
      </c>
      <c r="E2092" s="99">
        <v>261.4382865</v>
      </c>
      <c r="F2092" s="99">
        <v>222.47565501</v>
      </c>
      <c r="G2092" s="51"/>
      <c r="H2092" s="100">
        <v>142.48367377</v>
      </c>
      <c r="I2092" s="101">
        <v>3792466.99</v>
      </c>
    </row>
    <row r="2093" spans="2:9" ht="15.95" customHeight="1" x14ac:dyDescent="0.2">
      <c r="B2093" s="98">
        <v>43669</v>
      </c>
      <c r="C2093" s="99">
        <v>387.05320254999998</v>
      </c>
      <c r="D2093" s="99">
        <v>143.47226196</v>
      </c>
      <c r="E2093" s="99">
        <v>261.93586342999998</v>
      </c>
      <c r="F2093" s="99">
        <v>222.53042901000001</v>
      </c>
      <c r="G2093" s="51"/>
      <c r="H2093" s="100">
        <v>143.47226196</v>
      </c>
      <c r="I2093" s="101">
        <v>3068932.65</v>
      </c>
    </row>
    <row r="2094" spans="2:9" ht="15.95" customHeight="1" x14ac:dyDescent="0.2">
      <c r="B2094" s="98">
        <v>43670</v>
      </c>
      <c r="C2094" s="99">
        <v>388.03190714999999</v>
      </c>
      <c r="D2094" s="99">
        <v>143.83504661000001</v>
      </c>
      <c r="E2094" s="99">
        <v>262.10837006000003</v>
      </c>
      <c r="F2094" s="99">
        <v>222.58521644000001</v>
      </c>
      <c r="G2094" s="51"/>
      <c r="H2094" s="100">
        <v>143.83504661000001</v>
      </c>
      <c r="I2094" s="101">
        <v>3875059.35</v>
      </c>
    </row>
    <row r="2095" spans="2:9" ht="15.95" customHeight="1" x14ac:dyDescent="0.2">
      <c r="B2095" s="98">
        <v>43671</v>
      </c>
      <c r="C2095" s="99">
        <v>388.30105092000002</v>
      </c>
      <c r="D2095" s="99">
        <v>143.93481238999999</v>
      </c>
      <c r="E2095" s="99">
        <v>261.82916857999999</v>
      </c>
      <c r="F2095" s="99">
        <v>222.64001729</v>
      </c>
      <c r="G2095" s="51"/>
      <c r="H2095" s="100">
        <v>143.93481238999999</v>
      </c>
      <c r="I2095" s="101">
        <v>3453494.62</v>
      </c>
    </row>
    <row r="2096" spans="2:9" ht="15.95" customHeight="1" x14ac:dyDescent="0.2">
      <c r="B2096" s="98">
        <v>43672</v>
      </c>
      <c r="C2096" s="99">
        <v>388.79040321999997</v>
      </c>
      <c r="D2096" s="99">
        <v>144.11620472000001</v>
      </c>
      <c r="E2096" s="99">
        <v>262.62389566000002</v>
      </c>
      <c r="F2096" s="99">
        <v>222.69483195000001</v>
      </c>
      <c r="G2096" s="51"/>
      <c r="H2096" s="100">
        <v>144.11620472000001</v>
      </c>
      <c r="I2096" s="101">
        <v>2981126.36</v>
      </c>
    </row>
    <row r="2097" spans="2:9" ht="15.95" customHeight="1" x14ac:dyDescent="0.2">
      <c r="B2097" s="98">
        <v>43675</v>
      </c>
      <c r="C2097" s="99">
        <v>390.87015050000002</v>
      </c>
      <c r="D2097" s="99">
        <v>144.88712211999999</v>
      </c>
      <c r="E2097" s="99">
        <v>263.66292404000001</v>
      </c>
      <c r="F2097" s="99">
        <v>222.74966003</v>
      </c>
      <c r="G2097" s="51"/>
      <c r="H2097" s="100">
        <v>144.88712211999999</v>
      </c>
      <c r="I2097" s="101">
        <v>3966085.42</v>
      </c>
    </row>
    <row r="2098" spans="2:9" ht="15.95" customHeight="1" x14ac:dyDescent="0.2">
      <c r="B2098" s="98">
        <v>43676</v>
      </c>
      <c r="C2098" s="99">
        <v>390.99248856999998</v>
      </c>
      <c r="D2098" s="99">
        <v>144.93247020000001</v>
      </c>
      <c r="E2098" s="99">
        <v>264.25921863000002</v>
      </c>
      <c r="F2098" s="99">
        <v>222.80450153999999</v>
      </c>
      <c r="G2098" s="51"/>
      <c r="H2098" s="100">
        <v>144.93247020000001</v>
      </c>
      <c r="I2098" s="101">
        <v>3718369.94</v>
      </c>
    </row>
    <row r="2099" spans="2:9" ht="15.95" customHeight="1" x14ac:dyDescent="0.2">
      <c r="B2099" s="98">
        <v>43677</v>
      </c>
      <c r="C2099" s="99">
        <v>391.11482665</v>
      </c>
      <c r="D2099" s="99">
        <v>144.97781828000001</v>
      </c>
      <c r="E2099" s="99">
        <v>265.19653790000001</v>
      </c>
      <c r="F2099" s="99">
        <v>222.85935646999999</v>
      </c>
      <c r="G2099" s="51"/>
      <c r="H2099" s="100">
        <v>144.97781828000001</v>
      </c>
      <c r="I2099" s="101">
        <v>3398826.78</v>
      </c>
    </row>
    <row r="2100" spans="2:9" ht="15.95" customHeight="1" x14ac:dyDescent="0.2">
      <c r="B2100" s="98">
        <v>43678</v>
      </c>
      <c r="C2100" s="99">
        <v>380.98664886</v>
      </c>
      <c r="D2100" s="99">
        <v>140.56091509000001</v>
      </c>
      <c r="E2100" s="99">
        <v>264.56135453000002</v>
      </c>
      <c r="F2100" s="99">
        <v>222.91005849999999</v>
      </c>
      <c r="G2100" s="51"/>
      <c r="H2100" s="100">
        <v>140.56091509000001</v>
      </c>
      <c r="I2100" s="101">
        <v>29646933.800000001</v>
      </c>
    </row>
    <row r="2101" spans="2:9" ht="15.95" customHeight="1" x14ac:dyDescent="0.2">
      <c r="B2101" s="98">
        <v>43679</v>
      </c>
      <c r="C2101" s="99">
        <v>378.62668510999998</v>
      </c>
      <c r="D2101" s="99">
        <v>139.69023192</v>
      </c>
      <c r="E2101" s="99">
        <v>265.39098179000001</v>
      </c>
      <c r="F2101" s="99">
        <v>222.96077202999999</v>
      </c>
      <c r="G2101" s="51"/>
      <c r="H2101" s="100">
        <v>139.69023192</v>
      </c>
      <c r="I2101" s="101">
        <v>12521513.92</v>
      </c>
    </row>
    <row r="2102" spans="2:9" ht="15.95" customHeight="1" x14ac:dyDescent="0.2">
      <c r="B2102" s="98">
        <v>43682</v>
      </c>
      <c r="C2102" s="99">
        <v>378.08586007999997</v>
      </c>
      <c r="D2102" s="99">
        <v>139.49070036000001</v>
      </c>
      <c r="E2102" s="99">
        <v>263.97203997000003</v>
      </c>
      <c r="F2102" s="99">
        <v>223.01149706999999</v>
      </c>
      <c r="G2102" s="51"/>
      <c r="H2102" s="100">
        <v>139.49070036000001</v>
      </c>
      <c r="I2102" s="101">
        <v>6542493.7199999997</v>
      </c>
    </row>
    <row r="2103" spans="2:9" ht="15.95" customHeight="1" x14ac:dyDescent="0.2">
      <c r="B2103" s="98">
        <v>43683</v>
      </c>
      <c r="C2103" s="99">
        <v>375.67673041</v>
      </c>
      <c r="D2103" s="99">
        <v>138.60187794999999</v>
      </c>
      <c r="E2103" s="99">
        <v>264.19938975000002</v>
      </c>
      <c r="F2103" s="99">
        <v>223.06223360999999</v>
      </c>
      <c r="G2103" s="51"/>
      <c r="H2103" s="100">
        <v>138.60187794999999</v>
      </c>
      <c r="I2103" s="101">
        <v>5848037.1900000004</v>
      </c>
    </row>
    <row r="2104" spans="2:9" ht="15.95" customHeight="1" x14ac:dyDescent="0.2">
      <c r="B2104" s="98">
        <v>43684</v>
      </c>
      <c r="C2104" s="99">
        <v>370.93221993999998</v>
      </c>
      <c r="D2104" s="99">
        <v>136.85144198</v>
      </c>
      <c r="E2104" s="99">
        <v>264.57830603999997</v>
      </c>
      <c r="F2104" s="99">
        <v>223.11298166</v>
      </c>
      <c r="G2104" s="51"/>
      <c r="H2104" s="100">
        <v>136.85144198</v>
      </c>
      <c r="I2104" s="101">
        <v>13159367.609999999</v>
      </c>
    </row>
    <row r="2105" spans="2:9" ht="15.95" customHeight="1" x14ac:dyDescent="0.2">
      <c r="B2105" s="98">
        <v>43685</v>
      </c>
      <c r="C2105" s="99">
        <v>373.24301779000001</v>
      </c>
      <c r="D2105" s="99">
        <v>137.70398592000001</v>
      </c>
      <c r="E2105" s="99">
        <v>264.32901901000002</v>
      </c>
      <c r="F2105" s="99">
        <v>223.16374121999999</v>
      </c>
      <c r="G2105" s="51"/>
      <c r="H2105" s="100">
        <v>137.70398592000001</v>
      </c>
      <c r="I2105" s="101">
        <v>7423959.0099999998</v>
      </c>
    </row>
    <row r="2106" spans="2:9" ht="15.95" customHeight="1" x14ac:dyDescent="0.2">
      <c r="B2106" s="98">
        <v>43686</v>
      </c>
      <c r="C2106" s="99">
        <v>369.97348467</v>
      </c>
      <c r="D2106" s="99">
        <v>136.49772694000001</v>
      </c>
      <c r="E2106" s="99">
        <v>263.13642980999998</v>
      </c>
      <c r="F2106" s="99">
        <v>223.21451228000001</v>
      </c>
      <c r="G2106" s="51"/>
      <c r="H2106" s="100">
        <v>136.49772694000001</v>
      </c>
      <c r="I2106" s="101">
        <v>11386525.720000001</v>
      </c>
    </row>
    <row r="2107" spans="2:9" ht="15.95" customHeight="1" x14ac:dyDescent="0.2">
      <c r="B2107" s="98">
        <v>43689</v>
      </c>
      <c r="C2107" s="99">
        <v>368.71975392000002</v>
      </c>
      <c r="D2107" s="99">
        <v>136.03517650000001</v>
      </c>
      <c r="E2107" s="99">
        <v>262.16919610000002</v>
      </c>
      <c r="F2107" s="99">
        <v>223.26529485</v>
      </c>
      <c r="G2107" s="51"/>
      <c r="H2107" s="100">
        <v>136.03517650000001</v>
      </c>
      <c r="I2107" s="101">
        <v>14136799.949999999</v>
      </c>
    </row>
    <row r="2108" spans="2:9" ht="15.95" customHeight="1" x14ac:dyDescent="0.2">
      <c r="B2108" s="98">
        <v>43690</v>
      </c>
      <c r="C2108" s="99">
        <v>368.05601411999999</v>
      </c>
      <c r="D2108" s="99">
        <v>135.79029686000001</v>
      </c>
      <c r="E2108" s="99">
        <v>262.83628821999997</v>
      </c>
      <c r="F2108" s="99">
        <v>223.31608892</v>
      </c>
      <c r="G2108" s="51"/>
      <c r="H2108" s="100">
        <v>135.79029686000001</v>
      </c>
      <c r="I2108" s="101">
        <v>6557588.7999999998</v>
      </c>
    </row>
    <row r="2109" spans="2:9" ht="15.95" customHeight="1" x14ac:dyDescent="0.2">
      <c r="B2109" s="98">
        <v>43691</v>
      </c>
      <c r="C2109" s="99">
        <v>370.80930516000001</v>
      </c>
      <c r="D2109" s="99">
        <v>136.80609390000001</v>
      </c>
      <c r="E2109" s="99">
        <v>262.18215902999998</v>
      </c>
      <c r="F2109" s="99">
        <v>223.36689489</v>
      </c>
      <c r="G2109" s="51"/>
      <c r="H2109" s="100">
        <v>136.80609390000001</v>
      </c>
      <c r="I2109" s="101">
        <v>5303015</v>
      </c>
    </row>
    <row r="2110" spans="2:9" ht="15.95" customHeight="1" x14ac:dyDescent="0.2">
      <c r="B2110" s="98">
        <v>43692</v>
      </c>
      <c r="C2110" s="99">
        <v>369.35891077000002</v>
      </c>
      <c r="D2110" s="99">
        <v>136.27098652999999</v>
      </c>
      <c r="E2110" s="99">
        <v>261.95580639000002</v>
      </c>
      <c r="F2110" s="99">
        <v>223.41771236</v>
      </c>
      <c r="G2110" s="51"/>
      <c r="H2110" s="100">
        <v>136.27098652999999</v>
      </c>
      <c r="I2110" s="101">
        <v>5112031.45</v>
      </c>
    </row>
    <row r="2111" spans="2:9" ht="15.95" customHeight="1" x14ac:dyDescent="0.2">
      <c r="B2111" s="98">
        <v>43693</v>
      </c>
      <c r="C2111" s="99">
        <v>372.16136772999999</v>
      </c>
      <c r="D2111" s="99">
        <v>137.30492280000001</v>
      </c>
      <c r="E2111" s="99">
        <v>262.96093173999998</v>
      </c>
      <c r="F2111" s="99">
        <v>223.46854132999999</v>
      </c>
      <c r="G2111" s="51"/>
      <c r="H2111" s="100">
        <v>137.30492280000001</v>
      </c>
      <c r="I2111" s="101">
        <v>3881449.99</v>
      </c>
    </row>
    <row r="2112" spans="2:9" ht="15.95" customHeight="1" x14ac:dyDescent="0.2">
      <c r="B2112" s="98">
        <v>43696</v>
      </c>
      <c r="C2112" s="99">
        <v>371.20263246000002</v>
      </c>
      <c r="D2112" s="99">
        <v>136.95120775999999</v>
      </c>
      <c r="E2112" s="99">
        <v>262.58600403000003</v>
      </c>
      <c r="F2112" s="99">
        <v>223.51938181</v>
      </c>
      <c r="G2112" s="51"/>
      <c r="H2112" s="100">
        <v>136.95120775999999</v>
      </c>
      <c r="I2112" s="101">
        <v>7203263.8899999997</v>
      </c>
    </row>
    <row r="2113" spans="2:9" ht="15.95" customHeight="1" x14ac:dyDescent="0.2">
      <c r="B2113" s="98">
        <v>43697</v>
      </c>
      <c r="C2113" s="99">
        <v>371.17804949999999</v>
      </c>
      <c r="D2113" s="99">
        <v>136.94213814</v>
      </c>
      <c r="E2113" s="99">
        <v>261.64968191000003</v>
      </c>
      <c r="F2113" s="99">
        <v>223.57023380000001</v>
      </c>
      <c r="G2113" s="51"/>
      <c r="H2113" s="100">
        <v>136.94213814</v>
      </c>
      <c r="I2113" s="101">
        <v>8039211.0300000003</v>
      </c>
    </row>
    <row r="2114" spans="2:9" ht="15.95" customHeight="1" x14ac:dyDescent="0.2">
      <c r="B2114" s="98">
        <v>43698</v>
      </c>
      <c r="C2114" s="99">
        <v>368.96558348000002</v>
      </c>
      <c r="D2114" s="99">
        <v>136.12587267000001</v>
      </c>
      <c r="E2114" s="99">
        <v>261.80124842999999</v>
      </c>
      <c r="F2114" s="99">
        <v>223.62109728999999</v>
      </c>
      <c r="G2114" s="51"/>
      <c r="H2114" s="100">
        <v>136.12587267000001</v>
      </c>
      <c r="I2114" s="101">
        <v>6849367.4500000002</v>
      </c>
    </row>
    <row r="2115" spans="2:9" ht="15.95" customHeight="1" x14ac:dyDescent="0.2">
      <c r="B2115" s="98">
        <v>43699</v>
      </c>
      <c r="C2115" s="99">
        <v>370.71097334000001</v>
      </c>
      <c r="D2115" s="99">
        <v>136.76981542999999</v>
      </c>
      <c r="E2115" s="99">
        <v>261.88500886999998</v>
      </c>
      <c r="F2115" s="99">
        <v>223.67197268000001</v>
      </c>
      <c r="G2115" s="51"/>
      <c r="H2115" s="100">
        <v>136.76981542999999</v>
      </c>
      <c r="I2115" s="101">
        <v>6517966.8099999996</v>
      </c>
    </row>
    <row r="2116" spans="2:9" ht="15.95" customHeight="1" x14ac:dyDescent="0.2">
      <c r="B2116" s="98">
        <v>43700</v>
      </c>
      <c r="C2116" s="99">
        <v>372.92343935999997</v>
      </c>
      <c r="D2116" s="99">
        <v>137.58608090999999</v>
      </c>
      <c r="E2116" s="99">
        <v>261.99569231999999</v>
      </c>
      <c r="F2116" s="99">
        <v>223.72285957</v>
      </c>
      <c r="G2116" s="51"/>
      <c r="H2116" s="100">
        <v>137.58608090999999</v>
      </c>
      <c r="I2116" s="101">
        <v>6316575.0099999998</v>
      </c>
    </row>
    <row r="2117" spans="2:9" ht="15.95" customHeight="1" x14ac:dyDescent="0.2">
      <c r="B2117" s="98">
        <v>43703</v>
      </c>
      <c r="C2117" s="99">
        <v>369.38349373</v>
      </c>
      <c r="D2117" s="99">
        <v>136.28005615000001</v>
      </c>
      <c r="E2117" s="99">
        <v>261.39540913000002</v>
      </c>
      <c r="F2117" s="99">
        <v>223.77375796000001</v>
      </c>
      <c r="G2117" s="51"/>
      <c r="H2117" s="100">
        <v>136.28005615000001</v>
      </c>
      <c r="I2117" s="101">
        <v>4026387.31</v>
      </c>
    </row>
    <row r="2118" spans="2:9" ht="15.95" customHeight="1" x14ac:dyDescent="0.2">
      <c r="B2118" s="98">
        <v>43704</v>
      </c>
      <c r="C2118" s="99">
        <v>370.71097334000001</v>
      </c>
      <c r="D2118" s="99">
        <v>136.76981542999999</v>
      </c>
      <c r="E2118" s="99">
        <v>261.67461061</v>
      </c>
      <c r="F2118" s="99">
        <v>223.82466786000001</v>
      </c>
      <c r="G2118" s="51"/>
      <c r="H2118" s="100">
        <v>136.76981542999999</v>
      </c>
      <c r="I2118" s="101">
        <v>3920365.06</v>
      </c>
    </row>
    <row r="2119" spans="2:9" ht="15.95" customHeight="1" x14ac:dyDescent="0.2">
      <c r="B2119" s="98">
        <v>43705</v>
      </c>
      <c r="C2119" s="99">
        <v>372.80052458</v>
      </c>
      <c r="D2119" s="99">
        <v>137.54073283</v>
      </c>
      <c r="E2119" s="99">
        <v>262.46634625000002</v>
      </c>
      <c r="F2119" s="99">
        <v>223.87558927000001</v>
      </c>
      <c r="G2119" s="51"/>
      <c r="H2119" s="100">
        <v>137.54073283</v>
      </c>
      <c r="I2119" s="101">
        <v>4378185.4400000004</v>
      </c>
    </row>
    <row r="2120" spans="2:9" ht="15.95" customHeight="1" x14ac:dyDescent="0.2">
      <c r="B2120" s="98">
        <v>43706</v>
      </c>
      <c r="C2120" s="99">
        <v>373.53801326000001</v>
      </c>
      <c r="D2120" s="99">
        <v>137.81282132000001</v>
      </c>
      <c r="E2120" s="99">
        <v>263.19127295999999</v>
      </c>
      <c r="F2120" s="99">
        <v>223.92652257</v>
      </c>
      <c r="G2120" s="51"/>
      <c r="H2120" s="100">
        <v>137.81282132000001</v>
      </c>
      <c r="I2120" s="101">
        <v>3592919.49</v>
      </c>
    </row>
    <row r="2121" spans="2:9" ht="15.95" customHeight="1" x14ac:dyDescent="0.2">
      <c r="B2121" s="98">
        <v>43707</v>
      </c>
      <c r="C2121" s="99">
        <v>375.55381562999997</v>
      </c>
      <c r="D2121" s="99">
        <v>138.55652986999999</v>
      </c>
      <c r="E2121" s="99">
        <v>264.91135352999999</v>
      </c>
      <c r="F2121" s="99">
        <v>223.97746737</v>
      </c>
      <c r="G2121" s="51"/>
      <c r="H2121" s="100">
        <v>138.55652986999999</v>
      </c>
      <c r="I2121" s="101">
        <v>4789484.07</v>
      </c>
    </row>
    <row r="2122" spans="2:9" ht="15.95" customHeight="1" x14ac:dyDescent="0.2">
      <c r="B2122" s="98">
        <v>43710</v>
      </c>
      <c r="C2122" s="99">
        <v>375.50440716000003</v>
      </c>
      <c r="D2122" s="99">
        <v>137.85816940000001</v>
      </c>
      <c r="E2122" s="99">
        <v>264.91434497</v>
      </c>
      <c r="F2122" s="99">
        <v>224.02842368</v>
      </c>
      <c r="G2122" s="51"/>
      <c r="H2122" s="100">
        <v>137.85816940000001</v>
      </c>
      <c r="I2122" s="101">
        <v>5856732.7699999996</v>
      </c>
    </row>
    <row r="2123" spans="2:9" ht="15.95" customHeight="1" x14ac:dyDescent="0.2">
      <c r="B2123" s="98">
        <v>43711</v>
      </c>
      <c r="C2123" s="99">
        <v>376.9866614</v>
      </c>
      <c r="D2123" s="99">
        <v>138.40234638999999</v>
      </c>
      <c r="E2123" s="99">
        <v>264.98514248999999</v>
      </c>
      <c r="F2123" s="99">
        <v>224.07939149000001</v>
      </c>
      <c r="G2123" s="51"/>
      <c r="H2123" s="100">
        <v>138.40234638999999</v>
      </c>
      <c r="I2123" s="101">
        <v>5536291.3600000003</v>
      </c>
    </row>
    <row r="2124" spans="2:9" ht="15.95" customHeight="1" x14ac:dyDescent="0.2">
      <c r="B2124" s="98">
        <v>43712</v>
      </c>
      <c r="C2124" s="99">
        <v>378.96300037999998</v>
      </c>
      <c r="D2124" s="99">
        <v>139.12791569999999</v>
      </c>
      <c r="E2124" s="99">
        <v>265.45479927000002</v>
      </c>
      <c r="F2124" s="99">
        <v>224.13037080999999</v>
      </c>
      <c r="G2124" s="51"/>
      <c r="H2124" s="100">
        <v>139.12791569999999</v>
      </c>
      <c r="I2124" s="101">
        <v>5152416.18</v>
      </c>
    </row>
    <row r="2125" spans="2:9" ht="15.95" customHeight="1" x14ac:dyDescent="0.2">
      <c r="B2125" s="98">
        <v>43713</v>
      </c>
      <c r="C2125" s="99">
        <v>380.39584614</v>
      </c>
      <c r="D2125" s="99">
        <v>139.65395344999999</v>
      </c>
      <c r="E2125" s="99">
        <v>265.27232115999999</v>
      </c>
      <c r="F2125" s="99">
        <v>224.18136203</v>
      </c>
      <c r="G2125" s="51"/>
      <c r="H2125" s="100">
        <v>139.65395344999999</v>
      </c>
      <c r="I2125" s="101">
        <v>4767080.42</v>
      </c>
    </row>
    <row r="2126" spans="2:9" ht="15.95" customHeight="1" x14ac:dyDescent="0.2">
      <c r="B2126" s="98">
        <v>43714</v>
      </c>
      <c r="C2126" s="99">
        <v>381.92750885999999</v>
      </c>
      <c r="D2126" s="99">
        <v>140.21626967</v>
      </c>
      <c r="E2126" s="99">
        <v>265.21249226999998</v>
      </c>
      <c r="F2126" s="99">
        <v>224.23236474000001</v>
      </c>
      <c r="G2126" s="51"/>
      <c r="H2126" s="100">
        <v>140.21626967</v>
      </c>
      <c r="I2126" s="101">
        <v>4101744.57</v>
      </c>
    </row>
    <row r="2127" spans="2:9" ht="15.95" customHeight="1" x14ac:dyDescent="0.2">
      <c r="B2127" s="98">
        <v>43717</v>
      </c>
      <c r="C2127" s="99">
        <v>381.68046649000001</v>
      </c>
      <c r="D2127" s="99">
        <v>140.1255735</v>
      </c>
      <c r="E2127" s="99">
        <v>265.05095426999998</v>
      </c>
      <c r="F2127" s="99">
        <v>224.28337895999999</v>
      </c>
      <c r="G2127" s="51"/>
      <c r="H2127" s="100">
        <v>140.1255735</v>
      </c>
      <c r="I2127" s="101">
        <v>4120017.27</v>
      </c>
    </row>
    <row r="2128" spans="2:9" ht="15.95" customHeight="1" x14ac:dyDescent="0.2">
      <c r="B2128" s="98">
        <v>43718</v>
      </c>
      <c r="C2128" s="99">
        <v>381.18638174</v>
      </c>
      <c r="D2128" s="99">
        <v>139.94418117999999</v>
      </c>
      <c r="E2128" s="99">
        <v>265.00608260000001</v>
      </c>
      <c r="F2128" s="99">
        <v>224.33440469000001</v>
      </c>
      <c r="G2128" s="51"/>
      <c r="H2128" s="100">
        <v>139.94418117999999</v>
      </c>
      <c r="I2128" s="101">
        <v>4564946.17</v>
      </c>
    </row>
    <row r="2129" spans="2:9" ht="15.95" customHeight="1" x14ac:dyDescent="0.2">
      <c r="B2129" s="98">
        <v>43719</v>
      </c>
      <c r="C2129" s="99">
        <v>381.18638174</v>
      </c>
      <c r="D2129" s="99">
        <v>139.94418117999999</v>
      </c>
      <c r="E2129" s="99">
        <v>264.46064256</v>
      </c>
      <c r="F2129" s="99">
        <v>224.38544231</v>
      </c>
      <c r="G2129" s="51"/>
      <c r="H2129" s="100">
        <v>139.94418117999999</v>
      </c>
      <c r="I2129" s="101">
        <v>4122251.59</v>
      </c>
    </row>
    <row r="2130" spans="2:9" ht="15.95" customHeight="1" x14ac:dyDescent="0.2">
      <c r="B2130" s="98">
        <v>43720</v>
      </c>
      <c r="C2130" s="99">
        <v>379.82764868999999</v>
      </c>
      <c r="D2130" s="99">
        <v>139.44535227</v>
      </c>
      <c r="E2130" s="99">
        <v>264.80765012000001</v>
      </c>
      <c r="F2130" s="99">
        <v>224.43649144</v>
      </c>
      <c r="G2130" s="51"/>
      <c r="H2130" s="100">
        <v>139.44535227</v>
      </c>
      <c r="I2130" s="101">
        <v>4400057.41</v>
      </c>
    </row>
    <row r="2131" spans="2:9" ht="15.95" customHeight="1" x14ac:dyDescent="0.2">
      <c r="B2131" s="98">
        <v>43721</v>
      </c>
      <c r="C2131" s="99">
        <v>381.18638174</v>
      </c>
      <c r="D2131" s="99">
        <v>139.94418117999999</v>
      </c>
      <c r="E2131" s="99">
        <v>265.05793431000001</v>
      </c>
      <c r="F2131" s="99">
        <v>224.48755206999999</v>
      </c>
      <c r="G2131" s="51"/>
      <c r="H2131" s="100">
        <v>139.94418117999999</v>
      </c>
      <c r="I2131" s="101">
        <v>4653092.93</v>
      </c>
    </row>
    <row r="2132" spans="2:9" ht="15.95" customHeight="1" x14ac:dyDescent="0.2">
      <c r="B2132" s="98">
        <v>43724</v>
      </c>
      <c r="C2132" s="99">
        <v>379.82764868999999</v>
      </c>
      <c r="D2132" s="99">
        <v>139.44535227</v>
      </c>
      <c r="E2132" s="99">
        <v>264.81662445000001</v>
      </c>
      <c r="F2132" s="99">
        <v>224.53862458</v>
      </c>
      <c r="G2132" s="51"/>
      <c r="H2132" s="100">
        <v>139.44535227</v>
      </c>
      <c r="I2132" s="101">
        <v>5520737.6500000004</v>
      </c>
    </row>
    <row r="2133" spans="2:9" ht="15.95" customHeight="1" x14ac:dyDescent="0.2">
      <c r="B2133" s="98">
        <v>43725</v>
      </c>
      <c r="C2133" s="99">
        <v>381.06286054999998</v>
      </c>
      <c r="D2133" s="99">
        <v>139.89883309000001</v>
      </c>
      <c r="E2133" s="99">
        <v>265.13970045999997</v>
      </c>
      <c r="F2133" s="99">
        <v>224.58970861</v>
      </c>
      <c r="G2133" s="51"/>
      <c r="H2133" s="100">
        <v>139.89883309000001</v>
      </c>
      <c r="I2133" s="101">
        <v>7763744.4400000004</v>
      </c>
    </row>
    <row r="2134" spans="2:9" ht="15.95" customHeight="1" x14ac:dyDescent="0.2">
      <c r="B2134" s="98">
        <v>43726</v>
      </c>
      <c r="C2134" s="99">
        <v>380.42055038000001</v>
      </c>
      <c r="D2134" s="99">
        <v>139.66302307000001</v>
      </c>
      <c r="E2134" s="99">
        <v>265.14169475</v>
      </c>
      <c r="F2134" s="99">
        <v>224.64080414</v>
      </c>
      <c r="G2134" s="51"/>
      <c r="H2134" s="100">
        <v>139.66302307000001</v>
      </c>
      <c r="I2134" s="101">
        <v>5374467.3499999996</v>
      </c>
    </row>
    <row r="2135" spans="2:9" ht="15.95" customHeight="1" x14ac:dyDescent="0.2">
      <c r="B2135" s="98">
        <v>43727</v>
      </c>
      <c r="C2135" s="99">
        <v>379.95116987</v>
      </c>
      <c r="D2135" s="99">
        <v>139.49070036000001</v>
      </c>
      <c r="E2135" s="99">
        <v>265.68912908999999</v>
      </c>
      <c r="F2135" s="99">
        <v>224.68769154</v>
      </c>
      <c r="G2135" s="51"/>
      <c r="H2135" s="100">
        <v>139.49070036000001</v>
      </c>
      <c r="I2135" s="101">
        <v>6827506.4900000002</v>
      </c>
    </row>
    <row r="2136" spans="2:9" ht="15.95" customHeight="1" x14ac:dyDescent="0.2">
      <c r="B2136" s="98">
        <v>43728</v>
      </c>
      <c r="C2136" s="99">
        <v>379.18533852000002</v>
      </c>
      <c r="D2136" s="99">
        <v>139.20954225</v>
      </c>
      <c r="E2136" s="99">
        <v>266.00323076000001</v>
      </c>
      <c r="F2136" s="99">
        <v>224.73458891000001</v>
      </c>
      <c r="G2136" s="51"/>
      <c r="H2136" s="100">
        <v>139.20954225</v>
      </c>
      <c r="I2136" s="101">
        <v>5210222.22</v>
      </c>
    </row>
    <row r="2137" spans="2:9" ht="15.95" customHeight="1" x14ac:dyDescent="0.2">
      <c r="B2137" s="98">
        <v>43731</v>
      </c>
      <c r="C2137" s="99">
        <v>379.21004275000001</v>
      </c>
      <c r="D2137" s="99">
        <v>139.21861186000001</v>
      </c>
      <c r="E2137" s="99">
        <v>265.89753306</v>
      </c>
      <c r="F2137" s="99">
        <v>224.78149586999999</v>
      </c>
      <c r="G2137" s="51"/>
      <c r="H2137" s="100">
        <v>139.21861186000001</v>
      </c>
      <c r="I2137" s="101">
        <v>5001192.4800000004</v>
      </c>
    </row>
    <row r="2138" spans="2:9" ht="15.95" customHeight="1" x14ac:dyDescent="0.2">
      <c r="B2138" s="98">
        <v>43732</v>
      </c>
      <c r="C2138" s="99">
        <v>379.95116987</v>
      </c>
      <c r="D2138" s="99">
        <v>139.49070036000001</v>
      </c>
      <c r="E2138" s="99">
        <v>266.02516802000002</v>
      </c>
      <c r="F2138" s="99">
        <v>224.8284128</v>
      </c>
      <c r="G2138" s="51"/>
      <c r="H2138" s="100">
        <v>139.49070036000001</v>
      </c>
      <c r="I2138" s="101">
        <v>4534399.99</v>
      </c>
    </row>
    <row r="2139" spans="2:9" ht="15.95" customHeight="1" x14ac:dyDescent="0.2">
      <c r="B2139" s="98">
        <v>43733</v>
      </c>
      <c r="C2139" s="99">
        <v>379.08652157</v>
      </c>
      <c r="D2139" s="99">
        <v>139.17326378000001</v>
      </c>
      <c r="E2139" s="99">
        <v>266.47388468999998</v>
      </c>
      <c r="F2139" s="99">
        <v>224.87533931999999</v>
      </c>
      <c r="G2139" s="51"/>
      <c r="H2139" s="100">
        <v>139.17326378000001</v>
      </c>
      <c r="I2139" s="101">
        <v>9400814.4100000001</v>
      </c>
    </row>
    <row r="2140" spans="2:9" ht="15.95" customHeight="1" x14ac:dyDescent="0.2">
      <c r="B2140" s="98">
        <v>43734</v>
      </c>
      <c r="C2140" s="99">
        <v>379.21004275000001</v>
      </c>
      <c r="D2140" s="99">
        <v>139.21861186000001</v>
      </c>
      <c r="E2140" s="99">
        <v>266.19268891000002</v>
      </c>
      <c r="F2140" s="99">
        <v>224.92227581</v>
      </c>
      <c r="G2140" s="51"/>
      <c r="H2140" s="100">
        <v>139.21861186000001</v>
      </c>
      <c r="I2140" s="101">
        <v>6260888.7300000004</v>
      </c>
    </row>
    <row r="2141" spans="2:9" ht="15.95" customHeight="1" x14ac:dyDescent="0.2">
      <c r="B2141" s="98">
        <v>43735</v>
      </c>
      <c r="C2141" s="99">
        <v>379.82764868999999</v>
      </c>
      <c r="D2141" s="99">
        <v>139.44535227</v>
      </c>
      <c r="E2141" s="99">
        <v>267.01433899</v>
      </c>
      <c r="F2141" s="99">
        <v>224.96922189</v>
      </c>
      <c r="G2141" s="51"/>
      <c r="H2141" s="100">
        <v>139.44535227</v>
      </c>
      <c r="I2141" s="101">
        <v>5441201.2400000002</v>
      </c>
    </row>
    <row r="2142" spans="2:9" ht="15.95" customHeight="1" x14ac:dyDescent="0.2">
      <c r="B2142" s="98">
        <v>43738</v>
      </c>
      <c r="C2142" s="99">
        <v>380.44525462000001</v>
      </c>
      <c r="D2142" s="99">
        <v>139.67209267999999</v>
      </c>
      <c r="E2142" s="99">
        <v>267.66049099999998</v>
      </c>
      <c r="F2142" s="99">
        <v>225.01617794000001</v>
      </c>
      <c r="G2142" s="51"/>
      <c r="H2142" s="100">
        <v>139.67209267999999</v>
      </c>
      <c r="I2142" s="101">
        <v>7089827.3099999996</v>
      </c>
    </row>
    <row r="2143" spans="2:9" ht="15.95" customHeight="1" x14ac:dyDescent="0.2">
      <c r="B2143" s="98">
        <v>43739</v>
      </c>
      <c r="C2143" s="99">
        <v>382.35716459000002</v>
      </c>
      <c r="D2143" s="99">
        <v>139.66302307000001</v>
      </c>
      <c r="E2143" s="99">
        <v>266.93755857999997</v>
      </c>
      <c r="F2143" s="99">
        <v>225.06314358</v>
      </c>
      <c r="G2143" s="51"/>
      <c r="H2143" s="100">
        <v>139.66302307000001</v>
      </c>
      <c r="I2143" s="101">
        <v>7424368.4500000002</v>
      </c>
    </row>
    <row r="2144" spans="2:9" ht="15.95" customHeight="1" x14ac:dyDescent="0.2">
      <c r="B2144" s="98">
        <v>43740</v>
      </c>
      <c r="C2144" s="99">
        <v>382.38199458999998</v>
      </c>
      <c r="D2144" s="99">
        <v>139.67209267999999</v>
      </c>
      <c r="E2144" s="99">
        <v>266.92758709999998</v>
      </c>
      <c r="F2144" s="99">
        <v>225.11011919000001</v>
      </c>
      <c r="G2144" s="51"/>
      <c r="H2144" s="100">
        <v>139.67209267999999</v>
      </c>
      <c r="I2144" s="101">
        <v>7081054.2300000004</v>
      </c>
    </row>
    <row r="2145" spans="2:9" ht="15.95" customHeight="1" x14ac:dyDescent="0.2">
      <c r="B2145" s="98">
        <v>43741</v>
      </c>
      <c r="C2145" s="99">
        <v>382.38199458999998</v>
      </c>
      <c r="D2145" s="99">
        <v>139.67209267999999</v>
      </c>
      <c r="E2145" s="99">
        <v>266.84083521000002</v>
      </c>
      <c r="F2145" s="99">
        <v>225.15710476999999</v>
      </c>
      <c r="G2145" s="51"/>
      <c r="H2145" s="100">
        <v>139.67209267999999</v>
      </c>
      <c r="I2145" s="101">
        <v>5059526.18</v>
      </c>
    </row>
    <row r="2146" spans="2:9" ht="15.95" customHeight="1" x14ac:dyDescent="0.2">
      <c r="B2146" s="98">
        <v>43742</v>
      </c>
      <c r="C2146" s="99">
        <v>384.86499456000001</v>
      </c>
      <c r="D2146" s="99">
        <v>140.57905432000001</v>
      </c>
      <c r="E2146" s="99">
        <v>267.48399576999998</v>
      </c>
      <c r="F2146" s="99">
        <v>225.20409993999999</v>
      </c>
      <c r="G2146" s="51"/>
      <c r="H2146" s="100">
        <v>140.57905432000001</v>
      </c>
      <c r="I2146" s="101">
        <v>4446199.16</v>
      </c>
    </row>
    <row r="2147" spans="2:9" ht="15.95" customHeight="1" x14ac:dyDescent="0.2">
      <c r="B2147" s="98">
        <v>43745</v>
      </c>
      <c r="C2147" s="99">
        <v>387.34799451999999</v>
      </c>
      <c r="D2147" s="99">
        <v>141.48601596</v>
      </c>
      <c r="E2147" s="99">
        <v>267.38826955000002</v>
      </c>
      <c r="F2147" s="99">
        <v>225.25110508</v>
      </c>
      <c r="G2147" s="51"/>
      <c r="H2147" s="100">
        <v>141.48601596</v>
      </c>
      <c r="I2147" s="101">
        <v>5932186.4000000004</v>
      </c>
    </row>
    <row r="2148" spans="2:9" ht="15.95" customHeight="1" x14ac:dyDescent="0.2">
      <c r="B2148" s="98">
        <v>43746</v>
      </c>
      <c r="C2148" s="99">
        <v>386.20581454000001</v>
      </c>
      <c r="D2148" s="99">
        <v>141.06881361000001</v>
      </c>
      <c r="E2148" s="99">
        <v>267.53086173999998</v>
      </c>
      <c r="F2148" s="99">
        <v>225.29811982000001</v>
      </c>
      <c r="G2148" s="51"/>
      <c r="H2148" s="100">
        <v>141.06881361000001</v>
      </c>
      <c r="I2148" s="101">
        <v>7001467.8200000003</v>
      </c>
    </row>
    <row r="2149" spans="2:9" ht="15.95" customHeight="1" x14ac:dyDescent="0.2">
      <c r="B2149" s="98">
        <v>43747</v>
      </c>
      <c r="C2149" s="99">
        <v>389.33439449000002</v>
      </c>
      <c r="D2149" s="99">
        <v>142.21158528000001</v>
      </c>
      <c r="E2149" s="99">
        <v>267.69539118</v>
      </c>
      <c r="F2149" s="99">
        <v>225.34514451999999</v>
      </c>
      <c r="G2149" s="51"/>
      <c r="H2149" s="100">
        <v>142.21158528000001</v>
      </c>
      <c r="I2149" s="101">
        <v>4849630.0999999996</v>
      </c>
    </row>
    <row r="2150" spans="2:9" ht="15.95" customHeight="1" x14ac:dyDescent="0.2">
      <c r="B2150" s="98">
        <v>43748</v>
      </c>
      <c r="C2150" s="99">
        <v>389.83099449000002</v>
      </c>
      <c r="D2150" s="99">
        <v>142.39297761</v>
      </c>
      <c r="E2150" s="99">
        <v>268.13712780999998</v>
      </c>
      <c r="F2150" s="99">
        <v>225.39217919000001</v>
      </c>
      <c r="G2150" s="51"/>
      <c r="H2150" s="100">
        <v>142.39297761</v>
      </c>
      <c r="I2150" s="101">
        <v>4482145.57</v>
      </c>
    </row>
    <row r="2151" spans="2:9" ht="15.95" customHeight="1" x14ac:dyDescent="0.2">
      <c r="B2151" s="98">
        <v>43749</v>
      </c>
      <c r="C2151" s="99">
        <v>391.42011445999998</v>
      </c>
      <c r="D2151" s="99">
        <v>142.97343305999999</v>
      </c>
      <c r="E2151" s="99">
        <v>268.89396326000002</v>
      </c>
      <c r="F2151" s="99">
        <v>225.43922345999999</v>
      </c>
      <c r="G2151" s="51"/>
      <c r="H2151" s="100">
        <v>142.97343305999999</v>
      </c>
      <c r="I2151" s="101">
        <v>5177168.9400000004</v>
      </c>
    </row>
    <row r="2152" spans="2:9" ht="15.95" customHeight="1" x14ac:dyDescent="0.2">
      <c r="B2152" s="98">
        <v>43752</v>
      </c>
      <c r="C2152" s="99">
        <v>394.30039441999998</v>
      </c>
      <c r="D2152" s="99">
        <v>144.02550855999999</v>
      </c>
      <c r="E2152" s="99">
        <v>268.97772371000002</v>
      </c>
      <c r="F2152" s="99">
        <v>225.48627769000001</v>
      </c>
      <c r="G2152" s="51"/>
      <c r="H2152" s="100">
        <v>144.02550855999999</v>
      </c>
      <c r="I2152" s="101">
        <v>6008888.5300000003</v>
      </c>
    </row>
    <row r="2153" spans="2:9" ht="15.95" customHeight="1" x14ac:dyDescent="0.2">
      <c r="B2153" s="98">
        <v>43753</v>
      </c>
      <c r="C2153" s="99">
        <v>394.49903441999999</v>
      </c>
      <c r="D2153" s="99">
        <v>144.09806549000001</v>
      </c>
      <c r="E2153" s="99">
        <v>269.83726541999999</v>
      </c>
      <c r="F2153" s="99">
        <v>225.53334151999999</v>
      </c>
      <c r="G2153" s="51"/>
      <c r="H2153" s="100">
        <v>144.09806549000001</v>
      </c>
      <c r="I2153" s="101">
        <v>6240753.9900000002</v>
      </c>
    </row>
    <row r="2154" spans="2:9" ht="15.95" customHeight="1" x14ac:dyDescent="0.2">
      <c r="B2154" s="98">
        <v>43754</v>
      </c>
      <c r="C2154" s="99">
        <v>395.93917440000001</v>
      </c>
      <c r="D2154" s="99">
        <v>144.62410324000001</v>
      </c>
      <c r="E2154" s="99">
        <v>270.79751909999999</v>
      </c>
      <c r="F2154" s="99">
        <v>225.58041531000001</v>
      </c>
      <c r="G2154" s="51"/>
      <c r="H2154" s="100">
        <v>144.62410324000001</v>
      </c>
      <c r="I2154" s="101">
        <v>6549283.3799999999</v>
      </c>
    </row>
    <row r="2155" spans="2:9" ht="15.95" customHeight="1" x14ac:dyDescent="0.2">
      <c r="B2155" s="98">
        <v>43755</v>
      </c>
      <c r="C2155" s="99">
        <v>397.25516438</v>
      </c>
      <c r="D2155" s="99">
        <v>145.10479290999999</v>
      </c>
      <c r="E2155" s="99">
        <v>270.95606565000003</v>
      </c>
      <c r="F2155" s="99">
        <v>225.62749908000001</v>
      </c>
      <c r="G2155" s="51"/>
      <c r="H2155" s="100">
        <v>145.10479290999999</v>
      </c>
      <c r="I2155" s="101">
        <v>5864832.1699999999</v>
      </c>
    </row>
    <row r="2156" spans="2:9" ht="15.95" customHeight="1" x14ac:dyDescent="0.2">
      <c r="B2156" s="98">
        <v>43756</v>
      </c>
      <c r="C2156" s="99">
        <v>400.65687432999999</v>
      </c>
      <c r="D2156" s="99">
        <v>146.34733036</v>
      </c>
      <c r="E2156" s="99">
        <v>271.84851325</v>
      </c>
      <c r="F2156" s="99">
        <v>225.67459244</v>
      </c>
      <c r="G2156" s="51"/>
      <c r="H2156" s="100">
        <v>146.34733036</v>
      </c>
      <c r="I2156" s="101">
        <v>6193825.8600000003</v>
      </c>
    </row>
    <row r="2157" spans="2:9" ht="15.95" customHeight="1" x14ac:dyDescent="0.2">
      <c r="B2157" s="98">
        <v>43759</v>
      </c>
      <c r="C2157" s="99">
        <v>402.24599431000001</v>
      </c>
      <c r="D2157" s="99">
        <v>146.92778580999999</v>
      </c>
      <c r="E2157" s="99">
        <v>273.34523263</v>
      </c>
      <c r="F2157" s="99">
        <v>225.72169575999999</v>
      </c>
      <c r="G2157" s="51"/>
      <c r="H2157" s="100">
        <v>146.92778580999999</v>
      </c>
      <c r="I2157" s="101">
        <v>10400109.51</v>
      </c>
    </row>
    <row r="2158" spans="2:9" ht="15.95" customHeight="1" x14ac:dyDescent="0.2">
      <c r="B2158" s="98">
        <v>43760</v>
      </c>
      <c r="C2158" s="99">
        <v>402.22116431000001</v>
      </c>
      <c r="D2158" s="99">
        <v>146.91871619</v>
      </c>
      <c r="E2158" s="99">
        <v>273.96147020000001</v>
      </c>
      <c r="F2158" s="99">
        <v>225.76880868000001</v>
      </c>
      <c r="G2158" s="51"/>
      <c r="H2158" s="100">
        <v>146.91871619</v>
      </c>
      <c r="I2158" s="101">
        <v>6826367.4800000004</v>
      </c>
    </row>
    <row r="2159" spans="2:9" ht="15.95" customHeight="1" x14ac:dyDescent="0.2">
      <c r="B2159" s="98">
        <v>43761</v>
      </c>
      <c r="C2159" s="99">
        <v>400.38374434000002</v>
      </c>
      <c r="D2159" s="99">
        <v>146.24756457999999</v>
      </c>
      <c r="E2159" s="99">
        <v>274.75320583000001</v>
      </c>
      <c r="F2159" s="99">
        <v>225.81593157</v>
      </c>
      <c r="G2159" s="51"/>
      <c r="H2159" s="100">
        <v>146.24756457999999</v>
      </c>
      <c r="I2159" s="101">
        <v>7169615.4199999999</v>
      </c>
    </row>
    <row r="2160" spans="2:9" ht="15.95" customHeight="1" x14ac:dyDescent="0.2">
      <c r="B2160" s="98">
        <v>43762</v>
      </c>
      <c r="C2160" s="99">
        <v>401.87354432000001</v>
      </c>
      <c r="D2160" s="99">
        <v>146.79174155999999</v>
      </c>
      <c r="E2160" s="99">
        <v>275.10420198000003</v>
      </c>
      <c r="F2160" s="99">
        <v>225.86306443000001</v>
      </c>
      <c r="G2160" s="51"/>
      <c r="H2160" s="100">
        <v>146.79174155999999</v>
      </c>
      <c r="I2160" s="101">
        <v>6901715.8799999999</v>
      </c>
    </row>
    <row r="2161" spans="2:9" ht="15.95" customHeight="1" x14ac:dyDescent="0.2">
      <c r="B2161" s="98">
        <v>43763</v>
      </c>
      <c r="C2161" s="99">
        <v>400.25959433999998</v>
      </c>
      <c r="D2161" s="99">
        <v>146.20221649999999</v>
      </c>
      <c r="E2161" s="99">
        <v>275.85106595000002</v>
      </c>
      <c r="F2161" s="99">
        <v>225.91020688</v>
      </c>
      <c r="G2161" s="51"/>
      <c r="H2161" s="100">
        <v>146.20221649999999</v>
      </c>
      <c r="I2161" s="101">
        <v>5682694.3700000001</v>
      </c>
    </row>
    <row r="2162" spans="2:9" ht="15.95" customHeight="1" x14ac:dyDescent="0.2">
      <c r="B2162" s="98">
        <v>43766</v>
      </c>
      <c r="C2162" s="99">
        <v>403.66130428999998</v>
      </c>
      <c r="D2162" s="99">
        <v>147.44475395000001</v>
      </c>
      <c r="E2162" s="99">
        <v>276.11431305999997</v>
      </c>
      <c r="F2162" s="99">
        <v>225.95735930000001</v>
      </c>
      <c r="G2162" s="51"/>
      <c r="H2162" s="100">
        <v>147.44475395000001</v>
      </c>
      <c r="I2162" s="101">
        <v>4829691.82</v>
      </c>
    </row>
    <row r="2163" spans="2:9" ht="15.95" customHeight="1" x14ac:dyDescent="0.2">
      <c r="B2163" s="98">
        <v>43767</v>
      </c>
      <c r="C2163" s="99">
        <v>403.61164429000002</v>
      </c>
      <c r="D2163" s="99">
        <v>147.42661471</v>
      </c>
      <c r="E2163" s="99">
        <v>276.18012484000002</v>
      </c>
      <c r="F2163" s="99">
        <v>226.00452168999999</v>
      </c>
      <c r="G2163" s="51"/>
      <c r="H2163" s="100">
        <v>147.42661471</v>
      </c>
      <c r="I2163" s="101">
        <v>4960977.01</v>
      </c>
    </row>
    <row r="2164" spans="2:9" ht="15.95" customHeight="1" x14ac:dyDescent="0.2">
      <c r="B2164" s="98">
        <v>43768</v>
      </c>
      <c r="C2164" s="99">
        <v>402.24599431000001</v>
      </c>
      <c r="D2164" s="99">
        <v>146.92778580999999</v>
      </c>
      <c r="E2164" s="99">
        <v>277.02869792000001</v>
      </c>
      <c r="F2164" s="99">
        <v>226.05169366999999</v>
      </c>
      <c r="G2164" s="51"/>
      <c r="H2164" s="100">
        <v>146.92778580999999</v>
      </c>
      <c r="I2164" s="101">
        <v>5142926.87</v>
      </c>
    </row>
    <row r="2165" spans="2:9" ht="15.95" customHeight="1" x14ac:dyDescent="0.2">
      <c r="B2165" s="98">
        <v>43769</v>
      </c>
      <c r="C2165" s="99">
        <v>402.7177643</v>
      </c>
      <c r="D2165" s="99">
        <v>147.10010851999999</v>
      </c>
      <c r="E2165" s="99">
        <v>278.40177093</v>
      </c>
      <c r="F2165" s="99">
        <v>226.09460919</v>
      </c>
      <c r="G2165" s="51"/>
      <c r="H2165" s="100">
        <v>147.10010851999999</v>
      </c>
      <c r="I2165" s="101">
        <v>6345424.1799999997</v>
      </c>
    </row>
    <row r="2166" spans="2:9" ht="15.95" customHeight="1" x14ac:dyDescent="0.2">
      <c r="B2166" s="98">
        <v>43770</v>
      </c>
      <c r="C2166" s="99">
        <v>404.43931350999998</v>
      </c>
      <c r="D2166" s="99">
        <v>147.01848197000001</v>
      </c>
      <c r="E2166" s="99">
        <v>278.77769579</v>
      </c>
      <c r="F2166" s="99">
        <v>226.13753277000001</v>
      </c>
      <c r="G2166" s="51"/>
      <c r="H2166" s="100">
        <v>147.01848197000001</v>
      </c>
      <c r="I2166" s="101">
        <v>8904091.8599999994</v>
      </c>
    </row>
    <row r="2167" spans="2:9" ht="15.95" customHeight="1" x14ac:dyDescent="0.2">
      <c r="B2167" s="98">
        <v>43773</v>
      </c>
      <c r="C2167" s="99">
        <v>408.18181177999998</v>
      </c>
      <c r="D2167" s="99">
        <v>148.37892443999999</v>
      </c>
      <c r="E2167" s="99">
        <v>279.68908921000002</v>
      </c>
      <c r="F2167" s="99">
        <v>226.18046477999999</v>
      </c>
      <c r="G2167" s="51"/>
      <c r="H2167" s="100">
        <v>148.37892443999999</v>
      </c>
      <c r="I2167" s="101">
        <v>8163934.4299999997</v>
      </c>
    </row>
    <row r="2168" spans="2:9" ht="15.95" customHeight="1" x14ac:dyDescent="0.2">
      <c r="B2168" s="98">
        <v>43774</v>
      </c>
      <c r="C2168" s="99">
        <v>413.29655943</v>
      </c>
      <c r="D2168" s="99">
        <v>150.2381958</v>
      </c>
      <c r="E2168" s="99">
        <v>279.43880502000002</v>
      </c>
      <c r="F2168" s="99">
        <v>226.22340485000001</v>
      </c>
      <c r="G2168" s="51"/>
      <c r="H2168" s="100">
        <v>150.2381958</v>
      </c>
      <c r="I2168" s="101">
        <v>6401507.9199999999</v>
      </c>
    </row>
    <row r="2169" spans="2:9" ht="15.95" customHeight="1" x14ac:dyDescent="0.2">
      <c r="B2169" s="98">
        <v>43775</v>
      </c>
      <c r="C2169" s="99">
        <v>416.26560805999998</v>
      </c>
      <c r="D2169" s="99">
        <v>151.31748014999999</v>
      </c>
      <c r="E2169" s="99">
        <v>280.56159384</v>
      </c>
      <c r="F2169" s="99">
        <v>226.26635297000001</v>
      </c>
      <c r="G2169" s="51"/>
      <c r="H2169" s="100">
        <v>151.31748014999999</v>
      </c>
      <c r="I2169" s="101">
        <v>7559901.7999999998</v>
      </c>
    </row>
    <row r="2170" spans="2:9" ht="15.95" customHeight="1" x14ac:dyDescent="0.2">
      <c r="B2170" s="98">
        <v>43776</v>
      </c>
      <c r="C2170" s="99">
        <v>421.65480557000001</v>
      </c>
      <c r="D2170" s="99">
        <v>153.27651729999999</v>
      </c>
      <c r="E2170" s="99">
        <v>281.84492352000001</v>
      </c>
      <c r="F2170" s="99">
        <v>226.30930953000001</v>
      </c>
      <c r="G2170" s="51"/>
      <c r="H2170" s="100">
        <v>153.27651729999999</v>
      </c>
      <c r="I2170" s="101">
        <v>8025482.6600000001</v>
      </c>
    </row>
    <row r="2171" spans="2:9" ht="15.95" customHeight="1" x14ac:dyDescent="0.2">
      <c r="B2171" s="98">
        <v>43777</v>
      </c>
      <c r="C2171" s="99">
        <v>419.98315633999999</v>
      </c>
      <c r="D2171" s="99">
        <v>152.66885300000001</v>
      </c>
      <c r="E2171" s="99">
        <v>282.49705841000002</v>
      </c>
      <c r="F2171" s="99">
        <v>226.35227413999999</v>
      </c>
      <c r="G2171" s="51"/>
      <c r="H2171" s="100">
        <v>152.66885300000001</v>
      </c>
      <c r="I2171" s="101">
        <v>9980282.4000000004</v>
      </c>
    </row>
    <row r="2172" spans="2:9" ht="15.95" customHeight="1" x14ac:dyDescent="0.2">
      <c r="B2172" s="98">
        <v>43780</v>
      </c>
      <c r="C2172" s="99">
        <v>423.82545456999998</v>
      </c>
      <c r="D2172" s="99">
        <v>154.06557391999999</v>
      </c>
      <c r="E2172" s="99">
        <v>282.05931036999999</v>
      </c>
      <c r="F2172" s="99">
        <v>226.39524681</v>
      </c>
      <c r="G2172" s="51"/>
      <c r="H2172" s="100">
        <v>154.06557391999999</v>
      </c>
      <c r="I2172" s="101">
        <v>6337226.04</v>
      </c>
    </row>
    <row r="2173" spans="2:9" ht="15.95" customHeight="1" x14ac:dyDescent="0.2">
      <c r="B2173" s="98">
        <v>43781</v>
      </c>
      <c r="C2173" s="99">
        <v>421.70470555000003</v>
      </c>
      <c r="D2173" s="99">
        <v>153.29465653</v>
      </c>
      <c r="E2173" s="99">
        <v>281.97056419</v>
      </c>
      <c r="F2173" s="99">
        <v>226.43822753000001</v>
      </c>
      <c r="G2173" s="51"/>
      <c r="H2173" s="100">
        <v>153.29465653</v>
      </c>
      <c r="I2173" s="101">
        <v>7633315.6900000004</v>
      </c>
    </row>
    <row r="2174" spans="2:9" ht="15.95" customHeight="1" x14ac:dyDescent="0.2">
      <c r="B2174" s="98">
        <v>43782</v>
      </c>
      <c r="C2174" s="99">
        <v>422.0290554</v>
      </c>
      <c r="D2174" s="99">
        <v>153.41256154000001</v>
      </c>
      <c r="E2174" s="99">
        <v>281.67341404000001</v>
      </c>
      <c r="F2174" s="99">
        <v>226.48121669</v>
      </c>
      <c r="G2174" s="51"/>
      <c r="H2174" s="100">
        <v>153.41256154000001</v>
      </c>
      <c r="I2174" s="101">
        <v>5468726.4199999999</v>
      </c>
    </row>
    <row r="2175" spans="2:9" ht="15.95" customHeight="1" x14ac:dyDescent="0.2">
      <c r="B2175" s="98">
        <v>43783</v>
      </c>
      <c r="C2175" s="99">
        <v>429.63880189000002</v>
      </c>
      <c r="D2175" s="99">
        <v>156.17879454999999</v>
      </c>
      <c r="E2175" s="99">
        <v>282.16500808000001</v>
      </c>
      <c r="F2175" s="99">
        <v>226.52421390999999</v>
      </c>
      <c r="G2175" s="51"/>
      <c r="H2175" s="100">
        <v>156.17879454999999</v>
      </c>
      <c r="I2175" s="101">
        <v>5348695.01</v>
      </c>
    </row>
    <row r="2176" spans="2:9" ht="15.95" customHeight="1" x14ac:dyDescent="0.2">
      <c r="B2176" s="98">
        <v>43787</v>
      </c>
      <c r="C2176" s="99">
        <v>437.59784822</v>
      </c>
      <c r="D2176" s="99">
        <v>159.07200218</v>
      </c>
      <c r="E2176" s="99">
        <v>283.02554694000003</v>
      </c>
      <c r="F2176" s="99">
        <v>226.56721916999999</v>
      </c>
      <c r="G2176" s="51"/>
      <c r="H2176" s="100">
        <v>159.07200218</v>
      </c>
      <c r="I2176" s="101">
        <v>5909329.3399999999</v>
      </c>
    </row>
    <row r="2177" spans="2:9" ht="15.95" customHeight="1" x14ac:dyDescent="0.2">
      <c r="B2177" s="98">
        <v>43788</v>
      </c>
      <c r="C2177" s="99">
        <v>441.63974636</v>
      </c>
      <c r="D2177" s="99">
        <v>160.54128004</v>
      </c>
      <c r="E2177" s="99">
        <v>284.40161139000003</v>
      </c>
      <c r="F2177" s="99">
        <v>226.6102325</v>
      </c>
      <c r="G2177" s="51"/>
      <c r="H2177" s="100">
        <v>160.54128004</v>
      </c>
      <c r="I2177" s="101">
        <v>8914268.4700000007</v>
      </c>
    </row>
    <row r="2178" spans="2:9" ht="15.95" customHeight="1" x14ac:dyDescent="0.2">
      <c r="B2178" s="98">
        <v>43790</v>
      </c>
      <c r="C2178" s="99">
        <v>442.86229579000002</v>
      </c>
      <c r="D2178" s="99">
        <v>160.98569123999999</v>
      </c>
      <c r="E2178" s="99">
        <v>285.09961509999999</v>
      </c>
      <c r="F2178" s="99">
        <v>226.69628406999999</v>
      </c>
      <c r="G2178" s="51"/>
      <c r="H2178" s="100">
        <v>160.98569123999999</v>
      </c>
      <c r="I2178" s="101">
        <v>7920738.2300000004</v>
      </c>
    </row>
    <row r="2179" spans="2:9" ht="15.95" customHeight="1" x14ac:dyDescent="0.2">
      <c r="B2179" s="98">
        <v>43791</v>
      </c>
      <c r="C2179" s="99">
        <v>442.86229579000002</v>
      </c>
      <c r="D2179" s="99">
        <v>160.98569123999999</v>
      </c>
      <c r="E2179" s="99">
        <v>286.38992481000002</v>
      </c>
      <c r="F2179" s="99">
        <v>226.73932194</v>
      </c>
      <c r="G2179" s="51"/>
      <c r="H2179" s="100">
        <v>160.98569123999999</v>
      </c>
      <c r="I2179" s="101">
        <v>6125306.3700000001</v>
      </c>
    </row>
    <row r="2180" spans="2:9" ht="15.95" customHeight="1" x14ac:dyDescent="0.2">
      <c r="B2180" s="98">
        <v>43794</v>
      </c>
      <c r="C2180" s="99">
        <v>442.86229579000002</v>
      </c>
      <c r="D2180" s="99">
        <v>160.98569123999999</v>
      </c>
      <c r="E2180" s="99">
        <v>286.43579362999998</v>
      </c>
      <c r="F2180" s="99">
        <v>226.78236824999999</v>
      </c>
      <c r="G2180" s="51"/>
      <c r="H2180" s="100">
        <v>160.98569123999999</v>
      </c>
      <c r="I2180" s="101">
        <v>8187491.5099999998</v>
      </c>
    </row>
    <row r="2181" spans="2:9" ht="15.95" customHeight="1" x14ac:dyDescent="0.2">
      <c r="B2181" s="98">
        <v>43795</v>
      </c>
      <c r="C2181" s="99">
        <v>444.10979522000002</v>
      </c>
      <c r="D2181" s="99">
        <v>161.43917206</v>
      </c>
      <c r="E2181" s="99">
        <v>286.83864148999999</v>
      </c>
      <c r="F2181" s="99">
        <v>226.82542261</v>
      </c>
      <c r="G2181" s="51"/>
      <c r="H2181" s="100">
        <v>161.43917206</v>
      </c>
      <c r="I2181" s="101">
        <v>6337221.5</v>
      </c>
    </row>
    <row r="2182" spans="2:9" ht="15.95" customHeight="1" x14ac:dyDescent="0.2">
      <c r="B2182" s="98">
        <v>43796</v>
      </c>
      <c r="C2182" s="99">
        <v>444.10979522000002</v>
      </c>
      <c r="D2182" s="99">
        <v>161.43917206</v>
      </c>
      <c r="E2182" s="99">
        <v>286.90545041000001</v>
      </c>
      <c r="F2182" s="99">
        <v>226.86848502000001</v>
      </c>
      <c r="G2182" s="51"/>
      <c r="H2182" s="100">
        <v>161.43917206</v>
      </c>
      <c r="I2182" s="101">
        <v>6790504.96</v>
      </c>
    </row>
    <row r="2183" spans="2:9" ht="15.95" customHeight="1" x14ac:dyDescent="0.2">
      <c r="B2183" s="98">
        <v>43797</v>
      </c>
      <c r="C2183" s="99">
        <v>448.60079315000002</v>
      </c>
      <c r="D2183" s="99">
        <v>163.07170302</v>
      </c>
      <c r="E2183" s="99">
        <v>287.62539138</v>
      </c>
      <c r="F2183" s="99">
        <v>226.91155588000001</v>
      </c>
      <c r="G2183" s="51"/>
      <c r="H2183" s="100">
        <v>163.07170302</v>
      </c>
      <c r="I2183" s="101">
        <v>4087517.53</v>
      </c>
    </row>
    <row r="2184" spans="2:9" ht="15.95" customHeight="1" x14ac:dyDescent="0.2">
      <c r="B2184" s="98">
        <v>43798</v>
      </c>
      <c r="C2184" s="99">
        <v>452.96704112999998</v>
      </c>
      <c r="D2184" s="99">
        <v>164.65888588999999</v>
      </c>
      <c r="E2184" s="99">
        <v>288.20174301999998</v>
      </c>
      <c r="F2184" s="99">
        <v>226.95463477999999</v>
      </c>
      <c r="G2184" s="51"/>
      <c r="H2184" s="100">
        <v>164.65888588999999</v>
      </c>
      <c r="I2184" s="101">
        <v>5126458.0199999996</v>
      </c>
    </row>
    <row r="2185" spans="2:9" ht="15.95" customHeight="1" x14ac:dyDescent="0.2">
      <c r="B2185" s="98">
        <v>43801</v>
      </c>
      <c r="C2185" s="99">
        <v>451.03760249999999</v>
      </c>
      <c r="D2185" s="99">
        <v>163.25309533999999</v>
      </c>
      <c r="E2185" s="99">
        <v>288.35031808999997</v>
      </c>
      <c r="F2185" s="99">
        <v>226.99772174</v>
      </c>
      <c r="G2185" s="51"/>
      <c r="H2185" s="100">
        <v>163.25309533999999</v>
      </c>
      <c r="I2185" s="101">
        <v>5689518.8899999997</v>
      </c>
    </row>
    <row r="2186" spans="2:9" ht="15.95" customHeight="1" x14ac:dyDescent="0.2">
      <c r="B2186" s="98">
        <v>43802</v>
      </c>
      <c r="C2186" s="99">
        <v>452.19025414999999</v>
      </c>
      <c r="D2186" s="99">
        <v>163.67029769999999</v>
      </c>
      <c r="E2186" s="99">
        <v>289.92282073000001</v>
      </c>
      <c r="F2186" s="99">
        <v>227.04081714</v>
      </c>
      <c r="G2186" s="51"/>
      <c r="H2186" s="100">
        <v>163.67029769999999</v>
      </c>
      <c r="I2186" s="101">
        <v>5839203.7999999998</v>
      </c>
    </row>
    <row r="2187" spans="2:9" ht="15.95" customHeight="1" x14ac:dyDescent="0.2">
      <c r="B2187" s="98">
        <v>43803</v>
      </c>
      <c r="C2187" s="99">
        <v>463.16550247999999</v>
      </c>
      <c r="D2187" s="99">
        <v>167.64278969</v>
      </c>
      <c r="E2187" s="99">
        <v>290.79632251999999</v>
      </c>
      <c r="F2187" s="99">
        <v>227.0839206</v>
      </c>
      <c r="G2187" s="51"/>
      <c r="H2187" s="100">
        <v>167.64278969</v>
      </c>
      <c r="I2187" s="101">
        <v>5876327.1900000004</v>
      </c>
    </row>
    <row r="2188" spans="2:9" ht="15.95" customHeight="1" x14ac:dyDescent="0.2">
      <c r="B2188" s="98">
        <v>43804</v>
      </c>
      <c r="C2188" s="99">
        <v>463.06527190000003</v>
      </c>
      <c r="D2188" s="99">
        <v>167.60651121999999</v>
      </c>
      <c r="E2188" s="99">
        <v>291.08449832999997</v>
      </c>
      <c r="F2188" s="99">
        <v>227.12703210000001</v>
      </c>
      <c r="G2188" s="51"/>
      <c r="H2188" s="100">
        <v>167.60651121999999</v>
      </c>
      <c r="I2188" s="101">
        <v>5596302.0999999996</v>
      </c>
    </row>
    <row r="2189" spans="2:9" ht="15.95" customHeight="1" x14ac:dyDescent="0.2">
      <c r="B2189" s="98">
        <v>43805</v>
      </c>
      <c r="C2189" s="99">
        <v>465.39563285000003</v>
      </c>
      <c r="D2189" s="99">
        <v>168.44998555000001</v>
      </c>
      <c r="E2189" s="99">
        <v>292.29104760000001</v>
      </c>
      <c r="F2189" s="99">
        <v>227.17015205000001</v>
      </c>
      <c r="G2189" s="51"/>
      <c r="H2189" s="100">
        <v>168.44998555000001</v>
      </c>
      <c r="I2189" s="101">
        <v>8736654.5500000007</v>
      </c>
    </row>
    <row r="2190" spans="2:9" ht="15.95" customHeight="1" x14ac:dyDescent="0.2">
      <c r="B2190" s="98">
        <v>43808</v>
      </c>
      <c r="C2190" s="99">
        <v>468.25220432999998</v>
      </c>
      <c r="D2190" s="99">
        <v>169.48392182000001</v>
      </c>
      <c r="E2190" s="99">
        <v>292.63406657000002</v>
      </c>
      <c r="F2190" s="99">
        <v>227.21328005000001</v>
      </c>
      <c r="G2190" s="51"/>
      <c r="H2190" s="100">
        <v>169.48392182000001</v>
      </c>
      <c r="I2190" s="101">
        <v>6969351.6299999999</v>
      </c>
    </row>
    <row r="2191" spans="2:9" ht="15.95" customHeight="1" x14ac:dyDescent="0.2">
      <c r="B2191" s="98">
        <v>43809</v>
      </c>
      <c r="C2191" s="99">
        <v>471.03360287999999</v>
      </c>
      <c r="D2191" s="99">
        <v>170.49064924000001</v>
      </c>
      <c r="E2191" s="99">
        <v>293.74588676000002</v>
      </c>
      <c r="F2191" s="99">
        <v>227.2564161</v>
      </c>
      <c r="G2191" s="51"/>
      <c r="H2191" s="100">
        <v>170.49064924000001</v>
      </c>
      <c r="I2191" s="101">
        <v>6754690.29</v>
      </c>
    </row>
    <row r="2192" spans="2:9" ht="15.95" customHeight="1" x14ac:dyDescent="0.2">
      <c r="B2192" s="98">
        <v>43810</v>
      </c>
      <c r="C2192" s="99">
        <v>475.34351774999999</v>
      </c>
      <c r="D2192" s="99">
        <v>172.05062326000001</v>
      </c>
      <c r="E2192" s="99">
        <v>295.03420218000002</v>
      </c>
      <c r="F2192" s="99">
        <v>227.29956059</v>
      </c>
      <c r="G2192" s="51"/>
      <c r="H2192" s="100">
        <v>172.05062326000001</v>
      </c>
      <c r="I2192" s="101">
        <v>6093675.2999999998</v>
      </c>
    </row>
    <row r="2193" spans="2:9" ht="15.95" customHeight="1" x14ac:dyDescent="0.2">
      <c r="B2193" s="98">
        <v>43811</v>
      </c>
      <c r="C2193" s="99">
        <v>491.12983383</v>
      </c>
      <c r="D2193" s="99">
        <v>177.76448160000001</v>
      </c>
      <c r="E2193" s="99">
        <v>296.33548052999998</v>
      </c>
      <c r="F2193" s="99">
        <v>227.33840298000001</v>
      </c>
      <c r="G2193" s="51"/>
      <c r="H2193" s="100">
        <v>177.76448160000001</v>
      </c>
      <c r="I2193" s="101">
        <v>5902925.71</v>
      </c>
    </row>
    <row r="2194" spans="2:9" ht="15.95" customHeight="1" x14ac:dyDescent="0.2">
      <c r="B2194" s="98">
        <v>43812</v>
      </c>
      <c r="C2194" s="99">
        <v>483.63759809999999</v>
      </c>
      <c r="D2194" s="99">
        <v>175.05266628999999</v>
      </c>
      <c r="E2194" s="99">
        <v>297.25385397999997</v>
      </c>
      <c r="F2194" s="99">
        <v>227.3772519</v>
      </c>
      <c r="G2194" s="51"/>
      <c r="H2194" s="100">
        <v>175.05266628999999</v>
      </c>
      <c r="I2194" s="101">
        <v>11798783.630000001</v>
      </c>
    </row>
    <row r="2195" spans="2:9" ht="15.95" customHeight="1" x14ac:dyDescent="0.2">
      <c r="B2195" s="98">
        <v>43815</v>
      </c>
      <c r="C2195" s="99">
        <v>488.02268591000001</v>
      </c>
      <c r="D2195" s="99">
        <v>176.63984916000001</v>
      </c>
      <c r="E2195" s="99">
        <v>298.14331012999997</v>
      </c>
      <c r="F2195" s="99">
        <v>227.41610732999999</v>
      </c>
      <c r="G2195" s="51"/>
      <c r="H2195" s="100">
        <v>176.63984916000001</v>
      </c>
      <c r="I2195" s="101">
        <v>8625754</v>
      </c>
    </row>
    <row r="2196" spans="2:9" ht="15.95" customHeight="1" x14ac:dyDescent="0.2">
      <c r="B2196" s="98">
        <v>43816</v>
      </c>
      <c r="C2196" s="99">
        <v>488.62406937999998</v>
      </c>
      <c r="D2196" s="99">
        <v>176.85751995999999</v>
      </c>
      <c r="E2196" s="99">
        <v>298.80741081000002</v>
      </c>
      <c r="F2196" s="99">
        <v>227.45496928</v>
      </c>
      <c r="G2196" s="51"/>
      <c r="H2196" s="100">
        <v>176.85751995999999</v>
      </c>
      <c r="I2196" s="101">
        <v>6309733.1799999997</v>
      </c>
    </row>
    <row r="2197" spans="2:9" ht="15.95" customHeight="1" x14ac:dyDescent="0.2">
      <c r="B2197" s="98">
        <v>43817</v>
      </c>
      <c r="C2197" s="99">
        <v>484.03852042</v>
      </c>
      <c r="D2197" s="99">
        <v>175.19778015</v>
      </c>
      <c r="E2197" s="99">
        <v>300.30014159000001</v>
      </c>
      <c r="F2197" s="99">
        <v>227.49383814000001</v>
      </c>
      <c r="G2197" s="51"/>
      <c r="H2197" s="100">
        <v>175.19778015</v>
      </c>
      <c r="I2197" s="101">
        <v>8219723.0999999996</v>
      </c>
    </row>
    <row r="2198" spans="2:9" ht="15.95" customHeight="1" x14ac:dyDescent="0.2">
      <c r="B2198" s="98">
        <v>43818</v>
      </c>
      <c r="C2198" s="99">
        <v>482.35965822999998</v>
      </c>
      <c r="D2198" s="99">
        <v>174.59011584999999</v>
      </c>
      <c r="E2198" s="99">
        <v>301.76395509000002</v>
      </c>
      <c r="F2198" s="99">
        <v>227.53271351000001</v>
      </c>
      <c r="G2198" s="51"/>
      <c r="H2198" s="100">
        <v>174.59011584999999</v>
      </c>
      <c r="I2198" s="101">
        <v>6698643.1699999999</v>
      </c>
    </row>
    <row r="2199" spans="2:9" ht="15.95" customHeight="1" x14ac:dyDescent="0.2">
      <c r="B2199" s="98">
        <v>43819</v>
      </c>
      <c r="C2199" s="99">
        <v>492.88386895000002</v>
      </c>
      <c r="D2199" s="99">
        <v>178.39935474999999</v>
      </c>
      <c r="E2199" s="99">
        <v>304.30967433000001</v>
      </c>
      <c r="F2199" s="99">
        <v>227.57159540999999</v>
      </c>
      <c r="G2199" s="51"/>
      <c r="H2199" s="100">
        <v>178.39935474999999</v>
      </c>
      <c r="I2199" s="101">
        <v>5851063.4000000004</v>
      </c>
    </row>
    <row r="2200" spans="2:9" ht="15.95" customHeight="1" x14ac:dyDescent="0.2">
      <c r="B2200" s="98">
        <v>43822</v>
      </c>
      <c r="C2200" s="99">
        <v>490.50339272000002</v>
      </c>
      <c r="D2200" s="99">
        <v>177.53774118999999</v>
      </c>
      <c r="E2200" s="99">
        <v>307.70197236000001</v>
      </c>
      <c r="F2200" s="99">
        <v>227.61048421000001</v>
      </c>
      <c r="G2200" s="51"/>
      <c r="H2200" s="100">
        <v>177.53774118999999</v>
      </c>
      <c r="I2200" s="101">
        <v>9584574.9100000001</v>
      </c>
    </row>
    <row r="2201" spans="2:9" ht="15.95" customHeight="1" x14ac:dyDescent="0.2">
      <c r="B2201" s="98">
        <v>43825</v>
      </c>
      <c r="C2201" s="99">
        <v>498.64712721000001</v>
      </c>
      <c r="D2201" s="99">
        <v>180.48536652000001</v>
      </c>
      <c r="E2201" s="99">
        <v>312.58600403000003</v>
      </c>
      <c r="F2201" s="99">
        <v>227.68828137</v>
      </c>
      <c r="G2201" s="51"/>
      <c r="H2201" s="100">
        <v>180.48536652000001</v>
      </c>
      <c r="I2201" s="101">
        <v>6142670.8099999996</v>
      </c>
    </row>
    <row r="2202" spans="2:9" ht="15.95" customHeight="1" x14ac:dyDescent="0.2">
      <c r="B2202" s="98">
        <v>43826</v>
      </c>
      <c r="C2202" s="99">
        <v>507.16672636999999</v>
      </c>
      <c r="D2202" s="99">
        <v>183.56903610000001</v>
      </c>
      <c r="E2202" s="99">
        <v>316.02616517000001</v>
      </c>
      <c r="F2202" s="99">
        <v>227.72719011000001</v>
      </c>
      <c r="G2202" s="51"/>
      <c r="H2202" s="100">
        <v>183.56903610000001</v>
      </c>
      <c r="I2202" s="101">
        <v>6892230.2199999997</v>
      </c>
    </row>
    <row r="2203" spans="2:9" ht="15.95" customHeight="1" x14ac:dyDescent="0.2">
      <c r="B2203" s="98">
        <v>43829</v>
      </c>
      <c r="C2203" s="99">
        <v>516.56334308999999</v>
      </c>
      <c r="D2203" s="99">
        <v>186.97014225000001</v>
      </c>
      <c r="E2203" s="99">
        <v>318.84610014999998</v>
      </c>
      <c r="F2203" s="99">
        <v>227.76610536999999</v>
      </c>
      <c r="G2203" s="51"/>
      <c r="H2203" s="100">
        <v>186.97014225000001</v>
      </c>
      <c r="I2203" s="101">
        <v>6119302.3300000001</v>
      </c>
    </row>
    <row r="2204" spans="2:9" ht="15.95" customHeight="1" x14ac:dyDescent="0.2">
      <c r="B2204" s="98">
        <v>43832</v>
      </c>
      <c r="C2204" s="99">
        <v>533.23965883000005</v>
      </c>
      <c r="D2204" s="99">
        <v>192.27586785</v>
      </c>
      <c r="E2204" s="99">
        <v>321.59523761999998</v>
      </c>
      <c r="F2204" s="99">
        <v>227.84395584000001</v>
      </c>
      <c r="G2204" s="51"/>
      <c r="H2204" s="100">
        <v>192.27586785</v>
      </c>
      <c r="I2204" s="101">
        <v>8436232.3200000003</v>
      </c>
    </row>
    <row r="2205" spans="2:9" ht="15.95" customHeight="1" x14ac:dyDescent="0.2">
      <c r="B2205" s="98">
        <v>43833</v>
      </c>
      <c r="C2205" s="99">
        <v>556.22933092000005</v>
      </c>
      <c r="D2205" s="99">
        <v>200.56549724999999</v>
      </c>
      <c r="E2205" s="99">
        <v>324.44807850000001</v>
      </c>
      <c r="F2205" s="99">
        <v>227.88289105000001</v>
      </c>
      <c r="G2205" s="51"/>
      <c r="H2205" s="100">
        <v>200.56549724999999</v>
      </c>
      <c r="I2205" s="101">
        <v>12282976.369999999</v>
      </c>
    </row>
    <row r="2206" spans="2:9" ht="15.95" customHeight="1" x14ac:dyDescent="0.2">
      <c r="B2206" s="98">
        <v>43836</v>
      </c>
      <c r="C2206" s="99">
        <v>539.77939049999998</v>
      </c>
      <c r="D2206" s="99">
        <v>194.63396811999999</v>
      </c>
      <c r="E2206" s="99">
        <v>324.02329337999998</v>
      </c>
      <c r="F2206" s="99">
        <v>227.92183277999999</v>
      </c>
      <c r="G2206" s="51"/>
      <c r="H2206" s="100">
        <v>194.63396811999999</v>
      </c>
      <c r="I2206" s="101">
        <v>13464005.82</v>
      </c>
    </row>
    <row r="2207" spans="2:9" ht="15.95" customHeight="1" x14ac:dyDescent="0.2">
      <c r="B2207" s="98">
        <v>43837</v>
      </c>
      <c r="C2207" s="99">
        <v>525.6938146</v>
      </c>
      <c r="D2207" s="99">
        <v>189.55498292999999</v>
      </c>
      <c r="E2207" s="99">
        <v>323.05705682000001</v>
      </c>
      <c r="F2207" s="99">
        <v>227.96078141000001</v>
      </c>
      <c r="G2207" s="51"/>
      <c r="H2207" s="100">
        <v>189.55498292999999</v>
      </c>
      <c r="I2207" s="101">
        <v>11431469.939999999</v>
      </c>
    </row>
    <row r="2208" spans="2:9" ht="15.95" customHeight="1" x14ac:dyDescent="0.2">
      <c r="B2208" s="98">
        <v>43838</v>
      </c>
      <c r="C2208" s="99">
        <v>501.39619619000001</v>
      </c>
      <c r="D2208" s="99">
        <v>180.79373347999999</v>
      </c>
      <c r="E2208" s="99">
        <v>317.48698722</v>
      </c>
      <c r="F2208" s="99">
        <v>227.99973656</v>
      </c>
      <c r="G2208" s="51"/>
      <c r="H2208" s="100">
        <v>180.79373347999999</v>
      </c>
      <c r="I2208" s="101">
        <v>21357687.149999999</v>
      </c>
    </row>
    <row r="2209" spans="2:9" ht="15.95" customHeight="1" x14ac:dyDescent="0.2">
      <c r="B2209" s="98">
        <v>43839</v>
      </c>
      <c r="C2209" s="99">
        <v>490.98293115000001</v>
      </c>
      <c r="D2209" s="99">
        <v>177.03891228000001</v>
      </c>
      <c r="E2209" s="99">
        <v>315.84568135000001</v>
      </c>
      <c r="F2209" s="99">
        <v>228.03869861000001</v>
      </c>
      <c r="G2209" s="51"/>
      <c r="H2209" s="100">
        <v>177.03891228000001</v>
      </c>
      <c r="I2209" s="101">
        <v>13048730.09</v>
      </c>
    </row>
    <row r="2210" spans="2:9" ht="15.95" customHeight="1" x14ac:dyDescent="0.2">
      <c r="B2210" s="98">
        <v>43840</v>
      </c>
      <c r="C2210" s="99">
        <v>493.09576754</v>
      </c>
      <c r="D2210" s="99">
        <v>177.80076005999999</v>
      </c>
      <c r="E2210" s="99">
        <v>316.58955387999998</v>
      </c>
      <c r="F2210" s="99">
        <v>228.07766719</v>
      </c>
      <c r="G2210" s="51"/>
      <c r="H2210" s="100">
        <v>177.80076005999999</v>
      </c>
      <c r="I2210" s="101">
        <v>8267897.7999999998</v>
      </c>
    </row>
    <row r="2211" spans="2:9" ht="15.95" customHeight="1" x14ac:dyDescent="0.2">
      <c r="B2211" s="98">
        <v>43843</v>
      </c>
      <c r="C2211" s="99">
        <v>498.80545633000003</v>
      </c>
      <c r="D2211" s="99">
        <v>179.85956299</v>
      </c>
      <c r="E2211" s="99">
        <v>317.03328481</v>
      </c>
      <c r="F2211" s="99">
        <v>228.11664228000001</v>
      </c>
      <c r="G2211" s="51"/>
      <c r="H2211" s="100">
        <v>179.85956299</v>
      </c>
      <c r="I2211" s="101">
        <v>8247965.1900000004</v>
      </c>
    </row>
    <row r="2212" spans="2:9" ht="15.95" customHeight="1" x14ac:dyDescent="0.2">
      <c r="B2212" s="98">
        <v>43844</v>
      </c>
      <c r="C2212" s="99">
        <v>502.30169748999998</v>
      </c>
      <c r="D2212" s="99">
        <v>181.12023966999999</v>
      </c>
      <c r="E2212" s="99">
        <v>317.34539217999998</v>
      </c>
      <c r="F2212" s="99">
        <v>228.15562428000001</v>
      </c>
      <c r="G2212" s="51"/>
      <c r="H2212" s="100">
        <v>181.12023966999999</v>
      </c>
      <c r="I2212" s="101">
        <v>5696083</v>
      </c>
    </row>
    <row r="2213" spans="2:9" ht="15.95" customHeight="1" x14ac:dyDescent="0.2">
      <c r="B2213" s="98">
        <v>43845</v>
      </c>
      <c r="C2213" s="99">
        <v>499.98763860000003</v>
      </c>
      <c r="D2213" s="99">
        <v>180.28583495999999</v>
      </c>
      <c r="E2213" s="99">
        <v>316.61448258000001</v>
      </c>
      <c r="F2213" s="99">
        <v>228.19461279999999</v>
      </c>
      <c r="G2213" s="51"/>
      <c r="H2213" s="100">
        <v>180.28583495999999</v>
      </c>
      <c r="I2213" s="101">
        <v>7718281.4900000002</v>
      </c>
    </row>
    <row r="2214" spans="2:9" ht="15.95" customHeight="1" x14ac:dyDescent="0.2">
      <c r="B2214" s="98">
        <v>43846</v>
      </c>
      <c r="C2214" s="99">
        <v>498.0257191</v>
      </c>
      <c r="D2214" s="99">
        <v>179.57840487999999</v>
      </c>
      <c r="E2214" s="99">
        <v>315.32816145999999</v>
      </c>
      <c r="F2214" s="99">
        <v>228.23360783999999</v>
      </c>
      <c r="G2214" s="51"/>
      <c r="H2214" s="100">
        <v>179.57840487999999</v>
      </c>
      <c r="I2214" s="101">
        <v>6196612.0999999996</v>
      </c>
    </row>
    <row r="2215" spans="2:9" ht="15.95" customHeight="1" x14ac:dyDescent="0.2">
      <c r="B2215" s="98">
        <v>43847</v>
      </c>
      <c r="C2215" s="99">
        <v>492.71847531999998</v>
      </c>
      <c r="D2215" s="99">
        <v>177.66471582</v>
      </c>
      <c r="E2215" s="99">
        <v>314.20836408000002</v>
      </c>
      <c r="F2215" s="99">
        <v>228.27260978000001</v>
      </c>
      <c r="G2215" s="51"/>
      <c r="H2215" s="100">
        <v>177.66471582</v>
      </c>
      <c r="I2215" s="101">
        <v>6026932.4199999999</v>
      </c>
    </row>
    <row r="2216" spans="2:9" ht="15.95" customHeight="1" x14ac:dyDescent="0.2">
      <c r="B2216" s="98">
        <v>43850</v>
      </c>
      <c r="C2216" s="99">
        <v>478.40652410000001</v>
      </c>
      <c r="D2216" s="99">
        <v>172.50410407999999</v>
      </c>
      <c r="E2216" s="99">
        <v>313.02674351000002</v>
      </c>
      <c r="F2216" s="99">
        <v>228.31161824</v>
      </c>
      <c r="G2216" s="51"/>
      <c r="H2216" s="100">
        <v>172.50410407999999</v>
      </c>
      <c r="I2216" s="101">
        <v>8179610.3399999999</v>
      </c>
    </row>
    <row r="2217" spans="2:9" ht="15.95" customHeight="1" x14ac:dyDescent="0.2">
      <c r="B2217" s="98">
        <v>43851</v>
      </c>
      <c r="C2217" s="99">
        <v>475.38818641</v>
      </c>
      <c r="D2217" s="99">
        <v>171.41575011</v>
      </c>
      <c r="E2217" s="99">
        <v>311.71649084000001</v>
      </c>
      <c r="F2217" s="99">
        <v>228.35063321999999</v>
      </c>
      <c r="G2217" s="51"/>
      <c r="H2217" s="100">
        <v>171.41575011</v>
      </c>
      <c r="I2217" s="101">
        <v>11472519.359999999</v>
      </c>
    </row>
    <row r="2218" spans="2:9" ht="15.95" customHeight="1" x14ac:dyDescent="0.2">
      <c r="B2218" s="98">
        <v>43852</v>
      </c>
      <c r="C2218" s="99">
        <v>465.60374173000002</v>
      </c>
      <c r="D2218" s="99">
        <v>167.88766932999999</v>
      </c>
      <c r="E2218" s="99">
        <v>311.15011068000001</v>
      </c>
      <c r="F2218" s="99">
        <v>228.38965511000001</v>
      </c>
      <c r="G2218" s="51"/>
      <c r="H2218" s="100">
        <v>167.88766932999999</v>
      </c>
      <c r="I2218" s="101">
        <v>7852181.9900000002</v>
      </c>
    </row>
    <row r="2219" spans="2:9" ht="15.95" customHeight="1" x14ac:dyDescent="0.2">
      <c r="B2219" s="98">
        <v>43853</v>
      </c>
      <c r="C2219" s="99">
        <v>462.81177936</v>
      </c>
      <c r="D2219" s="99">
        <v>166.88094190999999</v>
      </c>
      <c r="E2219" s="99">
        <v>311.23087967999999</v>
      </c>
      <c r="F2219" s="99">
        <v>228.42868351000001</v>
      </c>
      <c r="G2219" s="51"/>
      <c r="H2219" s="100">
        <v>166.88094190999999</v>
      </c>
      <c r="I2219" s="101">
        <v>6225477.5700000003</v>
      </c>
    </row>
    <row r="2220" spans="2:9" ht="15.95" customHeight="1" x14ac:dyDescent="0.2">
      <c r="B2220" s="98">
        <v>43854</v>
      </c>
      <c r="C2220" s="99">
        <v>457.78121655000001</v>
      </c>
      <c r="D2220" s="99">
        <v>165.06701863000001</v>
      </c>
      <c r="E2220" s="99">
        <v>311.10125041999999</v>
      </c>
      <c r="F2220" s="99">
        <v>228.46771881999999</v>
      </c>
      <c r="G2220" s="51"/>
      <c r="H2220" s="100">
        <v>165.06701863000001</v>
      </c>
      <c r="I2220" s="101">
        <v>7067973.3399999999</v>
      </c>
    </row>
    <row r="2221" spans="2:9" ht="15.95" customHeight="1" x14ac:dyDescent="0.2">
      <c r="B2221" s="98">
        <v>43857</v>
      </c>
      <c r="C2221" s="99">
        <v>453.75676628999997</v>
      </c>
      <c r="D2221" s="99">
        <v>163.61588</v>
      </c>
      <c r="E2221" s="99">
        <v>308.34114433000002</v>
      </c>
      <c r="F2221" s="99">
        <v>228.50676064999999</v>
      </c>
      <c r="G2221" s="51"/>
      <c r="H2221" s="100">
        <v>163.61588</v>
      </c>
      <c r="I2221" s="101">
        <v>7285379.5899999999</v>
      </c>
    </row>
    <row r="2222" spans="2:9" ht="15.95" customHeight="1" x14ac:dyDescent="0.2">
      <c r="B2222" s="98">
        <v>43858</v>
      </c>
      <c r="C2222" s="99">
        <v>461.05108238000003</v>
      </c>
      <c r="D2222" s="99">
        <v>166.24606876000001</v>
      </c>
      <c r="E2222" s="99">
        <v>309.12490278000001</v>
      </c>
      <c r="F2222" s="99">
        <v>228.54580899999999</v>
      </c>
      <c r="G2222" s="51"/>
      <c r="H2222" s="100">
        <v>166.24606876000001</v>
      </c>
      <c r="I2222" s="101">
        <v>5664286.46</v>
      </c>
    </row>
    <row r="2223" spans="2:9" ht="15.95" customHeight="1" x14ac:dyDescent="0.2">
      <c r="B2223" s="98">
        <v>43859</v>
      </c>
      <c r="C2223" s="99">
        <v>477.90346782</v>
      </c>
      <c r="D2223" s="99">
        <v>172.32271175</v>
      </c>
      <c r="E2223" s="99">
        <v>307.90937917999997</v>
      </c>
      <c r="F2223" s="99">
        <v>228.58486425999999</v>
      </c>
      <c r="G2223" s="51"/>
      <c r="H2223" s="100">
        <v>172.32271175</v>
      </c>
      <c r="I2223" s="101">
        <v>6747093.5199999996</v>
      </c>
    </row>
    <row r="2224" spans="2:9" ht="15.95" customHeight="1" x14ac:dyDescent="0.2">
      <c r="B2224" s="98">
        <v>43860</v>
      </c>
      <c r="C2224" s="99">
        <v>475.84093707</v>
      </c>
      <c r="D2224" s="99">
        <v>171.57900321</v>
      </c>
      <c r="E2224" s="99">
        <v>306.72775861000002</v>
      </c>
      <c r="F2224" s="99">
        <v>228.62392603000001</v>
      </c>
      <c r="G2224" s="51"/>
      <c r="H2224" s="100">
        <v>171.57900321</v>
      </c>
      <c r="I2224" s="101">
        <v>5665369.1200000001</v>
      </c>
    </row>
    <row r="2225" spans="2:9" ht="15.95" customHeight="1" x14ac:dyDescent="0.2">
      <c r="B2225" s="98">
        <v>43861</v>
      </c>
      <c r="C2225" s="99">
        <v>481.67638993999998</v>
      </c>
      <c r="D2225" s="99">
        <v>173.68315421</v>
      </c>
      <c r="E2225" s="99">
        <v>306.85040782999999</v>
      </c>
      <c r="F2225" s="99">
        <v>228.66299470999999</v>
      </c>
      <c r="G2225" s="51"/>
      <c r="H2225" s="100">
        <v>173.68315421</v>
      </c>
      <c r="I2225" s="101">
        <v>7392488.5</v>
      </c>
    </row>
    <row r="2226" spans="2:9" ht="15.95" customHeight="1" x14ac:dyDescent="0.2">
      <c r="B2226" s="98">
        <v>43864</v>
      </c>
      <c r="C2226" s="99">
        <v>484.15144688999999</v>
      </c>
      <c r="D2226" s="99">
        <v>173.86454653999999</v>
      </c>
      <c r="E2226" s="99">
        <v>304.72847655999999</v>
      </c>
      <c r="F2226" s="99">
        <v>228.7020699</v>
      </c>
      <c r="G2226" s="51"/>
      <c r="H2226" s="100">
        <v>173.86454653999999</v>
      </c>
      <c r="I2226" s="101">
        <v>9234022.3599999994</v>
      </c>
    </row>
    <row r="2227" spans="2:9" ht="15.95" customHeight="1" x14ac:dyDescent="0.2">
      <c r="B2227" s="98">
        <v>43865</v>
      </c>
      <c r="C2227" s="99">
        <v>472.33178715000003</v>
      </c>
      <c r="D2227" s="99">
        <v>169.61996606</v>
      </c>
      <c r="E2227" s="99">
        <v>304.98274934</v>
      </c>
      <c r="F2227" s="99">
        <v>228.74115162000001</v>
      </c>
      <c r="G2227" s="51"/>
      <c r="H2227" s="100">
        <v>169.61996606</v>
      </c>
      <c r="I2227" s="101">
        <v>10617578.07</v>
      </c>
    </row>
    <row r="2228" spans="2:9" ht="15.95" customHeight="1" x14ac:dyDescent="0.2">
      <c r="B2228" s="98">
        <v>43866</v>
      </c>
      <c r="C2228" s="99">
        <v>470.1597984</v>
      </c>
      <c r="D2228" s="99">
        <v>168.83997905000001</v>
      </c>
      <c r="E2228" s="99">
        <v>303.97562970000001</v>
      </c>
      <c r="F2228" s="99">
        <v>228.78024024000001</v>
      </c>
      <c r="G2228" s="51"/>
      <c r="H2228" s="100">
        <v>168.83997905000001</v>
      </c>
      <c r="I2228" s="101">
        <v>8271556.7400000002</v>
      </c>
    </row>
    <row r="2229" spans="2:9" ht="15.95" customHeight="1" x14ac:dyDescent="0.2">
      <c r="B2229" s="98">
        <v>43867</v>
      </c>
      <c r="C2229" s="99">
        <v>457.12786586999999</v>
      </c>
      <c r="D2229" s="99">
        <v>164.16005698000001</v>
      </c>
      <c r="E2229" s="99">
        <v>303.41922103000002</v>
      </c>
      <c r="F2229" s="99">
        <v>228.81715843999999</v>
      </c>
      <c r="G2229" s="51"/>
      <c r="H2229" s="100">
        <v>164.16005698000001</v>
      </c>
      <c r="I2229" s="101">
        <v>9381873.8100000005</v>
      </c>
    </row>
    <row r="2230" spans="2:9" ht="15.95" customHeight="1" x14ac:dyDescent="0.2">
      <c r="B2230" s="98">
        <v>43868</v>
      </c>
      <c r="C2230" s="99">
        <v>458.01181478000001</v>
      </c>
      <c r="D2230" s="99">
        <v>164.47749356</v>
      </c>
      <c r="E2230" s="99">
        <v>301.96438187000001</v>
      </c>
      <c r="F2230" s="99">
        <v>228.85408278</v>
      </c>
      <c r="G2230" s="51"/>
      <c r="H2230" s="100">
        <v>164.47749356</v>
      </c>
      <c r="I2230" s="101">
        <v>6418736.8799999999</v>
      </c>
    </row>
    <row r="2231" spans="2:9" ht="15.95" customHeight="1" x14ac:dyDescent="0.2">
      <c r="B2231" s="98">
        <v>43871</v>
      </c>
      <c r="C2231" s="99">
        <v>452.07672923000001</v>
      </c>
      <c r="D2231" s="99">
        <v>162.3461337</v>
      </c>
      <c r="E2231" s="99">
        <v>299.60014359000002</v>
      </c>
      <c r="F2231" s="99">
        <v>228.89101287</v>
      </c>
      <c r="G2231" s="51"/>
      <c r="H2231" s="100">
        <v>162.3461337</v>
      </c>
      <c r="I2231" s="101">
        <v>5875000.0199999996</v>
      </c>
    </row>
    <row r="2232" spans="2:9" ht="15.95" customHeight="1" x14ac:dyDescent="0.2">
      <c r="B2232" s="98">
        <v>43872</v>
      </c>
      <c r="C2232" s="99">
        <v>461.14351950000002</v>
      </c>
      <c r="D2232" s="99">
        <v>165.60212598999999</v>
      </c>
      <c r="E2232" s="99">
        <v>301.16965478999998</v>
      </c>
      <c r="F2232" s="99">
        <v>228.92794910000001</v>
      </c>
      <c r="G2232" s="51"/>
      <c r="H2232" s="100">
        <v>165.60212598999999</v>
      </c>
      <c r="I2232" s="101">
        <v>5257879.79</v>
      </c>
    </row>
    <row r="2233" spans="2:9" ht="15.95" customHeight="1" x14ac:dyDescent="0.2">
      <c r="B2233" s="98">
        <v>43873</v>
      </c>
      <c r="C2233" s="99">
        <v>469.75570747</v>
      </c>
      <c r="D2233" s="99">
        <v>168.69486519</v>
      </c>
      <c r="E2233" s="99">
        <v>302.55469357999999</v>
      </c>
      <c r="F2233" s="99">
        <v>228.96489108</v>
      </c>
      <c r="G2233" s="51"/>
      <c r="H2233" s="100">
        <v>168.69486519</v>
      </c>
      <c r="I2233" s="101">
        <v>4929667.2</v>
      </c>
    </row>
    <row r="2234" spans="2:9" ht="15.95" customHeight="1" x14ac:dyDescent="0.2">
      <c r="B2234" s="98">
        <v>43874</v>
      </c>
      <c r="C2234" s="99">
        <v>469.67994041999998</v>
      </c>
      <c r="D2234" s="99">
        <v>168.66765634000001</v>
      </c>
      <c r="E2234" s="99">
        <v>303.09315357999998</v>
      </c>
      <c r="F2234" s="99">
        <v>229.00183920000001</v>
      </c>
      <c r="G2234" s="51"/>
      <c r="H2234" s="100">
        <v>168.66765634000001</v>
      </c>
      <c r="I2234" s="101">
        <v>4096188.21</v>
      </c>
    </row>
    <row r="2235" spans="2:9" ht="15.95" customHeight="1" x14ac:dyDescent="0.2">
      <c r="B2235" s="98">
        <v>43875</v>
      </c>
      <c r="C2235" s="99">
        <v>476.24641804999999</v>
      </c>
      <c r="D2235" s="99">
        <v>171.02575661</v>
      </c>
      <c r="E2235" s="99">
        <v>304.02349280999999</v>
      </c>
      <c r="F2235" s="99">
        <v>229.03879307</v>
      </c>
      <c r="G2235" s="51"/>
      <c r="H2235" s="100">
        <v>171.02575661</v>
      </c>
      <c r="I2235" s="101">
        <v>3980886.5</v>
      </c>
    </row>
    <row r="2236" spans="2:9" ht="15.95" customHeight="1" x14ac:dyDescent="0.2">
      <c r="B2236" s="98">
        <v>43878</v>
      </c>
      <c r="C2236" s="99">
        <v>476.70102035000002</v>
      </c>
      <c r="D2236" s="99">
        <v>171.18900970000001</v>
      </c>
      <c r="E2236" s="99">
        <v>303.82605747999997</v>
      </c>
      <c r="F2236" s="99">
        <v>229.07575308</v>
      </c>
      <c r="G2236" s="51"/>
      <c r="H2236" s="100">
        <v>171.18900970000001</v>
      </c>
      <c r="I2236" s="101">
        <v>5104888.82</v>
      </c>
    </row>
    <row r="2237" spans="2:9" ht="15.95" customHeight="1" x14ac:dyDescent="0.2">
      <c r="B2237" s="98">
        <v>43879</v>
      </c>
      <c r="C2237" s="99">
        <v>470.41235523</v>
      </c>
      <c r="D2237" s="99">
        <v>168.93067522000001</v>
      </c>
      <c r="E2237" s="99">
        <v>301.67321461</v>
      </c>
      <c r="F2237" s="99">
        <v>229.11271922</v>
      </c>
      <c r="G2237" s="51"/>
      <c r="H2237" s="100">
        <v>168.93067522000001</v>
      </c>
      <c r="I2237" s="101">
        <v>4998007.0999999996</v>
      </c>
    </row>
    <row r="2238" spans="2:9" ht="15.95" customHeight="1" x14ac:dyDescent="0.2">
      <c r="B2238" s="98">
        <v>43880</v>
      </c>
      <c r="C2238" s="99">
        <v>457.12786586999999</v>
      </c>
      <c r="D2238" s="99">
        <v>164.16005698000001</v>
      </c>
      <c r="E2238" s="99">
        <v>300.43276229999998</v>
      </c>
      <c r="F2238" s="99">
        <v>229.14969112</v>
      </c>
      <c r="G2238" s="51"/>
      <c r="H2238" s="100">
        <v>164.16005698000001</v>
      </c>
      <c r="I2238" s="101">
        <v>5474860.9900000002</v>
      </c>
    </row>
    <row r="2239" spans="2:9" ht="15.95" customHeight="1" x14ac:dyDescent="0.2">
      <c r="B2239" s="98">
        <v>43881</v>
      </c>
      <c r="C2239" s="99">
        <v>452.07672923000001</v>
      </c>
      <c r="D2239" s="99">
        <v>162.3461337</v>
      </c>
      <c r="E2239" s="99">
        <v>300.45270526000002</v>
      </c>
      <c r="F2239" s="99">
        <v>229.18666916000001</v>
      </c>
      <c r="G2239" s="51"/>
      <c r="H2239" s="100">
        <v>162.3461337</v>
      </c>
      <c r="I2239" s="101">
        <v>6482532.1399999997</v>
      </c>
    </row>
    <row r="2240" spans="2:9" ht="15.95" customHeight="1" x14ac:dyDescent="0.2">
      <c r="B2240" s="98">
        <v>43882</v>
      </c>
      <c r="C2240" s="99">
        <v>450.81394506999999</v>
      </c>
      <c r="D2240" s="99">
        <v>161.89265288000001</v>
      </c>
      <c r="E2240" s="99">
        <v>300.89643618999997</v>
      </c>
      <c r="F2240" s="99">
        <v>229.22365293999999</v>
      </c>
      <c r="G2240" s="51"/>
      <c r="H2240" s="100">
        <v>161.89265288000001</v>
      </c>
      <c r="I2240" s="101">
        <v>6187962.1799999997</v>
      </c>
    </row>
    <row r="2241" spans="2:9" ht="15.95" customHeight="1" x14ac:dyDescent="0.2">
      <c r="B2241" s="98">
        <v>43887</v>
      </c>
      <c r="C2241" s="99">
        <v>449.22283702999999</v>
      </c>
      <c r="D2241" s="99">
        <v>161.32126704999999</v>
      </c>
      <c r="E2241" s="99">
        <v>296.42023812000002</v>
      </c>
      <c r="F2241" s="99">
        <v>229.26064287</v>
      </c>
      <c r="G2241" s="51"/>
      <c r="H2241" s="100">
        <v>161.32126704999999</v>
      </c>
      <c r="I2241" s="101">
        <v>5142788.1100000003</v>
      </c>
    </row>
    <row r="2242" spans="2:9" ht="15.95" customHeight="1" x14ac:dyDescent="0.2">
      <c r="B2242" s="98">
        <v>43888</v>
      </c>
      <c r="C2242" s="99">
        <v>450.08153026000002</v>
      </c>
      <c r="D2242" s="99">
        <v>161.62963400999999</v>
      </c>
      <c r="E2242" s="99">
        <v>296.39830086000001</v>
      </c>
      <c r="F2242" s="99">
        <v>229.29763854000001</v>
      </c>
      <c r="G2242" s="51"/>
      <c r="H2242" s="100">
        <v>161.62963400999999</v>
      </c>
      <c r="I2242" s="101">
        <v>4548012.2699999996</v>
      </c>
    </row>
    <row r="2243" spans="2:9" ht="15.95" customHeight="1" x14ac:dyDescent="0.2">
      <c r="B2243" s="98">
        <v>43889</v>
      </c>
      <c r="C2243" s="99">
        <v>447.12661531999998</v>
      </c>
      <c r="D2243" s="99">
        <v>160.56848889</v>
      </c>
      <c r="E2243" s="99">
        <v>295.53576770000001</v>
      </c>
      <c r="F2243" s="99">
        <v>229.33464036000001</v>
      </c>
      <c r="G2243" s="51"/>
      <c r="H2243" s="100">
        <v>160.56848889</v>
      </c>
      <c r="I2243" s="101">
        <v>6163629.8600000003</v>
      </c>
    </row>
    <row r="2244" spans="2:9" ht="15.95" customHeight="1" x14ac:dyDescent="0.2">
      <c r="B2244" s="98">
        <v>43892</v>
      </c>
      <c r="C2244" s="99">
        <v>452.32694189</v>
      </c>
      <c r="D2244" s="99">
        <v>161.72033017000001</v>
      </c>
      <c r="E2244" s="99">
        <v>297.68163054000001</v>
      </c>
      <c r="F2244" s="99">
        <v>229.37164791999999</v>
      </c>
      <c r="G2244" s="51"/>
      <c r="H2244" s="100">
        <v>161.72033017000001</v>
      </c>
      <c r="I2244" s="101">
        <v>6827572.4400000004</v>
      </c>
    </row>
    <row r="2245" spans="2:9" ht="15.95" customHeight="1" x14ac:dyDescent="0.2">
      <c r="B2245" s="98">
        <v>43893</v>
      </c>
      <c r="C2245" s="99">
        <v>454.96515634999997</v>
      </c>
      <c r="D2245" s="99">
        <v>162.66357027999999</v>
      </c>
      <c r="E2245" s="99">
        <v>299.05370640000001</v>
      </c>
      <c r="F2245" s="99">
        <v>229.40866162</v>
      </c>
      <c r="G2245" s="51"/>
      <c r="H2245" s="100">
        <v>162.66357027999999</v>
      </c>
      <c r="I2245" s="101">
        <v>5240299.03</v>
      </c>
    </row>
    <row r="2246" spans="2:9" ht="15.95" customHeight="1" x14ac:dyDescent="0.2">
      <c r="B2246" s="98">
        <v>43894</v>
      </c>
      <c r="C2246" s="99">
        <v>462.82906481999999</v>
      </c>
      <c r="D2246" s="99">
        <v>165.47515136000001</v>
      </c>
      <c r="E2246" s="99">
        <v>299.42364837000002</v>
      </c>
      <c r="F2246" s="99">
        <v>229.44568146</v>
      </c>
      <c r="G2246" s="51"/>
      <c r="H2246" s="100">
        <v>165.47515136000001</v>
      </c>
      <c r="I2246" s="101">
        <v>3939251.41</v>
      </c>
    </row>
    <row r="2247" spans="2:9" ht="15.95" customHeight="1" x14ac:dyDescent="0.2">
      <c r="B2247" s="98">
        <v>43895</v>
      </c>
      <c r="C2247" s="99">
        <v>457.88241271999999</v>
      </c>
      <c r="D2247" s="99">
        <v>163.70657616</v>
      </c>
      <c r="E2247" s="99">
        <v>298.54117224999999</v>
      </c>
      <c r="F2247" s="99">
        <v>229.48270704999999</v>
      </c>
      <c r="G2247" s="51"/>
      <c r="H2247" s="100">
        <v>163.70657616</v>
      </c>
      <c r="I2247" s="101">
        <v>4341713.5599999996</v>
      </c>
    </row>
    <row r="2248" spans="2:9" ht="15.95" customHeight="1" x14ac:dyDescent="0.2">
      <c r="B2248" s="98">
        <v>43896</v>
      </c>
      <c r="C2248" s="99">
        <v>451.64202082999998</v>
      </c>
      <c r="D2248" s="99">
        <v>161.47545052999999</v>
      </c>
      <c r="E2248" s="99">
        <v>295.78704904</v>
      </c>
      <c r="F2248" s="99">
        <v>229.51973878000001</v>
      </c>
      <c r="G2248" s="51"/>
      <c r="H2248" s="100">
        <v>161.47545052999999</v>
      </c>
      <c r="I2248" s="101">
        <v>6189371.4299999997</v>
      </c>
    </row>
    <row r="2249" spans="2:9" ht="15.95" customHeight="1" x14ac:dyDescent="0.2">
      <c r="B2249" s="98">
        <v>43899</v>
      </c>
      <c r="C2249" s="99">
        <v>427.31463946000002</v>
      </c>
      <c r="D2249" s="99">
        <v>152.77768839000001</v>
      </c>
      <c r="E2249" s="99">
        <v>285.28707895000002</v>
      </c>
      <c r="F2249" s="99">
        <v>229.55677625999999</v>
      </c>
      <c r="G2249" s="51"/>
      <c r="H2249" s="100">
        <v>152.77768839000001</v>
      </c>
      <c r="I2249" s="101">
        <v>9818980.8800000008</v>
      </c>
    </row>
    <row r="2250" spans="2:9" ht="15.95" customHeight="1" x14ac:dyDescent="0.2">
      <c r="B2250" s="98">
        <v>43900</v>
      </c>
      <c r="C2250" s="99">
        <v>431.04365411999999</v>
      </c>
      <c r="D2250" s="99">
        <v>154.11092199999999</v>
      </c>
      <c r="E2250" s="99">
        <v>289.34048620999999</v>
      </c>
      <c r="F2250" s="99">
        <v>229.59381988000001</v>
      </c>
      <c r="G2250" s="51"/>
      <c r="H2250" s="100">
        <v>154.11092199999999</v>
      </c>
      <c r="I2250" s="101">
        <v>8120549.8099999996</v>
      </c>
    </row>
    <row r="2251" spans="2:9" ht="15.95" customHeight="1" x14ac:dyDescent="0.2">
      <c r="B2251" s="98">
        <v>43901</v>
      </c>
      <c r="C2251" s="99">
        <v>424.90473201999998</v>
      </c>
      <c r="D2251" s="99">
        <v>151.91607483000001</v>
      </c>
      <c r="E2251" s="99">
        <v>284.03864945999999</v>
      </c>
      <c r="F2251" s="99">
        <v>229.63086963999999</v>
      </c>
      <c r="G2251" s="51"/>
      <c r="H2251" s="100">
        <v>151.91607483000001</v>
      </c>
      <c r="I2251" s="101">
        <v>5658840.7599999998</v>
      </c>
    </row>
    <row r="2252" spans="2:9" ht="15.95" customHeight="1" x14ac:dyDescent="0.2">
      <c r="B2252" s="98">
        <v>43902</v>
      </c>
      <c r="C2252" s="99">
        <v>390.91235346000002</v>
      </c>
      <c r="D2252" s="99">
        <v>139.76278884999999</v>
      </c>
      <c r="E2252" s="99">
        <v>265.38200746000001</v>
      </c>
      <c r="F2252" s="99">
        <v>229.66792513999999</v>
      </c>
      <c r="G2252" s="51"/>
      <c r="H2252" s="100">
        <v>139.76278884999999</v>
      </c>
      <c r="I2252" s="101">
        <v>16288294.6</v>
      </c>
    </row>
    <row r="2253" spans="2:9" ht="15.95" customHeight="1" x14ac:dyDescent="0.2">
      <c r="B2253" s="98">
        <v>43903</v>
      </c>
      <c r="C2253" s="99">
        <v>395.14871706000002</v>
      </c>
      <c r="D2253" s="99">
        <v>141.27741478999999</v>
      </c>
      <c r="E2253" s="99">
        <v>269.33669705</v>
      </c>
      <c r="F2253" s="99">
        <v>229.70498678999999</v>
      </c>
      <c r="G2253" s="51"/>
      <c r="H2253" s="100">
        <v>141.27741478999999</v>
      </c>
      <c r="I2253" s="101">
        <v>13255386.449999999</v>
      </c>
    </row>
    <row r="2254" spans="2:9" ht="15.95" customHeight="1" x14ac:dyDescent="0.2">
      <c r="B2254" s="98">
        <v>43906</v>
      </c>
      <c r="C2254" s="99">
        <v>370.36472164000003</v>
      </c>
      <c r="D2254" s="99">
        <v>132.41639956</v>
      </c>
      <c r="E2254" s="99">
        <v>256.84641923999999</v>
      </c>
      <c r="F2254" s="99">
        <v>229.74205419</v>
      </c>
      <c r="G2254" s="51"/>
      <c r="H2254" s="100">
        <v>132.41639956</v>
      </c>
      <c r="I2254" s="101">
        <v>9858166.1300000008</v>
      </c>
    </row>
    <row r="2255" spans="2:9" ht="15.95" customHeight="1" x14ac:dyDescent="0.2">
      <c r="B2255" s="98">
        <v>43907</v>
      </c>
      <c r="C2255" s="99">
        <v>367.82797698000002</v>
      </c>
      <c r="D2255" s="99">
        <v>131.50943792000001</v>
      </c>
      <c r="E2255" s="99">
        <v>251.37107871000001</v>
      </c>
      <c r="F2255" s="99">
        <v>229.77912771999999</v>
      </c>
      <c r="G2255" s="51"/>
      <c r="H2255" s="100">
        <v>131.50943792000001</v>
      </c>
      <c r="I2255" s="101">
        <v>11728977.51</v>
      </c>
    </row>
    <row r="2256" spans="2:9" ht="15.95" customHeight="1" x14ac:dyDescent="0.2">
      <c r="B2256" s="98">
        <v>43908</v>
      </c>
      <c r="C2256" s="99">
        <v>296.92596348000001</v>
      </c>
      <c r="D2256" s="99">
        <v>106.15986005000001</v>
      </c>
      <c r="E2256" s="99">
        <v>218.11419341000001</v>
      </c>
      <c r="F2256" s="99">
        <v>229.81620701</v>
      </c>
      <c r="G2256" s="51"/>
      <c r="H2256" s="100">
        <v>106.15986005000001</v>
      </c>
      <c r="I2256" s="101">
        <v>13314929.460000001</v>
      </c>
    </row>
    <row r="2257" spans="2:9" ht="15.95" customHeight="1" x14ac:dyDescent="0.2">
      <c r="B2257" s="98">
        <v>43909</v>
      </c>
      <c r="C2257" s="99">
        <v>328.78747651999998</v>
      </c>
      <c r="D2257" s="99">
        <v>117.55129826</v>
      </c>
      <c r="E2257" s="99">
        <v>220.09752108999999</v>
      </c>
      <c r="F2257" s="99">
        <v>229.84890326999999</v>
      </c>
      <c r="G2257" s="51"/>
      <c r="H2257" s="100">
        <v>117.55129826</v>
      </c>
      <c r="I2257" s="101">
        <v>9320623.6799999997</v>
      </c>
    </row>
    <row r="2258" spans="2:9" ht="15.95" customHeight="1" x14ac:dyDescent="0.2">
      <c r="B2258" s="98">
        <v>43910</v>
      </c>
      <c r="C2258" s="99">
        <v>344.99727496000003</v>
      </c>
      <c r="D2258" s="99">
        <v>123.34678314</v>
      </c>
      <c r="E2258" s="99">
        <v>227.01074926000001</v>
      </c>
      <c r="F2258" s="99">
        <v>229.88160413</v>
      </c>
      <c r="G2258" s="51"/>
      <c r="H2258" s="100">
        <v>123.34678314</v>
      </c>
      <c r="I2258" s="101">
        <v>6083268.9699999997</v>
      </c>
    </row>
    <row r="2259" spans="2:9" ht="15.95" customHeight="1" x14ac:dyDescent="0.2">
      <c r="B2259" s="98">
        <v>43913</v>
      </c>
      <c r="C2259" s="99">
        <v>338.37637137000002</v>
      </c>
      <c r="D2259" s="99">
        <v>120.97961325999999</v>
      </c>
      <c r="E2259" s="99">
        <v>216.30736095</v>
      </c>
      <c r="F2259" s="99">
        <v>229.9143096</v>
      </c>
      <c r="G2259" s="51"/>
      <c r="H2259" s="100">
        <v>120.97961325999999</v>
      </c>
      <c r="I2259" s="101">
        <v>4991014.71</v>
      </c>
    </row>
    <row r="2260" spans="2:9" ht="15.95" customHeight="1" x14ac:dyDescent="0.2">
      <c r="B2260" s="98">
        <v>43914</v>
      </c>
      <c r="C2260" s="99">
        <v>355.14425362999998</v>
      </c>
      <c r="D2260" s="99">
        <v>126.97462971</v>
      </c>
      <c r="E2260" s="99">
        <v>222.38497896000001</v>
      </c>
      <c r="F2260" s="99">
        <v>229.94701967</v>
      </c>
      <c r="G2260" s="51"/>
      <c r="H2260" s="100">
        <v>126.97462971</v>
      </c>
      <c r="I2260" s="101">
        <v>4511063.71</v>
      </c>
    </row>
    <row r="2261" spans="2:9" ht="15.95" customHeight="1" x14ac:dyDescent="0.2">
      <c r="B2261" s="98">
        <v>43915</v>
      </c>
      <c r="C2261" s="99">
        <v>386.87892943999998</v>
      </c>
      <c r="D2261" s="99">
        <v>138.32071984000001</v>
      </c>
      <c r="E2261" s="99">
        <v>235.33195061999999</v>
      </c>
      <c r="F2261" s="99">
        <v>229.97973433999999</v>
      </c>
      <c r="G2261" s="51"/>
      <c r="H2261" s="100">
        <v>138.32071984000001</v>
      </c>
      <c r="I2261" s="101">
        <v>8544538.8900000006</v>
      </c>
    </row>
    <row r="2262" spans="2:9" ht="15.95" customHeight="1" x14ac:dyDescent="0.2">
      <c r="B2262" s="98">
        <v>43916</v>
      </c>
      <c r="C2262" s="99">
        <v>403.06336041999998</v>
      </c>
      <c r="D2262" s="99">
        <v>144.10713511</v>
      </c>
      <c r="E2262" s="99">
        <v>243.62722613</v>
      </c>
      <c r="F2262" s="99">
        <v>230.01245360999999</v>
      </c>
      <c r="G2262" s="51"/>
      <c r="H2262" s="100">
        <v>144.10713511</v>
      </c>
      <c r="I2262" s="101">
        <v>9087797.7300000004</v>
      </c>
    </row>
    <row r="2263" spans="2:9" ht="15.95" customHeight="1" x14ac:dyDescent="0.2">
      <c r="B2263" s="98">
        <v>43917</v>
      </c>
      <c r="C2263" s="99">
        <v>408.13684976000002</v>
      </c>
      <c r="D2263" s="99">
        <v>145.92105839000001</v>
      </c>
      <c r="E2263" s="99">
        <v>246.18092256</v>
      </c>
      <c r="F2263" s="99">
        <v>230.04517748999999</v>
      </c>
      <c r="G2263" s="51"/>
      <c r="H2263" s="100">
        <v>145.92105839000001</v>
      </c>
      <c r="I2263" s="101">
        <v>8106098.79</v>
      </c>
    </row>
    <row r="2264" spans="2:9" ht="15.95" customHeight="1" x14ac:dyDescent="0.2">
      <c r="B2264" s="98">
        <v>43920</v>
      </c>
      <c r="C2264" s="99">
        <v>403.34240233999998</v>
      </c>
      <c r="D2264" s="99">
        <v>144.20690089000001</v>
      </c>
      <c r="E2264" s="99">
        <v>247.02351275000001</v>
      </c>
      <c r="F2264" s="99">
        <v>230.07790635000001</v>
      </c>
      <c r="G2264" s="51"/>
      <c r="H2264" s="100">
        <v>144.20690089000001</v>
      </c>
      <c r="I2264" s="101">
        <v>3118256.73</v>
      </c>
    </row>
    <row r="2265" spans="2:9" ht="15.95" customHeight="1" x14ac:dyDescent="0.2">
      <c r="B2265" s="98">
        <v>43921</v>
      </c>
      <c r="C2265" s="99">
        <v>400.93249489999999</v>
      </c>
      <c r="D2265" s="99">
        <v>143.34528732999999</v>
      </c>
      <c r="E2265" s="99">
        <v>248.69872165999999</v>
      </c>
      <c r="F2265" s="99">
        <v>230.11063981999999</v>
      </c>
      <c r="G2265" s="51"/>
      <c r="H2265" s="100">
        <v>143.34528732999999</v>
      </c>
      <c r="I2265" s="101">
        <v>2728611.63</v>
      </c>
    </row>
    <row r="2266" spans="2:9" ht="15.95" customHeight="1" x14ac:dyDescent="0.2">
      <c r="B2266" s="98">
        <v>43922</v>
      </c>
      <c r="C2266" s="99">
        <v>392.59619899</v>
      </c>
      <c r="D2266" s="99">
        <v>139.67209267999999</v>
      </c>
      <c r="E2266" s="99">
        <v>245.726223</v>
      </c>
      <c r="F2266" s="99">
        <v>230.14337788</v>
      </c>
      <c r="G2266" s="51"/>
      <c r="H2266" s="100">
        <v>139.67209267999999</v>
      </c>
      <c r="I2266" s="101">
        <v>3398675.9</v>
      </c>
    </row>
    <row r="2267" spans="2:9" ht="15.95" customHeight="1" x14ac:dyDescent="0.2">
      <c r="B2267" s="98">
        <v>43923</v>
      </c>
      <c r="C2267" s="99">
        <v>390.04687302000002</v>
      </c>
      <c r="D2267" s="99">
        <v>138.76513104</v>
      </c>
      <c r="E2267" s="99">
        <v>243.87651317000001</v>
      </c>
      <c r="F2267" s="99">
        <v>230.17612055000001</v>
      </c>
      <c r="G2267" s="51"/>
      <c r="H2267" s="100">
        <v>138.76513104</v>
      </c>
      <c r="I2267" s="101">
        <v>3781725.47</v>
      </c>
    </row>
    <row r="2268" spans="2:9" ht="15.95" customHeight="1" x14ac:dyDescent="0.2">
      <c r="B2268" s="98">
        <v>43924</v>
      </c>
      <c r="C2268" s="99">
        <v>387.49754704999998</v>
      </c>
      <c r="D2268" s="99">
        <v>137.85816940000001</v>
      </c>
      <c r="E2268" s="99">
        <v>241.08449833</v>
      </c>
      <c r="F2268" s="99">
        <v>230.20886781999999</v>
      </c>
      <c r="G2268" s="51"/>
      <c r="H2268" s="100">
        <v>137.85816940000001</v>
      </c>
      <c r="I2268" s="101">
        <v>3349382.38</v>
      </c>
    </row>
    <row r="2269" spans="2:9" ht="15.95" customHeight="1" x14ac:dyDescent="0.2">
      <c r="B2269" s="98">
        <v>43927</v>
      </c>
      <c r="C2269" s="99">
        <v>396.59864076000002</v>
      </c>
      <c r="D2269" s="99">
        <v>141.09602246</v>
      </c>
      <c r="E2269" s="99">
        <v>243.11568912999999</v>
      </c>
      <c r="F2269" s="99">
        <v>230.2416197</v>
      </c>
      <c r="G2269" s="51"/>
      <c r="H2269" s="100">
        <v>141.09602246</v>
      </c>
      <c r="I2269" s="101">
        <v>3224296.54</v>
      </c>
    </row>
    <row r="2270" spans="2:9" ht="15.95" customHeight="1" x14ac:dyDescent="0.2">
      <c r="B2270" s="98">
        <v>43928</v>
      </c>
      <c r="C2270" s="99">
        <v>414.26546970999999</v>
      </c>
      <c r="D2270" s="99">
        <v>147.38126663</v>
      </c>
      <c r="E2270" s="99">
        <v>247.63376743000001</v>
      </c>
      <c r="F2270" s="99">
        <v>230.27437617000001</v>
      </c>
      <c r="G2270" s="51"/>
      <c r="H2270" s="100">
        <v>147.38126663</v>
      </c>
      <c r="I2270" s="101">
        <v>7078366.21</v>
      </c>
    </row>
    <row r="2271" spans="2:9" ht="15.95" customHeight="1" x14ac:dyDescent="0.2">
      <c r="B2271" s="98">
        <v>43929</v>
      </c>
      <c r="C2271" s="99">
        <v>427.77689734</v>
      </c>
      <c r="D2271" s="99">
        <v>152.18816333000001</v>
      </c>
      <c r="E2271" s="99">
        <v>249.66695252</v>
      </c>
      <c r="F2271" s="99">
        <v>230.30713764000001</v>
      </c>
      <c r="G2271" s="51"/>
      <c r="H2271" s="100">
        <v>152.18816333000001</v>
      </c>
      <c r="I2271" s="101">
        <v>4633279.53</v>
      </c>
    </row>
    <row r="2272" spans="2:9" ht="15.95" customHeight="1" x14ac:dyDescent="0.2">
      <c r="B2272" s="98">
        <v>43930</v>
      </c>
      <c r="C2272" s="99">
        <v>433.99725269999999</v>
      </c>
      <c r="D2272" s="99">
        <v>154.40114972999999</v>
      </c>
      <c r="E2272" s="99">
        <v>251.30227549</v>
      </c>
      <c r="F2272" s="99">
        <v>230.33990370000001</v>
      </c>
      <c r="G2272" s="51"/>
      <c r="H2272" s="100">
        <v>154.40114972999999</v>
      </c>
      <c r="I2272" s="101">
        <v>5145572.03</v>
      </c>
    </row>
    <row r="2273" spans="2:9" ht="15.95" customHeight="1" x14ac:dyDescent="0.2">
      <c r="B2273" s="98">
        <v>43934</v>
      </c>
      <c r="C2273" s="99">
        <v>435.37388872000002</v>
      </c>
      <c r="D2273" s="99">
        <v>154.89090902000001</v>
      </c>
      <c r="E2273" s="99">
        <v>252.04515086999999</v>
      </c>
      <c r="F2273" s="99">
        <v>230.37267437</v>
      </c>
      <c r="G2273" s="51"/>
      <c r="H2273" s="100">
        <v>154.89090902000001</v>
      </c>
      <c r="I2273" s="101">
        <v>3841864.83</v>
      </c>
    </row>
    <row r="2274" spans="2:9" ht="15.95" customHeight="1" x14ac:dyDescent="0.2">
      <c r="B2274" s="98">
        <v>43935</v>
      </c>
      <c r="C2274" s="99">
        <v>443.20031943999999</v>
      </c>
      <c r="D2274" s="99">
        <v>157.67528125000001</v>
      </c>
      <c r="E2274" s="99">
        <v>254.19001655</v>
      </c>
      <c r="F2274" s="99">
        <v>230.40544964</v>
      </c>
      <c r="G2274" s="51"/>
      <c r="H2274" s="100">
        <v>157.67528125000001</v>
      </c>
      <c r="I2274" s="101">
        <v>3496513.64</v>
      </c>
    </row>
    <row r="2275" spans="2:9" ht="15.95" customHeight="1" x14ac:dyDescent="0.2">
      <c r="B2275" s="98">
        <v>43936</v>
      </c>
      <c r="C2275" s="99">
        <v>443.07285315000001</v>
      </c>
      <c r="D2275" s="99">
        <v>157.62993316999999</v>
      </c>
      <c r="E2275" s="99">
        <v>253.71836547000001</v>
      </c>
      <c r="F2275" s="99">
        <v>230.43822951000001</v>
      </c>
      <c r="G2275" s="51"/>
      <c r="H2275" s="100">
        <v>157.62993316999999</v>
      </c>
      <c r="I2275" s="101">
        <v>4057140.4</v>
      </c>
    </row>
    <row r="2276" spans="2:9" ht="15.95" customHeight="1" x14ac:dyDescent="0.2">
      <c r="B2276" s="98">
        <v>43937</v>
      </c>
      <c r="C2276" s="99">
        <v>450.97576364000003</v>
      </c>
      <c r="D2276" s="99">
        <v>160.44151425999999</v>
      </c>
      <c r="E2276" s="99">
        <v>254.29072851999999</v>
      </c>
      <c r="F2276" s="99">
        <v>230.47101398999999</v>
      </c>
      <c r="G2276" s="51"/>
      <c r="H2276" s="100">
        <v>160.44151425999999</v>
      </c>
      <c r="I2276" s="101">
        <v>4203714.6399999997</v>
      </c>
    </row>
    <row r="2277" spans="2:9" ht="15.95" customHeight="1" x14ac:dyDescent="0.2">
      <c r="B2277" s="98">
        <v>43938</v>
      </c>
      <c r="C2277" s="99">
        <v>453.78002221000003</v>
      </c>
      <c r="D2277" s="99">
        <v>161.43917206</v>
      </c>
      <c r="E2277" s="99">
        <v>255.21807630000001</v>
      </c>
      <c r="F2277" s="99">
        <v>230.50380306</v>
      </c>
      <c r="G2277" s="51"/>
      <c r="H2277" s="100">
        <v>161.43917206</v>
      </c>
      <c r="I2277" s="101">
        <v>4878887.8499999996</v>
      </c>
    </row>
    <row r="2278" spans="2:9" ht="15.95" customHeight="1" x14ac:dyDescent="0.2">
      <c r="B2278" s="98">
        <v>43941</v>
      </c>
      <c r="C2278" s="99">
        <v>451.23069623999999</v>
      </c>
      <c r="D2278" s="99">
        <v>160.53221042000001</v>
      </c>
      <c r="E2278" s="99">
        <v>254.82619707999999</v>
      </c>
      <c r="F2278" s="99">
        <v>230.53659712000001</v>
      </c>
      <c r="G2278" s="51"/>
      <c r="H2278" s="100">
        <v>160.53221042000001</v>
      </c>
      <c r="I2278" s="101">
        <v>4112751.9</v>
      </c>
    </row>
    <row r="2279" spans="2:9" ht="15.95" customHeight="1" x14ac:dyDescent="0.2">
      <c r="B2279" s="98">
        <v>43943</v>
      </c>
      <c r="C2279" s="99">
        <v>458.85318088000002</v>
      </c>
      <c r="D2279" s="99">
        <v>163.24402573</v>
      </c>
      <c r="E2279" s="99">
        <v>256.5722035</v>
      </c>
      <c r="F2279" s="99">
        <v>230.56939578999999</v>
      </c>
      <c r="G2279" s="51"/>
      <c r="H2279" s="100">
        <v>163.24402573</v>
      </c>
      <c r="I2279" s="101">
        <v>6231183.9000000004</v>
      </c>
    </row>
    <row r="2280" spans="2:9" ht="15.95" customHeight="1" x14ac:dyDescent="0.2">
      <c r="B2280" s="98">
        <v>43944</v>
      </c>
      <c r="C2280" s="99">
        <v>463.92633955999997</v>
      </c>
      <c r="D2280" s="99">
        <v>165.04887939</v>
      </c>
      <c r="E2280" s="99">
        <v>258.51464811</v>
      </c>
      <c r="F2280" s="99">
        <v>230.60219906</v>
      </c>
      <c r="G2280" s="51"/>
      <c r="H2280" s="100">
        <v>165.04887939</v>
      </c>
      <c r="I2280" s="101">
        <v>6053183.6600000001</v>
      </c>
    </row>
    <row r="2281" spans="2:9" ht="15.95" customHeight="1" x14ac:dyDescent="0.2">
      <c r="B2281" s="98">
        <v>43945</v>
      </c>
      <c r="C2281" s="99">
        <v>451.48562884</v>
      </c>
      <c r="D2281" s="99">
        <v>160.62290659000001</v>
      </c>
      <c r="E2281" s="99">
        <v>252.13190276</v>
      </c>
      <c r="F2281" s="99">
        <v>230.63500693</v>
      </c>
      <c r="G2281" s="51"/>
      <c r="H2281" s="100">
        <v>160.62290659000001</v>
      </c>
      <c r="I2281" s="101">
        <v>8685079.1999999993</v>
      </c>
    </row>
    <row r="2282" spans="2:9" ht="15.95" customHeight="1" x14ac:dyDescent="0.2">
      <c r="B2282" s="98">
        <v>43948</v>
      </c>
      <c r="C2282" s="99">
        <v>449.06376917</v>
      </c>
      <c r="D2282" s="99">
        <v>159.76129302999999</v>
      </c>
      <c r="E2282" s="99">
        <v>254.96180923</v>
      </c>
      <c r="F2282" s="99">
        <v>230.66781940000001</v>
      </c>
      <c r="G2282" s="51"/>
      <c r="H2282" s="100">
        <v>159.76129302999999</v>
      </c>
      <c r="I2282" s="101">
        <v>4890771.24</v>
      </c>
    </row>
    <row r="2283" spans="2:9" ht="15.95" customHeight="1" x14ac:dyDescent="0.2">
      <c r="B2283" s="98">
        <v>43949</v>
      </c>
      <c r="C2283" s="99">
        <v>451.74056143000001</v>
      </c>
      <c r="D2283" s="99">
        <v>160.71360275000001</v>
      </c>
      <c r="E2283" s="99">
        <v>256.55325768</v>
      </c>
      <c r="F2283" s="99">
        <v>230.70063648000001</v>
      </c>
      <c r="G2283" s="51"/>
      <c r="H2283" s="100">
        <v>160.71360275000001</v>
      </c>
      <c r="I2283" s="101">
        <v>2788774.58</v>
      </c>
    </row>
    <row r="2284" spans="2:9" ht="15.95" customHeight="1" x14ac:dyDescent="0.2">
      <c r="B2284" s="98">
        <v>43950</v>
      </c>
      <c r="C2284" s="99">
        <v>450.92477713</v>
      </c>
      <c r="D2284" s="99">
        <v>160.42337502000001</v>
      </c>
      <c r="E2284" s="99">
        <v>258.58644277000002</v>
      </c>
      <c r="F2284" s="99">
        <v>230.73345853999999</v>
      </c>
      <c r="G2284" s="51"/>
      <c r="H2284" s="100">
        <v>160.42337502000001</v>
      </c>
      <c r="I2284" s="101">
        <v>3156737.39</v>
      </c>
    </row>
    <row r="2285" spans="2:9" ht="15.95" customHeight="1" x14ac:dyDescent="0.2">
      <c r="B2285" s="98">
        <v>43951</v>
      </c>
      <c r="C2285" s="99">
        <v>441.03339237</v>
      </c>
      <c r="D2285" s="99">
        <v>156.90436385999999</v>
      </c>
      <c r="E2285" s="99">
        <v>259.61948826000003</v>
      </c>
      <c r="F2285" s="99">
        <v>230.7662852</v>
      </c>
      <c r="G2285" s="51"/>
      <c r="H2285" s="100">
        <v>156.90436385999999</v>
      </c>
      <c r="I2285" s="101">
        <v>6620419.5999999996</v>
      </c>
    </row>
    <row r="2286" spans="2:9" ht="15.95" customHeight="1" x14ac:dyDescent="0.2">
      <c r="B2286" s="98">
        <v>43955</v>
      </c>
      <c r="C2286" s="99">
        <v>430.20090341000002</v>
      </c>
      <c r="D2286" s="99">
        <v>152.36048604000001</v>
      </c>
      <c r="E2286" s="99">
        <v>257.51251421000001</v>
      </c>
      <c r="F2286" s="99">
        <v>230.79911647</v>
      </c>
      <c r="G2286" s="51"/>
      <c r="H2286" s="100">
        <v>152.36048604000001</v>
      </c>
      <c r="I2286" s="101">
        <v>5712717.0700000003</v>
      </c>
    </row>
    <row r="2287" spans="2:9" ht="15.95" customHeight="1" x14ac:dyDescent="0.2">
      <c r="B2287" s="98">
        <v>43956</v>
      </c>
      <c r="C2287" s="99">
        <v>422.59511328000002</v>
      </c>
      <c r="D2287" s="99">
        <v>149.66680995999999</v>
      </c>
      <c r="E2287" s="99">
        <v>258.01707118000002</v>
      </c>
      <c r="F2287" s="99">
        <v>230.83195233000001</v>
      </c>
      <c r="G2287" s="51"/>
      <c r="H2287" s="100">
        <v>149.66680995999999</v>
      </c>
      <c r="I2287" s="101">
        <v>6432728.2199999997</v>
      </c>
    </row>
    <row r="2288" spans="2:9" ht="15.95" customHeight="1" x14ac:dyDescent="0.2">
      <c r="B2288" s="98">
        <v>43957</v>
      </c>
      <c r="C2288" s="99">
        <v>425.10476793999999</v>
      </c>
      <c r="D2288" s="99">
        <v>150.55563237000001</v>
      </c>
      <c r="E2288" s="99">
        <v>257.89841054999999</v>
      </c>
      <c r="F2288" s="99">
        <v>230.8647928</v>
      </c>
      <c r="G2288" s="51"/>
      <c r="H2288" s="100">
        <v>150.55563237000001</v>
      </c>
      <c r="I2288" s="101">
        <v>4426062.07</v>
      </c>
    </row>
    <row r="2289" spans="2:9" ht="15.95" customHeight="1" x14ac:dyDescent="0.2">
      <c r="B2289" s="98">
        <v>43958</v>
      </c>
      <c r="C2289" s="99">
        <v>423.95237549000001</v>
      </c>
      <c r="D2289" s="99">
        <v>150.14749963</v>
      </c>
      <c r="E2289" s="99">
        <v>257.26123287000001</v>
      </c>
      <c r="F2289" s="99">
        <v>230.89098394999999</v>
      </c>
      <c r="G2289" s="51"/>
      <c r="H2289" s="100">
        <v>150.14749963</v>
      </c>
      <c r="I2289" s="101">
        <v>5705258.3899999997</v>
      </c>
    </row>
    <row r="2290" spans="2:9" ht="15.95" customHeight="1" x14ac:dyDescent="0.2">
      <c r="B2290" s="98">
        <v>43959</v>
      </c>
      <c r="C2290" s="99">
        <v>434.81047317999997</v>
      </c>
      <c r="D2290" s="99">
        <v>153.99301699</v>
      </c>
      <c r="E2290" s="99">
        <v>257.54143151</v>
      </c>
      <c r="F2290" s="99">
        <v>230.91717815999999</v>
      </c>
      <c r="G2290" s="51"/>
      <c r="H2290" s="100">
        <v>153.99301699</v>
      </c>
      <c r="I2290" s="101">
        <v>3872708.11</v>
      </c>
    </row>
    <row r="2291" spans="2:9" ht="15.95" customHeight="1" x14ac:dyDescent="0.2">
      <c r="B2291" s="98">
        <v>43962</v>
      </c>
      <c r="C2291" s="99">
        <v>445.31004876999998</v>
      </c>
      <c r="D2291" s="99">
        <v>157.71155972</v>
      </c>
      <c r="E2291" s="99">
        <v>258.07091717999998</v>
      </c>
      <c r="F2291" s="99">
        <v>230.94337544000001</v>
      </c>
      <c r="G2291" s="51"/>
      <c r="H2291" s="100">
        <v>157.71155972</v>
      </c>
      <c r="I2291" s="101">
        <v>4794399.78</v>
      </c>
    </row>
    <row r="2292" spans="2:9" ht="15.95" customHeight="1" x14ac:dyDescent="0.2">
      <c r="B2292" s="98">
        <v>43963</v>
      </c>
      <c r="C2292" s="99">
        <v>450.20131448000001</v>
      </c>
      <c r="D2292" s="99">
        <v>159.44385645</v>
      </c>
      <c r="E2292" s="99">
        <v>257.38188780000002</v>
      </c>
      <c r="F2292" s="99">
        <v>230.96957578999999</v>
      </c>
      <c r="G2292" s="51"/>
      <c r="H2292" s="100">
        <v>159.44385645</v>
      </c>
      <c r="I2292" s="101">
        <v>3915472.66</v>
      </c>
    </row>
    <row r="2293" spans="2:9" ht="15.95" customHeight="1" x14ac:dyDescent="0.2">
      <c r="B2293" s="98">
        <v>43964</v>
      </c>
      <c r="C2293" s="99">
        <v>444.84909178999999</v>
      </c>
      <c r="D2293" s="99">
        <v>157.54830662000001</v>
      </c>
      <c r="E2293" s="99">
        <v>255.12933011999999</v>
      </c>
      <c r="F2293" s="99">
        <v>230.99577882</v>
      </c>
      <c r="G2293" s="51"/>
      <c r="H2293" s="100">
        <v>157.54830662000001</v>
      </c>
      <c r="I2293" s="101">
        <v>4745318.53</v>
      </c>
    </row>
    <row r="2294" spans="2:9" ht="15.95" customHeight="1" x14ac:dyDescent="0.2">
      <c r="B2294" s="98">
        <v>43965</v>
      </c>
      <c r="C2294" s="99">
        <v>445.33565749000002</v>
      </c>
      <c r="D2294" s="99">
        <v>157.72062933999999</v>
      </c>
      <c r="E2294" s="99">
        <v>254.07634166</v>
      </c>
      <c r="F2294" s="99">
        <v>231.02198491999999</v>
      </c>
      <c r="G2294" s="51"/>
      <c r="H2294" s="100">
        <v>157.72062933999999</v>
      </c>
      <c r="I2294" s="101">
        <v>3213699.07</v>
      </c>
    </row>
    <row r="2295" spans="2:9" ht="15.95" customHeight="1" x14ac:dyDescent="0.2">
      <c r="B2295" s="98">
        <v>43966</v>
      </c>
      <c r="C2295" s="99">
        <v>446.79535458999999</v>
      </c>
      <c r="D2295" s="99">
        <v>158.23759747</v>
      </c>
      <c r="E2295" s="99">
        <v>255.5989869</v>
      </c>
      <c r="F2295" s="99">
        <v>231.04819409000001</v>
      </c>
      <c r="G2295" s="51"/>
      <c r="H2295" s="100">
        <v>158.23759747</v>
      </c>
      <c r="I2295" s="101">
        <v>5551016.2699999996</v>
      </c>
    </row>
    <row r="2296" spans="2:9" ht="15.95" customHeight="1" x14ac:dyDescent="0.2">
      <c r="B2296" s="98">
        <v>43969</v>
      </c>
      <c r="C2296" s="99">
        <v>448.66479121999998</v>
      </c>
      <c r="D2296" s="99">
        <v>158.89967947</v>
      </c>
      <c r="E2296" s="99">
        <v>255.65183575</v>
      </c>
      <c r="F2296" s="99">
        <v>231.07440632999999</v>
      </c>
      <c r="G2296" s="51"/>
      <c r="H2296" s="100">
        <v>158.89967947</v>
      </c>
      <c r="I2296" s="101">
        <v>3586740.03</v>
      </c>
    </row>
    <row r="2297" spans="2:9" ht="15.95" customHeight="1" x14ac:dyDescent="0.2">
      <c r="B2297" s="98">
        <v>43970</v>
      </c>
      <c r="C2297" s="99">
        <v>452.40366447999997</v>
      </c>
      <c r="D2297" s="99">
        <v>160.22384346000001</v>
      </c>
      <c r="E2297" s="99">
        <v>255.99884331000001</v>
      </c>
      <c r="F2297" s="99">
        <v>231.10062126</v>
      </c>
      <c r="G2297" s="51"/>
      <c r="H2297" s="100">
        <v>160.22384346000001</v>
      </c>
      <c r="I2297" s="101">
        <v>3813957.07</v>
      </c>
    </row>
    <row r="2298" spans="2:9" ht="15.95" customHeight="1" x14ac:dyDescent="0.2">
      <c r="B2298" s="98">
        <v>43971</v>
      </c>
      <c r="C2298" s="99">
        <v>453.22314354999997</v>
      </c>
      <c r="D2298" s="99">
        <v>160.51407119000001</v>
      </c>
      <c r="E2298" s="99">
        <v>256.25710468</v>
      </c>
      <c r="F2298" s="99">
        <v>231.12683924999999</v>
      </c>
      <c r="G2298" s="51"/>
      <c r="H2298" s="100">
        <v>160.51407119000001</v>
      </c>
      <c r="I2298" s="101">
        <v>4351411.26</v>
      </c>
    </row>
    <row r="2299" spans="2:9" ht="15.95" customHeight="1" x14ac:dyDescent="0.2">
      <c r="B2299" s="98">
        <v>43972</v>
      </c>
      <c r="C2299" s="99">
        <v>448.40870401000001</v>
      </c>
      <c r="D2299" s="99">
        <v>158.80898329999999</v>
      </c>
      <c r="E2299" s="99">
        <v>256.83146202</v>
      </c>
      <c r="F2299" s="99">
        <v>231.15306031</v>
      </c>
      <c r="G2299" s="51"/>
      <c r="H2299" s="100">
        <v>158.80898329999999</v>
      </c>
      <c r="I2299" s="101">
        <v>4809920.92</v>
      </c>
    </row>
    <row r="2300" spans="2:9" ht="15.95" customHeight="1" x14ac:dyDescent="0.2">
      <c r="B2300" s="98">
        <v>43973</v>
      </c>
      <c r="C2300" s="99">
        <v>458.52414879000003</v>
      </c>
      <c r="D2300" s="99">
        <v>162.39148179</v>
      </c>
      <c r="E2300" s="99">
        <v>258.07191433000003</v>
      </c>
      <c r="F2300" s="99">
        <v>231.17928443</v>
      </c>
      <c r="G2300" s="51"/>
      <c r="H2300" s="100">
        <v>162.39148179</v>
      </c>
      <c r="I2300" s="101">
        <v>4207036.33</v>
      </c>
    </row>
    <row r="2301" spans="2:9" ht="15.95" customHeight="1" x14ac:dyDescent="0.2">
      <c r="B2301" s="98">
        <v>43976</v>
      </c>
      <c r="C2301" s="99">
        <v>461.4691517</v>
      </c>
      <c r="D2301" s="99">
        <v>163.43448767000001</v>
      </c>
      <c r="E2301" s="99">
        <v>259.68928863000002</v>
      </c>
      <c r="F2301" s="99">
        <v>231.20551125</v>
      </c>
      <c r="G2301" s="51"/>
      <c r="H2301" s="100">
        <v>163.43448767000001</v>
      </c>
      <c r="I2301" s="101">
        <v>4344923.6900000004</v>
      </c>
    </row>
    <row r="2302" spans="2:9" ht="15.95" customHeight="1" x14ac:dyDescent="0.2">
      <c r="B2302" s="98">
        <v>43977</v>
      </c>
      <c r="C2302" s="99">
        <v>462.87763135</v>
      </c>
      <c r="D2302" s="99">
        <v>163.93331656999999</v>
      </c>
      <c r="E2302" s="99">
        <v>260.80808887000001</v>
      </c>
      <c r="F2302" s="99">
        <v>231.23174112999999</v>
      </c>
      <c r="G2302" s="51"/>
      <c r="H2302" s="100">
        <v>163.93331656999999</v>
      </c>
      <c r="I2302" s="101">
        <v>3916815.27</v>
      </c>
    </row>
    <row r="2303" spans="2:9" ht="15.95" customHeight="1" x14ac:dyDescent="0.2">
      <c r="B2303" s="98">
        <v>43978</v>
      </c>
      <c r="C2303" s="99">
        <v>455.75840692000003</v>
      </c>
      <c r="D2303" s="99">
        <v>161.41196321000001</v>
      </c>
      <c r="E2303" s="99">
        <v>262.04654687999999</v>
      </c>
      <c r="F2303" s="99">
        <v>231.25797408</v>
      </c>
      <c r="G2303" s="51"/>
      <c r="H2303" s="100">
        <v>161.41196321000001</v>
      </c>
      <c r="I2303" s="101">
        <v>3631948.41</v>
      </c>
    </row>
    <row r="2304" spans="2:9" ht="15.95" customHeight="1" x14ac:dyDescent="0.2">
      <c r="B2304" s="98">
        <v>43979</v>
      </c>
      <c r="C2304" s="99">
        <v>463.51784937000002</v>
      </c>
      <c r="D2304" s="99">
        <v>164.16005698000001</v>
      </c>
      <c r="E2304" s="99">
        <v>263.279022</v>
      </c>
      <c r="F2304" s="99">
        <v>231.28421008999999</v>
      </c>
      <c r="G2304" s="51"/>
      <c r="H2304" s="100">
        <v>164.16005698000001</v>
      </c>
      <c r="I2304" s="101">
        <v>6491555.5499999998</v>
      </c>
    </row>
    <row r="2305" spans="2:9" ht="15.95" customHeight="1" x14ac:dyDescent="0.2">
      <c r="B2305" s="98">
        <v>43980</v>
      </c>
      <c r="C2305" s="99">
        <v>465.95067786999999</v>
      </c>
      <c r="D2305" s="99">
        <v>165.02167054</v>
      </c>
      <c r="E2305" s="99">
        <v>265.01007120000003</v>
      </c>
      <c r="F2305" s="99">
        <v>231.31044918000001</v>
      </c>
      <c r="G2305" s="51"/>
      <c r="H2305" s="100">
        <v>165.02167054</v>
      </c>
      <c r="I2305" s="101">
        <v>4264169.3899999997</v>
      </c>
    </row>
    <row r="2306" spans="2:9" ht="15.95" customHeight="1" x14ac:dyDescent="0.2">
      <c r="B2306" s="98">
        <v>43983</v>
      </c>
      <c r="C2306" s="99">
        <v>471.68600938999998</v>
      </c>
      <c r="D2306" s="99">
        <v>166.33676492000001</v>
      </c>
      <c r="E2306" s="99">
        <v>266.85978103000002</v>
      </c>
      <c r="F2306" s="99">
        <v>231.33669094999999</v>
      </c>
      <c r="G2306" s="51"/>
      <c r="H2306" s="100">
        <v>166.33676492000001</v>
      </c>
      <c r="I2306" s="101">
        <v>4594367.1100000003</v>
      </c>
    </row>
    <row r="2307" spans="2:9" ht="15.95" customHeight="1" x14ac:dyDescent="0.2">
      <c r="B2307" s="98">
        <v>43984</v>
      </c>
      <c r="C2307" s="99">
        <v>484.31402631999998</v>
      </c>
      <c r="D2307" s="99">
        <v>170.78994657999999</v>
      </c>
      <c r="E2307" s="99">
        <v>269.70065612000002</v>
      </c>
      <c r="F2307" s="99">
        <v>231.36293578999999</v>
      </c>
      <c r="G2307" s="51"/>
      <c r="H2307" s="100">
        <v>170.78994657999999</v>
      </c>
      <c r="I2307" s="101">
        <v>6209877.5700000003</v>
      </c>
    </row>
    <row r="2308" spans="2:9" ht="15.95" customHeight="1" x14ac:dyDescent="0.2">
      <c r="B2308" s="98">
        <v>43985</v>
      </c>
      <c r="C2308" s="99">
        <v>481.92216160999999</v>
      </c>
      <c r="D2308" s="99">
        <v>169.94647225</v>
      </c>
      <c r="E2308" s="99">
        <v>272.26432403000001</v>
      </c>
      <c r="F2308" s="99">
        <v>231.38918369999999</v>
      </c>
      <c r="G2308" s="51"/>
      <c r="H2308" s="100">
        <v>169.94647225</v>
      </c>
      <c r="I2308" s="101">
        <v>5871114.6699999999</v>
      </c>
    </row>
    <row r="2309" spans="2:9" ht="15.95" customHeight="1" x14ac:dyDescent="0.2">
      <c r="B2309" s="98">
        <v>43986</v>
      </c>
      <c r="C2309" s="99">
        <v>481.71640981000002</v>
      </c>
      <c r="D2309" s="99">
        <v>169.87391532000001</v>
      </c>
      <c r="E2309" s="99">
        <v>273.69722593</v>
      </c>
      <c r="F2309" s="99">
        <v>231.41543467</v>
      </c>
      <c r="G2309" s="51"/>
      <c r="H2309" s="100">
        <v>169.87391532000001</v>
      </c>
      <c r="I2309" s="101">
        <v>4787885.83</v>
      </c>
    </row>
    <row r="2310" spans="2:9" ht="15.95" customHeight="1" x14ac:dyDescent="0.2">
      <c r="B2310" s="98">
        <v>43987</v>
      </c>
      <c r="C2310" s="99">
        <v>495.34746677999999</v>
      </c>
      <c r="D2310" s="99">
        <v>174.68081201999999</v>
      </c>
      <c r="E2310" s="99">
        <v>276.49223222000001</v>
      </c>
      <c r="F2310" s="99">
        <v>231.44168833000001</v>
      </c>
      <c r="G2310" s="51"/>
      <c r="H2310" s="100">
        <v>174.68081201999999</v>
      </c>
      <c r="I2310" s="101">
        <v>6090966.7300000004</v>
      </c>
    </row>
    <row r="2311" spans="2:9" ht="15.95" customHeight="1" x14ac:dyDescent="0.2">
      <c r="B2311" s="98">
        <v>43990</v>
      </c>
      <c r="C2311" s="99">
        <v>489.94648194000001</v>
      </c>
      <c r="D2311" s="99">
        <v>172.77619257000001</v>
      </c>
      <c r="E2311" s="99">
        <v>278.55533174999999</v>
      </c>
      <c r="F2311" s="99">
        <v>231.46794506000001</v>
      </c>
      <c r="G2311" s="51"/>
      <c r="H2311" s="100">
        <v>172.77619257000001</v>
      </c>
      <c r="I2311" s="101">
        <v>6434618.5700000003</v>
      </c>
    </row>
    <row r="2312" spans="2:9" ht="15.95" customHeight="1" x14ac:dyDescent="0.2">
      <c r="B2312" s="98">
        <v>43991</v>
      </c>
      <c r="C2312" s="99">
        <v>490.71805121</v>
      </c>
      <c r="D2312" s="99">
        <v>173.04828105999999</v>
      </c>
      <c r="E2312" s="99">
        <v>278.4486369</v>
      </c>
      <c r="F2312" s="99">
        <v>231.49420486</v>
      </c>
      <c r="G2312" s="51"/>
      <c r="H2312" s="100">
        <v>173.04828105999999</v>
      </c>
      <c r="I2312" s="101">
        <v>4228756.53</v>
      </c>
    </row>
    <row r="2313" spans="2:9" ht="15.95" customHeight="1" x14ac:dyDescent="0.2">
      <c r="B2313" s="98">
        <v>43992</v>
      </c>
      <c r="C2313" s="99">
        <v>486.80876694</v>
      </c>
      <c r="D2313" s="99">
        <v>171.66969936999999</v>
      </c>
      <c r="E2313" s="99">
        <v>279.13966056999999</v>
      </c>
      <c r="F2313" s="99">
        <v>231.52046772</v>
      </c>
      <c r="G2313" s="51"/>
      <c r="H2313" s="100">
        <v>171.66969936999999</v>
      </c>
      <c r="I2313" s="101">
        <v>6367314.1699999999</v>
      </c>
    </row>
    <row r="2314" spans="2:9" ht="15.95" customHeight="1" x14ac:dyDescent="0.2">
      <c r="B2314" s="98">
        <v>43994</v>
      </c>
      <c r="C2314" s="99">
        <v>485.08559559000003</v>
      </c>
      <c r="D2314" s="99">
        <v>171.06203507000001</v>
      </c>
      <c r="E2314" s="99">
        <v>277.40861137000002</v>
      </c>
      <c r="F2314" s="99">
        <v>231.54673327</v>
      </c>
      <c r="G2314" s="51"/>
      <c r="H2314" s="100">
        <v>171.06203507000001</v>
      </c>
      <c r="I2314" s="101">
        <v>5704064.9199999999</v>
      </c>
    </row>
    <row r="2315" spans="2:9" ht="15.95" customHeight="1" x14ac:dyDescent="0.2">
      <c r="B2315" s="98">
        <v>43997</v>
      </c>
      <c r="C2315" s="99">
        <v>487.04023771999999</v>
      </c>
      <c r="D2315" s="99">
        <v>171.75132592</v>
      </c>
      <c r="E2315" s="99">
        <v>276.98980914999999</v>
      </c>
      <c r="F2315" s="99">
        <v>231.57300189</v>
      </c>
      <c r="G2315" s="51"/>
      <c r="H2315" s="100">
        <v>171.75132592</v>
      </c>
      <c r="I2315" s="101">
        <v>4656335.99</v>
      </c>
    </row>
    <row r="2316" spans="2:9" ht="15.95" customHeight="1" x14ac:dyDescent="0.2">
      <c r="B2316" s="98">
        <v>43998</v>
      </c>
      <c r="C2316" s="99">
        <v>486.08863563</v>
      </c>
      <c r="D2316" s="99">
        <v>171.41575011</v>
      </c>
      <c r="E2316" s="99">
        <v>277.55519214999998</v>
      </c>
      <c r="F2316" s="99">
        <v>231.59927357000001</v>
      </c>
      <c r="G2316" s="51"/>
      <c r="H2316" s="100">
        <v>171.41575011</v>
      </c>
      <c r="I2316" s="101">
        <v>4865975.55</v>
      </c>
    </row>
    <row r="2317" spans="2:9" ht="15.95" customHeight="1" x14ac:dyDescent="0.2">
      <c r="B2317" s="98">
        <v>43999</v>
      </c>
      <c r="C2317" s="99">
        <v>487.19455156999999</v>
      </c>
      <c r="D2317" s="99">
        <v>171.80574361999999</v>
      </c>
      <c r="E2317" s="99">
        <v>278.11160081999998</v>
      </c>
      <c r="F2317" s="99">
        <v>231.62554832999999</v>
      </c>
      <c r="G2317" s="51"/>
      <c r="H2317" s="100">
        <v>171.80574361999999</v>
      </c>
      <c r="I2317" s="101">
        <v>4357898.3499999996</v>
      </c>
    </row>
    <row r="2318" spans="2:9" ht="15.95" customHeight="1" x14ac:dyDescent="0.2">
      <c r="B2318" s="98">
        <v>44000</v>
      </c>
      <c r="C2318" s="99">
        <v>491.10383583999999</v>
      </c>
      <c r="D2318" s="99">
        <v>173.18432530999999</v>
      </c>
      <c r="E2318" s="99">
        <v>278.67000379000001</v>
      </c>
      <c r="F2318" s="99">
        <v>231.64510127</v>
      </c>
      <c r="G2318" s="51"/>
      <c r="H2318" s="100">
        <v>173.18432530999999</v>
      </c>
      <c r="I2318" s="101">
        <v>3020588.17</v>
      </c>
    </row>
    <row r="2319" spans="2:9" ht="15.95" customHeight="1" x14ac:dyDescent="0.2">
      <c r="B2319" s="98">
        <v>44001</v>
      </c>
      <c r="C2319" s="99">
        <v>492.59553641000002</v>
      </c>
      <c r="D2319" s="99">
        <v>173.71036305999999</v>
      </c>
      <c r="E2319" s="99">
        <v>279.60134017000001</v>
      </c>
      <c r="F2319" s="99">
        <v>231.66465611999999</v>
      </c>
      <c r="G2319" s="51"/>
      <c r="H2319" s="100">
        <v>173.71036305999999</v>
      </c>
      <c r="I2319" s="101">
        <v>4001383.08</v>
      </c>
    </row>
    <row r="2320" spans="2:9" ht="15.95" customHeight="1" x14ac:dyDescent="0.2">
      <c r="B2320" s="98">
        <v>44004</v>
      </c>
      <c r="C2320" s="99">
        <v>483.72248989000002</v>
      </c>
      <c r="D2320" s="99">
        <v>170.5813454</v>
      </c>
      <c r="E2320" s="99">
        <v>278.44564544999997</v>
      </c>
      <c r="F2320" s="99">
        <v>231.68421251999999</v>
      </c>
      <c r="G2320" s="51"/>
      <c r="H2320" s="100">
        <v>170.5813454</v>
      </c>
      <c r="I2320" s="101">
        <v>8188056.8600000003</v>
      </c>
    </row>
    <row r="2321" spans="2:9" ht="15.95" customHeight="1" x14ac:dyDescent="0.2">
      <c r="B2321" s="98">
        <v>44005</v>
      </c>
      <c r="C2321" s="99">
        <v>481.76784776</v>
      </c>
      <c r="D2321" s="99">
        <v>169.89205455000001</v>
      </c>
      <c r="E2321" s="99">
        <v>278.5543346</v>
      </c>
      <c r="F2321" s="99">
        <v>231.70377044</v>
      </c>
      <c r="G2321" s="51"/>
      <c r="H2321" s="100">
        <v>169.89205455000001</v>
      </c>
      <c r="I2321" s="101">
        <v>4681805.53</v>
      </c>
    </row>
    <row r="2322" spans="2:9" ht="15.95" customHeight="1" x14ac:dyDescent="0.2">
      <c r="B2322" s="98">
        <v>44006</v>
      </c>
      <c r="C2322" s="99">
        <v>481.12487336999999</v>
      </c>
      <c r="D2322" s="99">
        <v>169.66531413999999</v>
      </c>
      <c r="E2322" s="99">
        <v>277.87727100000001</v>
      </c>
      <c r="F2322" s="99">
        <v>231.72333029000001</v>
      </c>
      <c r="G2322" s="51"/>
      <c r="H2322" s="100">
        <v>169.66531413999999</v>
      </c>
      <c r="I2322" s="101">
        <v>3788884.18</v>
      </c>
    </row>
    <row r="2323" spans="2:9" ht="15.95" customHeight="1" x14ac:dyDescent="0.2">
      <c r="B2323" s="98">
        <v>44007</v>
      </c>
      <c r="C2323" s="99">
        <v>483.51673808999999</v>
      </c>
      <c r="D2323" s="99">
        <v>170.50878847000001</v>
      </c>
      <c r="E2323" s="99">
        <v>278.50846579</v>
      </c>
      <c r="F2323" s="99">
        <v>231.74289166</v>
      </c>
      <c r="G2323" s="51"/>
      <c r="H2323" s="100">
        <v>170.50878847000001</v>
      </c>
      <c r="I2323" s="101">
        <v>3090675.18</v>
      </c>
    </row>
    <row r="2324" spans="2:9" ht="15.95" customHeight="1" x14ac:dyDescent="0.2">
      <c r="B2324" s="98">
        <v>44008</v>
      </c>
      <c r="C2324" s="99">
        <v>486.08863563</v>
      </c>
      <c r="D2324" s="99">
        <v>171.41575011</v>
      </c>
      <c r="E2324" s="99">
        <v>278.24222723000003</v>
      </c>
      <c r="F2324" s="99">
        <v>231.76245456999999</v>
      </c>
      <c r="G2324" s="51"/>
      <c r="H2324" s="100">
        <v>171.41575011</v>
      </c>
      <c r="I2324" s="101">
        <v>4776594.53</v>
      </c>
    </row>
    <row r="2325" spans="2:9" ht="15.95" customHeight="1" x14ac:dyDescent="0.2">
      <c r="B2325" s="98">
        <v>44011</v>
      </c>
      <c r="C2325" s="99">
        <v>485.31706636000001</v>
      </c>
      <c r="D2325" s="99">
        <v>171.14366161999999</v>
      </c>
      <c r="E2325" s="99">
        <v>277.92912271</v>
      </c>
      <c r="F2325" s="99">
        <v>231.7820194</v>
      </c>
      <c r="G2325" s="51"/>
      <c r="H2325" s="100">
        <v>171.14366161999999</v>
      </c>
      <c r="I2325" s="101">
        <v>3975253.77</v>
      </c>
    </row>
    <row r="2326" spans="2:9" ht="15.95" customHeight="1" x14ac:dyDescent="0.2">
      <c r="B2326" s="98">
        <v>44012</v>
      </c>
      <c r="C2326" s="99">
        <v>488.50621932000001</v>
      </c>
      <c r="D2326" s="99">
        <v>172.26829405000001</v>
      </c>
      <c r="E2326" s="99">
        <v>279.82769280000002</v>
      </c>
      <c r="F2326" s="99">
        <v>231.80158577</v>
      </c>
      <c r="G2326" s="51"/>
      <c r="H2326" s="100">
        <v>172.26829405000001</v>
      </c>
      <c r="I2326" s="101">
        <v>3766880.66</v>
      </c>
    </row>
    <row r="2327" spans="2:9" ht="15.95" customHeight="1" x14ac:dyDescent="0.2">
      <c r="B2327" s="98">
        <v>44013</v>
      </c>
      <c r="C2327" s="99">
        <v>490.39144632</v>
      </c>
      <c r="D2327" s="99">
        <v>172.22294597000001</v>
      </c>
      <c r="E2327" s="99">
        <v>280.80090940000002</v>
      </c>
      <c r="F2327" s="99">
        <v>231.82115367</v>
      </c>
      <c r="G2327" s="51"/>
      <c r="H2327" s="100">
        <v>172.22294597000001</v>
      </c>
      <c r="I2327" s="101">
        <v>3550154.49</v>
      </c>
    </row>
    <row r="2328" spans="2:9" ht="15.95" customHeight="1" x14ac:dyDescent="0.2">
      <c r="B2328" s="98">
        <v>44014</v>
      </c>
      <c r="C2328" s="99">
        <v>490.67552161999998</v>
      </c>
      <c r="D2328" s="99">
        <v>172.32271175</v>
      </c>
      <c r="E2328" s="99">
        <v>280.51273357999997</v>
      </c>
      <c r="F2328" s="99">
        <v>231.84072309999999</v>
      </c>
      <c r="G2328" s="51"/>
      <c r="H2328" s="100">
        <v>172.32271175</v>
      </c>
      <c r="I2328" s="101">
        <v>3762189.51</v>
      </c>
    </row>
    <row r="2329" spans="2:9" ht="15.95" customHeight="1" x14ac:dyDescent="0.2">
      <c r="B2329" s="98">
        <v>44015</v>
      </c>
      <c r="C2329" s="99">
        <v>488.09301887999999</v>
      </c>
      <c r="D2329" s="99">
        <v>171.41575011</v>
      </c>
      <c r="E2329" s="99">
        <v>280.51373073000002</v>
      </c>
      <c r="F2329" s="99">
        <v>231.86029445</v>
      </c>
      <c r="G2329" s="51"/>
      <c r="H2329" s="100">
        <v>171.41575011</v>
      </c>
      <c r="I2329" s="101">
        <v>5039451.4400000004</v>
      </c>
    </row>
    <row r="2330" spans="2:9" ht="15.95" customHeight="1" x14ac:dyDescent="0.2">
      <c r="B2330" s="98">
        <v>44018</v>
      </c>
      <c r="C2330" s="99">
        <v>495.24655147999999</v>
      </c>
      <c r="D2330" s="99">
        <v>173.92803386</v>
      </c>
      <c r="E2330" s="99">
        <v>279.44179645999998</v>
      </c>
      <c r="F2330" s="99">
        <v>231.87986733</v>
      </c>
      <c r="G2330" s="51"/>
      <c r="H2330" s="100">
        <v>173.92803386</v>
      </c>
      <c r="I2330" s="101">
        <v>6183978.75</v>
      </c>
    </row>
    <row r="2331" spans="2:9" ht="15.95" customHeight="1" x14ac:dyDescent="0.2">
      <c r="B2331" s="98">
        <v>44019</v>
      </c>
      <c r="C2331" s="99">
        <v>507.46178946999999</v>
      </c>
      <c r="D2331" s="99">
        <v>178.21796241999999</v>
      </c>
      <c r="E2331" s="99">
        <v>279.03496001000002</v>
      </c>
      <c r="F2331" s="99">
        <v>231.89944174999999</v>
      </c>
      <c r="G2331" s="51"/>
      <c r="H2331" s="100">
        <v>178.21796241999999</v>
      </c>
      <c r="I2331" s="101">
        <v>9214681.7699999996</v>
      </c>
    </row>
    <row r="2332" spans="2:9" ht="15.95" customHeight="1" x14ac:dyDescent="0.2">
      <c r="B2332" s="98">
        <v>44020</v>
      </c>
      <c r="C2332" s="99">
        <v>502.55503425000001</v>
      </c>
      <c r="D2332" s="99">
        <v>176.4947353</v>
      </c>
      <c r="E2332" s="99">
        <v>277.16530721999999</v>
      </c>
      <c r="F2332" s="99">
        <v>231.91901808</v>
      </c>
      <c r="G2332" s="51"/>
      <c r="H2332" s="100">
        <v>176.4947353</v>
      </c>
      <c r="I2332" s="101">
        <v>9908257.9299999997</v>
      </c>
    </row>
    <row r="2333" spans="2:9" ht="15.95" customHeight="1" x14ac:dyDescent="0.2">
      <c r="B2333" s="98">
        <v>44021</v>
      </c>
      <c r="C2333" s="99">
        <v>488.09067795999999</v>
      </c>
      <c r="D2333" s="99">
        <v>171.41492799</v>
      </c>
      <c r="E2333" s="99">
        <v>275.82115150999999</v>
      </c>
      <c r="F2333" s="99">
        <v>231.93859595000001</v>
      </c>
      <c r="G2333" s="51"/>
      <c r="H2333" s="100">
        <v>171.41492799</v>
      </c>
      <c r="I2333" s="101">
        <v>13676874.810000001</v>
      </c>
    </row>
    <row r="2334" spans="2:9" ht="15.95" customHeight="1" x14ac:dyDescent="0.2">
      <c r="B2334" s="98">
        <v>44022</v>
      </c>
      <c r="C2334" s="99">
        <v>494.98461408999998</v>
      </c>
      <c r="D2334" s="99">
        <v>173.83604278999999</v>
      </c>
      <c r="E2334" s="99">
        <v>275.90192051000002</v>
      </c>
      <c r="F2334" s="99">
        <v>231.95817536000001</v>
      </c>
      <c r="G2334" s="51"/>
      <c r="H2334" s="100">
        <v>173.83604278999999</v>
      </c>
      <c r="I2334" s="101">
        <v>8287307.2599999998</v>
      </c>
    </row>
    <row r="2335" spans="2:9" ht="15.95" customHeight="1" x14ac:dyDescent="0.2">
      <c r="B2335" s="98">
        <v>44025</v>
      </c>
      <c r="C2335" s="99">
        <v>476.23310781999999</v>
      </c>
      <c r="D2335" s="99">
        <v>167.25061052999999</v>
      </c>
      <c r="E2335" s="99">
        <v>274.33340645999999</v>
      </c>
      <c r="F2335" s="99">
        <v>231.97775668</v>
      </c>
      <c r="G2335" s="51"/>
      <c r="H2335" s="100">
        <v>167.25061052999999</v>
      </c>
      <c r="I2335" s="101">
        <v>13817084.140000001</v>
      </c>
    </row>
    <row r="2336" spans="2:9" ht="15.95" customHeight="1" x14ac:dyDescent="0.2">
      <c r="B2336" s="98">
        <v>44026</v>
      </c>
      <c r="C2336" s="99">
        <v>466.30583978999999</v>
      </c>
      <c r="D2336" s="99">
        <v>163.76420522000001</v>
      </c>
      <c r="E2336" s="99">
        <v>273.48782482000001</v>
      </c>
      <c r="F2336" s="99">
        <v>231.99733953</v>
      </c>
      <c r="G2336" s="51"/>
      <c r="H2336" s="100">
        <v>163.76420522000001</v>
      </c>
      <c r="I2336" s="101">
        <v>11962538.439999999</v>
      </c>
    </row>
    <row r="2337" spans="2:9" ht="15.95" customHeight="1" x14ac:dyDescent="0.2">
      <c r="B2337" s="98">
        <v>44027</v>
      </c>
      <c r="C2337" s="99">
        <v>466.44371851</v>
      </c>
      <c r="D2337" s="99">
        <v>163.81262751</v>
      </c>
      <c r="E2337" s="99">
        <v>273.83981812000002</v>
      </c>
      <c r="F2337" s="99">
        <v>232.01692392000001</v>
      </c>
      <c r="G2337" s="51"/>
      <c r="H2337" s="100">
        <v>163.81262751</v>
      </c>
      <c r="I2337" s="101">
        <v>9684689.2400000002</v>
      </c>
    </row>
    <row r="2338" spans="2:9" ht="15.95" customHeight="1" x14ac:dyDescent="0.2">
      <c r="B2338" s="98">
        <v>44028</v>
      </c>
      <c r="C2338" s="99">
        <v>482.57552906000001</v>
      </c>
      <c r="D2338" s="99">
        <v>169.47803615000001</v>
      </c>
      <c r="E2338" s="99">
        <v>273.56161378000002</v>
      </c>
      <c r="F2338" s="99">
        <v>232.03651023</v>
      </c>
      <c r="G2338" s="51"/>
      <c r="H2338" s="100">
        <v>169.47803615000001</v>
      </c>
      <c r="I2338" s="101">
        <v>8778467.3599999994</v>
      </c>
    </row>
    <row r="2339" spans="2:9" ht="15.95" customHeight="1" x14ac:dyDescent="0.2">
      <c r="B2339" s="98">
        <v>44029</v>
      </c>
      <c r="C2339" s="99">
        <v>482.57552906000001</v>
      </c>
      <c r="D2339" s="99">
        <v>169.47803615000001</v>
      </c>
      <c r="E2339" s="99">
        <v>273.38212712000001</v>
      </c>
      <c r="F2339" s="99">
        <v>232.05609806999999</v>
      </c>
      <c r="G2339" s="51"/>
      <c r="H2339" s="100">
        <v>169.47803615000001</v>
      </c>
      <c r="I2339" s="101">
        <v>9378166.3100000005</v>
      </c>
    </row>
    <row r="2340" spans="2:9" ht="15.95" customHeight="1" x14ac:dyDescent="0.2">
      <c r="B2340" s="98">
        <v>44032</v>
      </c>
      <c r="C2340" s="99">
        <v>473.99947250999998</v>
      </c>
      <c r="D2340" s="99">
        <v>166.46616933999999</v>
      </c>
      <c r="E2340" s="99">
        <v>271.67401231999997</v>
      </c>
      <c r="F2340" s="99">
        <v>232.07568745</v>
      </c>
      <c r="G2340" s="51"/>
      <c r="H2340" s="100">
        <v>166.46616933999999</v>
      </c>
      <c r="I2340" s="101">
        <v>8335344.7199999997</v>
      </c>
    </row>
    <row r="2341" spans="2:9" ht="15.95" customHeight="1" x14ac:dyDescent="0.2">
      <c r="B2341" s="98">
        <v>44033</v>
      </c>
      <c r="C2341" s="99">
        <v>477.03280440999998</v>
      </c>
      <c r="D2341" s="99">
        <v>167.53145985</v>
      </c>
      <c r="E2341" s="99">
        <v>272.43982211000002</v>
      </c>
      <c r="F2341" s="99">
        <v>232.09527836000001</v>
      </c>
      <c r="G2341" s="51"/>
      <c r="H2341" s="100">
        <v>167.53145985</v>
      </c>
      <c r="I2341" s="101">
        <v>9165713.5700000003</v>
      </c>
    </row>
    <row r="2342" spans="2:9" ht="15.95" customHeight="1" x14ac:dyDescent="0.2">
      <c r="B2342" s="98">
        <v>44034</v>
      </c>
      <c r="C2342" s="99">
        <v>479.95583333000002</v>
      </c>
      <c r="D2342" s="99">
        <v>168.55801253000001</v>
      </c>
      <c r="E2342" s="99">
        <v>272.78882396</v>
      </c>
      <c r="F2342" s="99">
        <v>232.11487117999999</v>
      </c>
      <c r="G2342" s="51"/>
      <c r="H2342" s="100">
        <v>168.55801253000001</v>
      </c>
      <c r="I2342" s="101">
        <v>7119589.4900000002</v>
      </c>
    </row>
    <row r="2343" spans="2:9" ht="15.95" customHeight="1" x14ac:dyDescent="0.2">
      <c r="B2343" s="98">
        <v>44035</v>
      </c>
      <c r="C2343" s="99">
        <v>485.33310351</v>
      </c>
      <c r="D2343" s="99">
        <v>170.44648207</v>
      </c>
      <c r="E2343" s="99">
        <v>272.50463674000002</v>
      </c>
      <c r="F2343" s="99">
        <v>232.13446554999999</v>
      </c>
      <c r="G2343" s="51"/>
      <c r="H2343" s="100">
        <v>170.44648207</v>
      </c>
      <c r="I2343" s="101">
        <v>7631865.2400000002</v>
      </c>
    </row>
    <row r="2344" spans="2:9" ht="15.95" customHeight="1" x14ac:dyDescent="0.2">
      <c r="B2344" s="98">
        <v>44036</v>
      </c>
      <c r="C2344" s="99">
        <v>487.70461754000002</v>
      </c>
      <c r="D2344" s="99">
        <v>171.27934556</v>
      </c>
      <c r="E2344" s="99">
        <v>272.31318428999998</v>
      </c>
      <c r="F2344" s="99">
        <v>232.15406143999999</v>
      </c>
      <c r="G2344" s="51"/>
      <c r="H2344" s="100">
        <v>171.27934556</v>
      </c>
      <c r="I2344" s="101">
        <v>6660026.5999999996</v>
      </c>
    </row>
    <row r="2345" spans="2:9" ht="15.95" customHeight="1" x14ac:dyDescent="0.2">
      <c r="B2345" s="98">
        <v>44039</v>
      </c>
      <c r="C2345" s="99">
        <v>482.41007459000002</v>
      </c>
      <c r="D2345" s="99">
        <v>169.4199294</v>
      </c>
      <c r="E2345" s="99">
        <v>271.50050855000001</v>
      </c>
      <c r="F2345" s="99">
        <v>232.17365924999999</v>
      </c>
      <c r="G2345" s="51"/>
      <c r="H2345" s="100">
        <v>169.4199294</v>
      </c>
      <c r="I2345" s="101">
        <v>11427882.460000001</v>
      </c>
    </row>
    <row r="2346" spans="2:9" ht="15.95" customHeight="1" x14ac:dyDescent="0.2">
      <c r="B2346" s="98">
        <v>44040</v>
      </c>
      <c r="C2346" s="99">
        <v>487.75976902999997</v>
      </c>
      <c r="D2346" s="99">
        <v>171.29871448</v>
      </c>
      <c r="E2346" s="99">
        <v>271.49452566000002</v>
      </c>
      <c r="F2346" s="99">
        <v>232.19325860000001</v>
      </c>
      <c r="G2346" s="51"/>
      <c r="H2346" s="100">
        <v>171.29871448</v>
      </c>
      <c r="I2346" s="101">
        <v>11665196.59</v>
      </c>
    </row>
    <row r="2347" spans="2:9" ht="15.95" customHeight="1" x14ac:dyDescent="0.2">
      <c r="B2347" s="98">
        <v>44041</v>
      </c>
      <c r="C2347" s="99">
        <v>493.60582685999998</v>
      </c>
      <c r="D2347" s="99">
        <v>173.35181983000001</v>
      </c>
      <c r="E2347" s="99">
        <v>271.54737451</v>
      </c>
      <c r="F2347" s="99">
        <v>232.21285947999999</v>
      </c>
      <c r="G2347" s="51"/>
      <c r="H2347" s="100">
        <v>173.35181983000001</v>
      </c>
      <c r="I2347" s="101">
        <v>6169964.54</v>
      </c>
    </row>
    <row r="2348" spans="2:9" ht="15.95" customHeight="1" x14ac:dyDescent="0.2">
      <c r="B2348" s="98">
        <v>44042</v>
      </c>
      <c r="C2348" s="99">
        <v>493.60582685999998</v>
      </c>
      <c r="D2348" s="99">
        <v>173.35181983000001</v>
      </c>
      <c r="E2348" s="99">
        <v>272.58540574</v>
      </c>
      <c r="F2348" s="99">
        <v>232.23246227999999</v>
      </c>
      <c r="G2348" s="51"/>
      <c r="H2348" s="100">
        <v>173.35181983000001</v>
      </c>
      <c r="I2348" s="101">
        <v>4519181.49</v>
      </c>
    </row>
    <row r="2349" spans="2:9" ht="15.95" customHeight="1" x14ac:dyDescent="0.2">
      <c r="B2349" s="98">
        <v>44043</v>
      </c>
      <c r="C2349" s="99">
        <v>496.36340131999998</v>
      </c>
      <c r="D2349" s="99">
        <v>174.32026576000001</v>
      </c>
      <c r="E2349" s="99">
        <v>272.53255689000002</v>
      </c>
      <c r="F2349" s="99">
        <v>232.25206661999999</v>
      </c>
      <c r="G2349" s="51"/>
      <c r="H2349" s="100">
        <v>174.32026576000001</v>
      </c>
      <c r="I2349" s="101">
        <v>4942215.25</v>
      </c>
    </row>
    <row r="2350" spans="2:9" ht="15.95" customHeight="1" x14ac:dyDescent="0.2">
      <c r="B2350" s="98">
        <v>44046</v>
      </c>
      <c r="C2350" s="99">
        <v>495.28326670000001</v>
      </c>
      <c r="D2350" s="99">
        <v>173.18718403</v>
      </c>
      <c r="E2350" s="99">
        <v>270.65293260999999</v>
      </c>
      <c r="F2350" s="99">
        <v>232.27167248000001</v>
      </c>
      <c r="G2350" s="51"/>
      <c r="H2350" s="100">
        <v>173.18718403</v>
      </c>
      <c r="I2350" s="101">
        <v>5003413.75</v>
      </c>
    </row>
    <row r="2351" spans="2:9" ht="15.95" customHeight="1" x14ac:dyDescent="0.2">
      <c r="B2351" s="98">
        <v>44047</v>
      </c>
      <c r="C2351" s="99">
        <v>492.23673315000002</v>
      </c>
      <c r="D2351" s="99">
        <v>172.12189351000001</v>
      </c>
      <c r="E2351" s="99">
        <v>270.65492690999997</v>
      </c>
      <c r="F2351" s="99">
        <v>232.29128026999999</v>
      </c>
      <c r="G2351" s="51"/>
      <c r="H2351" s="100">
        <v>172.12189351000001</v>
      </c>
      <c r="I2351" s="101">
        <v>4506005.1100000003</v>
      </c>
    </row>
    <row r="2352" spans="2:9" ht="15.95" customHeight="1" x14ac:dyDescent="0.2">
      <c r="B2352" s="98">
        <v>44048</v>
      </c>
      <c r="C2352" s="99">
        <v>492.84603986000002</v>
      </c>
      <c r="D2352" s="99">
        <v>172.33495162</v>
      </c>
      <c r="E2352" s="99">
        <v>271.27615021000003</v>
      </c>
      <c r="F2352" s="99">
        <v>232.31088958999999</v>
      </c>
      <c r="G2352" s="51"/>
      <c r="H2352" s="100">
        <v>172.33495162</v>
      </c>
      <c r="I2352" s="101">
        <v>4078893.62</v>
      </c>
    </row>
    <row r="2353" spans="2:9" ht="15.95" customHeight="1" x14ac:dyDescent="0.2">
      <c r="B2353" s="98">
        <v>44049</v>
      </c>
      <c r="C2353" s="99">
        <v>486.97453884999999</v>
      </c>
      <c r="D2353" s="99">
        <v>170.28184626999999</v>
      </c>
      <c r="E2353" s="99">
        <v>270.47145165000001</v>
      </c>
      <c r="F2353" s="99">
        <v>232.32824142999999</v>
      </c>
      <c r="G2353" s="51"/>
      <c r="H2353" s="100">
        <v>170.28184626999999</v>
      </c>
      <c r="I2353" s="101">
        <v>7050989.0099999998</v>
      </c>
    </row>
    <row r="2354" spans="2:9" ht="15.95" customHeight="1" x14ac:dyDescent="0.2">
      <c r="B2354" s="98">
        <v>44050</v>
      </c>
      <c r="C2354" s="99">
        <v>492.98451865999999</v>
      </c>
      <c r="D2354" s="99">
        <v>172.38337390999999</v>
      </c>
      <c r="E2354" s="99">
        <v>272.46475081</v>
      </c>
      <c r="F2354" s="99">
        <v>232.34559442</v>
      </c>
      <c r="G2354" s="51"/>
      <c r="H2354" s="100">
        <v>172.38337390999999</v>
      </c>
      <c r="I2354" s="101">
        <v>4648440.8600000003</v>
      </c>
    </row>
    <row r="2355" spans="2:9" ht="15.95" customHeight="1" x14ac:dyDescent="0.2">
      <c r="B2355" s="98">
        <v>44053</v>
      </c>
      <c r="C2355" s="99">
        <v>499.90845853000002</v>
      </c>
      <c r="D2355" s="99">
        <v>174.80448871999999</v>
      </c>
      <c r="E2355" s="99">
        <v>273.78397782000002</v>
      </c>
      <c r="F2355" s="99">
        <v>232.36294894</v>
      </c>
      <c r="G2355" s="51"/>
      <c r="H2355" s="100">
        <v>174.80448871999999</v>
      </c>
      <c r="I2355" s="101">
        <v>5245234.25</v>
      </c>
    </row>
    <row r="2356" spans="2:9" ht="15.95" customHeight="1" x14ac:dyDescent="0.2">
      <c r="B2356" s="98">
        <v>44054</v>
      </c>
      <c r="C2356" s="99">
        <v>509.57427859000001</v>
      </c>
      <c r="D2356" s="99">
        <v>178.18436498</v>
      </c>
      <c r="E2356" s="99">
        <v>273.75506052999998</v>
      </c>
      <c r="F2356" s="99">
        <v>232.38030461</v>
      </c>
      <c r="G2356" s="51"/>
      <c r="H2356" s="100">
        <v>178.18436498</v>
      </c>
      <c r="I2356" s="101">
        <v>4597498.5599999996</v>
      </c>
    </row>
    <row r="2357" spans="2:9" ht="15.95" customHeight="1" x14ac:dyDescent="0.2">
      <c r="B2357" s="98">
        <v>44055</v>
      </c>
      <c r="C2357" s="99">
        <v>512.92546547999996</v>
      </c>
      <c r="D2357" s="99">
        <v>179.35618453999999</v>
      </c>
      <c r="E2357" s="99">
        <v>273.29537522999999</v>
      </c>
      <c r="F2357" s="99">
        <v>232.39766182</v>
      </c>
      <c r="G2357" s="51"/>
      <c r="H2357" s="100">
        <v>179.35618453999999</v>
      </c>
      <c r="I2357" s="101">
        <v>5171869.13</v>
      </c>
    </row>
    <row r="2358" spans="2:9" ht="15.95" customHeight="1" x14ac:dyDescent="0.2">
      <c r="B2358" s="98">
        <v>44056</v>
      </c>
      <c r="C2358" s="99">
        <v>517.41217852</v>
      </c>
      <c r="D2358" s="99">
        <v>180.92506693999999</v>
      </c>
      <c r="E2358" s="99">
        <v>273.97243881999998</v>
      </c>
      <c r="F2358" s="99">
        <v>232.41502018</v>
      </c>
      <c r="G2358" s="51"/>
      <c r="H2358" s="100">
        <v>180.92506693999999</v>
      </c>
      <c r="I2358" s="101">
        <v>5108432.41</v>
      </c>
    </row>
    <row r="2359" spans="2:9" ht="15.95" customHeight="1" x14ac:dyDescent="0.2">
      <c r="B2359" s="98">
        <v>44057</v>
      </c>
      <c r="C2359" s="99">
        <v>511.12524112</v>
      </c>
      <c r="D2359" s="99">
        <v>178.7266947</v>
      </c>
      <c r="E2359" s="99">
        <v>274.78112598000001</v>
      </c>
      <c r="F2359" s="99">
        <v>232.43237969</v>
      </c>
      <c r="G2359" s="51"/>
      <c r="H2359" s="100">
        <v>178.7266947</v>
      </c>
      <c r="I2359" s="101">
        <v>5596174.9900000002</v>
      </c>
    </row>
    <row r="2360" spans="2:9" ht="15.95" customHeight="1" x14ac:dyDescent="0.2">
      <c r="B2360" s="98">
        <v>44060</v>
      </c>
      <c r="C2360" s="99">
        <v>520.68027813000003</v>
      </c>
      <c r="D2360" s="99">
        <v>182.06783311999999</v>
      </c>
      <c r="E2360" s="99">
        <v>274.07614223000002</v>
      </c>
      <c r="F2360" s="99">
        <v>232.44974074000001</v>
      </c>
      <c r="G2360" s="51"/>
      <c r="H2360" s="100">
        <v>182.06783311999999</v>
      </c>
      <c r="I2360" s="101">
        <v>5631705.1500000004</v>
      </c>
    </row>
    <row r="2361" spans="2:9" ht="15.95" customHeight="1" x14ac:dyDescent="0.2">
      <c r="B2361" s="98">
        <v>44061</v>
      </c>
      <c r="C2361" s="99">
        <v>518.46461738000005</v>
      </c>
      <c r="D2361" s="99">
        <v>181.29307639000001</v>
      </c>
      <c r="E2361" s="99">
        <v>274.73924576000002</v>
      </c>
      <c r="F2361" s="99">
        <v>232.46710293000001</v>
      </c>
      <c r="G2361" s="51"/>
      <c r="H2361" s="100">
        <v>181.29307639000001</v>
      </c>
      <c r="I2361" s="101">
        <v>4868549.12</v>
      </c>
    </row>
    <row r="2362" spans="2:9" ht="15.95" customHeight="1" x14ac:dyDescent="0.2">
      <c r="B2362" s="98">
        <v>44062</v>
      </c>
      <c r="C2362" s="99">
        <v>518.71387920999996</v>
      </c>
      <c r="D2362" s="99">
        <v>181.38023652000001</v>
      </c>
      <c r="E2362" s="99">
        <v>275.05933032000002</v>
      </c>
      <c r="F2362" s="99">
        <v>232.48446627000001</v>
      </c>
      <c r="G2362" s="51"/>
      <c r="H2362" s="100">
        <v>181.38023652000001</v>
      </c>
      <c r="I2362" s="101">
        <v>3621228.64</v>
      </c>
    </row>
    <row r="2363" spans="2:9" ht="15.95" customHeight="1" x14ac:dyDescent="0.2">
      <c r="B2363" s="98">
        <v>44063</v>
      </c>
      <c r="C2363" s="99">
        <v>519.29549015999999</v>
      </c>
      <c r="D2363" s="99">
        <v>181.58361016000001</v>
      </c>
      <c r="E2363" s="99">
        <v>275.29066869000002</v>
      </c>
      <c r="F2363" s="99">
        <v>232.50183114999999</v>
      </c>
      <c r="G2363" s="51"/>
      <c r="H2363" s="100">
        <v>181.58361016000001</v>
      </c>
      <c r="I2363" s="101">
        <v>3704408.67</v>
      </c>
    </row>
    <row r="2364" spans="2:9" ht="15.95" customHeight="1" x14ac:dyDescent="0.2">
      <c r="B2364" s="98">
        <v>44064</v>
      </c>
      <c r="C2364" s="99">
        <v>524.25303111000005</v>
      </c>
      <c r="D2364" s="99">
        <v>183.31712836</v>
      </c>
      <c r="E2364" s="99">
        <v>276.27585106999999</v>
      </c>
      <c r="F2364" s="99">
        <v>232.51919717999999</v>
      </c>
      <c r="G2364" s="51"/>
      <c r="H2364" s="100">
        <v>183.31712836</v>
      </c>
      <c r="I2364" s="101">
        <v>3644698.8</v>
      </c>
    </row>
    <row r="2365" spans="2:9" ht="15.95" customHeight="1" x14ac:dyDescent="0.2">
      <c r="B2365" s="98">
        <v>44067</v>
      </c>
      <c r="C2365" s="99">
        <v>526.19173426999998</v>
      </c>
      <c r="D2365" s="99">
        <v>183.99504049999999</v>
      </c>
      <c r="E2365" s="99">
        <v>277.22513610999999</v>
      </c>
      <c r="F2365" s="99">
        <v>232.53656475</v>
      </c>
      <c r="G2365" s="51"/>
      <c r="H2365" s="100">
        <v>183.99504049999999</v>
      </c>
      <c r="I2365" s="101">
        <v>4316299.78</v>
      </c>
    </row>
    <row r="2366" spans="2:9" ht="15.95" customHeight="1" x14ac:dyDescent="0.2">
      <c r="B2366" s="98">
        <v>44068</v>
      </c>
      <c r="C2366" s="99">
        <v>512.37155028999996</v>
      </c>
      <c r="D2366" s="99">
        <v>179.16249536000001</v>
      </c>
      <c r="E2366" s="99">
        <v>276.94792891999998</v>
      </c>
      <c r="F2366" s="99">
        <v>232.55393346</v>
      </c>
      <c r="G2366" s="51"/>
      <c r="H2366" s="100">
        <v>179.16249536000001</v>
      </c>
      <c r="I2366" s="101">
        <v>7033255.3099999996</v>
      </c>
    </row>
    <row r="2367" spans="2:9" ht="15.95" customHeight="1" x14ac:dyDescent="0.2">
      <c r="B2367" s="98">
        <v>44069</v>
      </c>
      <c r="C2367" s="99">
        <v>522.06506610999998</v>
      </c>
      <c r="D2367" s="99">
        <v>182.55205608</v>
      </c>
      <c r="E2367" s="99">
        <v>276.87513711000003</v>
      </c>
      <c r="F2367" s="99">
        <v>232.57130333000001</v>
      </c>
      <c r="G2367" s="51"/>
      <c r="H2367" s="100">
        <v>182.55205608</v>
      </c>
      <c r="I2367" s="101">
        <v>3902254.69</v>
      </c>
    </row>
    <row r="2368" spans="2:9" ht="15.95" customHeight="1" x14ac:dyDescent="0.2">
      <c r="B2368" s="98">
        <v>44070</v>
      </c>
      <c r="C2368" s="99">
        <v>521.48345515999995</v>
      </c>
      <c r="D2368" s="99">
        <v>182.34868244</v>
      </c>
      <c r="E2368" s="99">
        <v>276.99479488999998</v>
      </c>
      <c r="F2368" s="99">
        <v>232.58867473000001</v>
      </c>
      <c r="G2368" s="51"/>
      <c r="H2368" s="100">
        <v>182.34868244</v>
      </c>
      <c r="I2368" s="101">
        <v>3841782.86</v>
      </c>
    </row>
    <row r="2369" spans="2:9" ht="15.95" customHeight="1" x14ac:dyDescent="0.2">
      <c r="B2369" s="98">
        <v>44071</v>
      </c>
      <c r="C2369" s="99">
        <v>520.12636295000004</v>
      </c>
      <c r="D2369" s="99">
        <v>181.87414394000001</v>
      </c>
      <c r="E2369" s="99">
        <v>277.39066270000001</v>
      </c>
      <c r="F2369" s="99">
        <v>232.60604728000001</v>
      </c>
      <c r="G2369" s="51"/>
      <c r="H2369" s="100">
        <v>181.87414394000001</v>
      </c>
      <c r="I2369" s="101">
        <v>4194579.46</v>
      </c>
    </row>
    <row r="2370" spans="2:9" ht="15.95" customHeight="1" x14ac:dyDescent="0.2">
      <c r="B2370" s="98">
        <v>44074</v>
      </c>
      <c r="C2370" s="99">
        <v>504.06282245</v>
      </c>
      <c r="D2370" s="99">
        <v>176.2571576</v>
      </c>
      <c r="E2370" s="99">
        <v>277.41658855999998</v>
      </c>
      <c r="F2370" s="99">
        <v>232.62342097999999</v>
      </c>
      <c r="G2370" s="51"/>
      <c r="H2370" s="100">
        <v>176.2571576</v>
      </c>
      <c r="I2370" s="101">
        <v>11668040.16</v>
      </c>
    </row>
    <row r="2371" spans="2:9" ht="15.95" customHeight="1" x14ac:dyDescent="0.2">
      <c r="B2371" s="98">
        <v>44075</v>
      </c>
      <c r="C2371" s="99">
        <v>478.02801383000002</v>
      </c>
      <c r="D2371" s="99">
        <v>166.43711596</v>
      </c>
      <c r="E2371" s="99">
        <v>276.67471032999998</v>
      </c>
      <c r="F2371" s="99">
        <v>232.64079620999999</v>
      </c>
      <c r="G2371" s="51"/>
      <c r="H2371" s="100">
        <v>166.43711596</v>
      </c>
      <c r="I2371" s="101">
        <v>77242208.519999996</v>
      </c>
    </row>
    <row r="2372" spans="2:9" ht="15.95" customHeight="1" x14ac:dyDescent="0.2">
      <c r="B2372" s="98">
        <v>44076</v>
      </c>
      <c r="C2372" s="99">
        <v>482.31151867</v>
      </c>
      <c r="D2372" s="99">
        <v>167.92852267999999</v>
      </c>
      <c r="E2372" s="99">
        <v>277.4754203</v>
      </c>
      <c r="F2372" s="99">
        <v>232.6581726</v>
      </c>
      <c r="G2372" s="51"/>
      <c r="H2372" s="100">
        <v>167.92852267999999</v>
      </c>
      <c r="I2372" s="101">
        <v>28973511.359999999</v>
      </c>
    </row>
    <row r="2373" spans="2:9" ht="15.95" customHeight="1" x14ac:dyDescent="0.2">
      <c r="B2373" s="98">
        <v>44077</v>
      </c>
      <c r="C2373" s="99">
        <v>483.98041665</v>
      </c>
      <c r="D2373" s="99">
        <v>168.50959022999999</v>
      </c>
      <c r="E2373" s="99">
        <v>277.16929580999999</v>
      </c>
      <c r="F2373" s="99">
        <v>232.67555052</v>
      </c>
      <c r="G2373" s="51"/>
      <c r="H2373" s="100">
        <v>168.50959022999999</v>
      </c>
      <c r="I2373" s="101">
        <v>16657135.07</v>
      </c>
    </row>
    <row r="2374" spans="2:9" ht="15.95" customHeight="1" x14ac:dyDescent="0.2">
      <c r="B2374" s="98">
        <v>44078</v>
      </c>
      <c r="C2374" s="99">
        <v>483.92478671999999</v>
      </c>
      <c r="D2374" s="99">
        <v>168.49022131000001</v>
      </c>
      <c r="E2374" s="99">
        <v>278.10661507999998</v>
      </c>
      <c r="F2374" s="99">
        <v>232.69292958</v>
      </c>
      <c r="G2374" s="51"/>
      <c r="H2374" s="100">
        <v>168.49022131000001</v>
      </c>
      <c r="I2374" s="101">
        <v>12756425.699999999</v>
      </c>
    </row>
    <row r="2375" spans="2:9" ht="15.95" customHeight="1" x14ac:dyDescent="0.2">
      <c r="B2375" s="98">
        <v>44082</v>
      </c>
      <c r="C2375" s="99">
        <v>481.19892000999999</v>
      </c>
      <c r="D2375" s="99">
        <v>167.54114430999999</v>
      </c>
      <c r="E2375" s="99">
        <v>277.88724249000001</v>
      </c>
      <c r="F2375" s="99">
        <v>232.71030981000001</v>
      </c>
      <c r="G2375" s="51"/>
      <c r="H2375" s="100">
        <v>167.54114430999999</v>
      </c>
      <c r="I2375" s="101">
        <v>13649877.23</v>
      </c>
    </row>
    <row r="2376" spans="2:9" ht="15.95" customHeight="1" x14ac:dyDescent="0.2">
      <c r="B2376" s="98">
        <v>44083</v>
      </c>
      <c r="C2376" s="99">
        <v>480.92077033999999</v>
      </c>
      <c r="D2376" s="99">
        <v>167.44429972</v>
      </c>
      <c r="E2376" s="99">
        <v>278.05775482000001</v>
      </c>
      <c r="F2376" s="99">
        <v>232.72769156000001</v>
      </c>
      <c r="G2376" s="51"/>
      <c r="H2376" s="100">
        <v>167.44429972</v>
      </c>
      <c r="I2376" s="101">
        <v>10031786.800000001</v>
      </c>
    </row>
    <row r="2377" spans="2:9" ht="15.95" customHeight="1" x14ac:dyDescent="0.2">
      <c r="B2377" s="98">
        <v>44084</v>
      </c>
      <c r="C2377" s="99">
        <v>476.47037570999998</v>
      </c>
      <c r="D2377" s="99">
        <v>165.89478624</v>
      </c>
      <c r="E2377" s="99">
        <v>278.5044772</v>
      </c>
      <c r="F2377" s="99">
        <v>232.74507446999999</v>
      </c>
      <c r="G2377" s="51"/>
      <c r="H2377" s="100">
        <v>165.89478624</v>
      </c>
      <c r="I2377" s="101">
        <v>14966334.73</v>
      </c>
    </row>
    <row r="2378" spans="2:9" ht="15.95" customHeight="1" x14ac:dyDescent="0.2">
      <c r="B2378" s="98">
        <v>44085</v>
      </c>
      <c r="C2378" s="99">
        <v>475.02399745000002</v>
      </c>
      <c r="D2378" s="99">
        <v>165.39119435999999</v>
      </c>
      <c r="E2378" s="99">
        <v>278.38382227</v>
      </c>
      <c r="F2378" s="99">
        <v>232.76245890000001</v>
      </c>
      <c r="G2378" s="51"/>
      <c r="H2378" s="100">
        <v>165.39119435999999</v>
      </c>
      <c r="I2378" s="101">
        <v>13653048.890000001</v>
      </c>
    </row>
    <row r="2379" spans="2:9" ht="15.95" customHeight="1" x14ac:dyDescent="0.2">
      <c r="B2379" s="98">
        <v>44088</v>
      </c>
      <c r="C2379" s="99">
        <v>471.57494161</v>
      </c>
      <c r="D2379" s="99">
        <v>164.19032142</v>
      </c>
      <c r="E2379" s="99">
        <v>278.47954849000001</v>
      </c>
      <c r="F2379" s="99">
        <v>232.77984448999999</v>
      </c>
      <c r="G2379" s="51"/>
      <c r="H2379" s="100">
        <v>164.19032142</v>
      </c>
      <c r="I2379" s="101">
        <v>12592023.060000001</v>
      </c>
    </row>
    <row r="2380" spans="2:9" ht="15.95" customHeight="1" x14ac:dyDescent="0.2">
      <c r="B2380" s="98">
        <v>44089</v>
      </c>
      <c r="C2380" s="99">
        <v>468.51529528999998</v>
      </c>
      <c r="D2380" s="99">
        <v>163.12503090999999</v>
      </c>
      <c r="E2380" s="99">
        <v>279.41985920000002</v>
      </c>
      <c r="F2380" s="99">
        <v>232.79723124</v>
      </c>
      <c r="G2380" s="51"/>
      <c r="H2380" s="100">
        <v>163.12503090999999</v>
      </c>
      <c r="I2380" s="101">
        <v>15669698.17</v>
      </c>
    </row>
    <row r="2381" spans="2:9" ht="15.95" customHeight="1" x14ac:dyDescent="0.2">
      <c r="B2381" s="98">
        <v>44090</v>
      </c>
      <c r="C2381" s="99">
        <v>466.37354288</v>
      </c>
      <c r="D2381" s="99">
        <v>162.37932755</v>
      </c>
      <c r="E2381" s="99">
        <v>279.47669665000001</v>
      </c>
      <c r="F2381" s="99">
        <v>232.81461951</v>
      </c>
      <c r="G2381" s="51"/>
      <c r="H2381" s="100">
        <v>162.37932755</v>
      </c>
      <c r="I2381" s="101">
        <v>16643701.460000001</v>
      </c>
    </row>
    <row r="2382" spans="2:9" ht="15.95" customHeight="1" x14ac:dyDescent="0.2">
      <c r="B2382" s="98">
        <v>44091</v>
      </c>
      <c r="C2382" s="99">
        <v>464.95497958999999</v>
      </c>
      <c r="D2382" s="99">
        <v>161.88542013</v>
      </c>
      <c r="E2382" s="99">
        <v>279.20547234999998</v>
      </c>
      <c r="F2382" s="99">
        <v>232.83200894000001</v>
      </c>
      <c r="G2382" s="51"/>
      <c r="H2382" s="100">
        <v>161.88542013</v>
      </c>
      <c r="I2382" s="101">
        <v>12801401.869999999</v>
      </c>
    </row>
    <row r="2383" spans="2:9" ht="15.95" customHeight="1" x14ac:dyDescent="0.2">
      <c r="B2383" s="98">
        <v>44092</v>
      </c>
      <c r="C2383" s="99">
        <v>464.48212516000001</v>
      </c>
      <c r="D2383" s="99">
        <v>161.72078432000001</v>
      </c>
      <c r="E2383" s="99">
        <v>278.98410546000002</v>
      </c>
      <c r="F2383" s="99">
        <v>232.84939951000001</v>
      </c>
      <c r="G2383" s="51"/>
      <c r="H2383" s="100">
        <v>161.72078432000001</v>
      </c>
      <c r="I2383" s="101">
        <v>11685635.33</v>
      </c>
    </row>
    <row r="2384" spans="2:9" ht="15.95" customHeight="1" x14ac:dyDescent="0.2">
      <c r="B2384" s="98">
        <v>44095</v>
      </c>
      <c r="C2384" s="99">
        <v>460.72710468000002</v>
      </c>
      <c r="D2384" s="99">
        <v>160.41338232999999</v>
      </c>
      <c r="E2384" s="99">
        <v>277.93211415000002</v>
      </c>
      <c r="F2384" s="99">
        <v>232.86679161999999</v>
      </c>
      <c r="G2384" s="51"/>
      <c r="H2384" s="100">
        <v>160.41338232999999</v>
      </c>
      <c r="I2384" s="101">
        <v>11673566.98</v>
      </c>
    </row>
    <row r="2385" spans="2:9" ht="15.95" customHeight="1" x14ac:dyDescent="0.2">
      <c r="B2385" s="98">
        <v>44096</v>
      </c>
      <c r="C2385" s="99">
        <v>467.84773610000002</v>
      </c>
      <c r="D2385" s="99">
        <v>162.89260389</v>
      </c>
      <c r="E2385" s="99">
        <v>278.08567497000001</v>
      </c>
      <c r="F2385" s="99">
        <v>232.88418487999999</v>
      </c>
      <c r="G2385" s="51"/>
      <c r="H2385" s="100">
        <v>162.89260389</v>
      </c>
      <c r="I2385" s="101">
        <v>8751373.0299999993</v>
      </c>
    </row>
    <row r="2386" spans="2:9" ht="15.95" customHeight="1" x14ac:dyDescent="0.2">
      <c r="B2386" s="98">
        <v>44097</v>
      </c>
      <c r="C2386" s="99">
        <v>468.12588576000002</v>
      </c>
      <c r="D2386" s="99">
        <v>162.98944847999999</v>
      </c>
      <c r="E2386" s="99">
        <v>278.22328141999998</v>
      </c>
      <c r="F2386" s="99">
        <v>232.90157968</v>
      </c>
      <c r="G2386" s="51"/>
      <c r="H2386" s="100">
        <v>162.98944847999999</v>
      </c>
      <c r="I2386" s="101">
        <v>10537871.77</v>
      </c>
    </row>
    <row r="2387" spans="2:9" ht="15.95" customHeight="1" x14ac:dyDescent="0.2">
      <c r="B2387" s="98">
        <v>44098</v>
      </c>
      <c r="C2387" s="99">
        <v>468.82125993</v>
      </c>
      <c r="D2387" s="99">
        <v>163.23155996</v>
      </c>
      <c r="E2387" s="99">
        <v>278.16145822999999</v>
      </c>
      <c r="F2387" s="99">
        <v>232.91897562</v>
      </c>
      <c r="G2387" s="51"/>
      <c r="H2387" s="100">
        <v>163.23155996</v>
      </c>
      <c r="I2387" s="101">
        <v>8934992.4499999993</v>
      </c>
    </row>
    <row r="2388" spans="2:9" ht="15.95" customHeight="1" x14ac:dyDescent="0.2">
      <c r="B2388" s="98">
        <v>44099</v>
      </c>
      <c r="C2388" s="99">
        <v>469.04377965999998</v>
      </c>
      <c r="D2388" s="99">
        <v>163.30903563999999</v>
      </c>
      <c r="E2388" s="99">
        <v>278.01587460000002</v>
      </c>
      <c r="F2388" s="99">
        <v>232.93637272000001</v>
      </c>
      <c r="G2388" s="51"/>
      <c r="H2388" s="100">
        <v>163.30903563999999</v>
      </c>
      <c r="I2388" s="101">
        <v>9976427.2899999991</v>
      </c>
    </row>
    <row r="2389" spans="2:9" ht="15.95" customHeight="1" x14ac:dyDescent="0.2">
      <c r="B2389" s="98">
        <v>44102</v>
      </c>
      <c r="C2389" s="99">
        <v>468.96033476000002</v>
      </c>
      <c r="D2389" s="99">
        <v>163.27998226</v>
      </c>
      <c r="E2389" s="99">
        <v>277.42456573999999</v>
      </c>
      <c r="F2389" s="99">
        <v>232.95377135000001</v>
      </c>
      <c r="G2389" s="51"/>
      <c r="H2389" s="100">
        <v>163.27998226</v>
      </c>
      <c r="I2389" s="101">
        <v>10703087.59</v>
      </c>
    </row>
    <row r="2390" spans="2:9" ht="15.95" customHeight="1" x14ac:dyDescent="0.2">
      <c r="B2390" s="98">
        <v>44103</v>
      </c>
      <c r="C2390" s="99">
        <v>469.79478375000002</v>
      </c>
      <c r="D2390" s="99">
        <v>163.57051602999999</v>
      </c>
      <c r="E2390" s="99">
        <v>277.62598967000002</v>
      </c>
      <c r="F2390" s="99">
        <v>232.97117112999999</v>
      </c>
      <c r="G2390" s="51"/>
      <c r="H2390" s="100">
        <v>163.57051602999999</v>
      </c>
      <c r="I2390" s="101">
        <v>8214108.6200000001</v>
      </c>
    </row>
    <row r="2391" spans="2:9" ht="15.95" customHeight="1" x14ac:dyDescent="0.2">
      <c r="B2391" s="98">
        <v>44104</v>
      </c>
      <c r="C2391" s="99">
        <v>472.82661510000003</v>
      </c>
      <c r="D2391" s="99">
        <v>164.62612209</v>
      </c>
      <c r="E2391" s="99">
        <v>278.69094389999998</v>
      </c>
      <c r="F2391" s="99">
        <v>232.98857244000001</v>
      </c>
      <c r="G2391" s="51"/>
      <c r="H2391" s="100">
        <v>164.62612209</v>
      </c>
      <c r="I2391" s="101">
        <v>11293949.99</v>
      </c>
    </row>
    <row r="2392" spans="2:9" ht="15.95" customHeight="1" x14ac:dyDescent="0.2">
      <c r="B2392" s="98">
        <v>44105</v>
      </c>
      <c r="C2392" s="99">
        <v>474.47351104000001</v>
      </c>
      <c r="D2392" s="99">
        <v>164.61643763000001</v>
      </c>
      <c r="E2392" s="99">
        <v>278.11957801</v>
      </c>
      <c r="F2392" s="99">
        <v>233.00597490999999</v>
      </c>
      <c r="G2392" s="51"/>
      <c r="H2392" s="100">
        <v>164.61643763000001</v>
      </c>
      <c r="I2392" s="101">
        <v>6051484.4000000004</v>
      </c>
    </row>
    <row r="2393" spans="2:9" ht="15.95" customHeight="1" x14ac:dyDescent="0.2">
      <c r="B2393" s="98">
        <v>44106</v>
      </c>
      <c r="C2393" s="99">
        <v>477.29277357000001</v>
      </c>
      <c r="D2393" s="99">
        <v>165.59456800999999</v>
      </c>
      <c r="E2393" s="99">
        <v>278.69393534</v>
      </c>
      <c r="F2393" s="99">
        <v>233.02337853</v>
      </c>
      <c r="G2393" s="51"/>
      <c r="H2393" s="100">
        <v>165.59456800999999</v>
      </c>
      <c r="I2393" s="101">
        <v>6940409.3499999996</v>
      </c>
    </row>
    <row r="2394" spans="2:9" ht="15.95" customHeight="1" x14ac:dyDescent="0.2">
      <c r="B2394" s="98">
        <v>44109</v>
      </c>
      <c r="C2394" s="99">
        <v>473.97106821</v>
      </c>
      <c r="D2394" s="99">
        <v>164.44211736</v>
      </c>
      <c r="E2394" s="99">
        <v>278.06872344999999</v>
      </c>
      <c r="F2394" s="99">
        <v>233.04078368</v>
      </c>
      <c r="G2394" s="51"/>
      <c r="H2394" s="100">
        <v>164.44211736</v>
      </c>
      <c r="I2394" s="101">
        <v>7446067.8499999996</v>
      </c>
    </row>
    <row r="2395" spans="2:9" ht="15.95" customHeight="1" x14ac:dyDescent="0.2">
      <c r="B2395" s="98">
        <v>44110</v>
      </c>
      <c r="C2395" s="99">
        <v>475.64587763999998</v>
      </c>
      <c r="D2395" s="99">
        <v>165.02318491</v>
      </c>
      <c r="E2395" s="99">
        <v>278.70789542</v>
      </c>
      <c r="F2395" s="99">
        <v>233.05818998000001</v>
      </c>
      <c r="G2395" s="51"/>
      <c r="H2395" s="100">
        <v>165.02318491</v>
      </c>
      <c r="I2395" s="101">
        <v>9139231.2799999993</v>
      </c>
    </row>
    <row r="2396" spans="2:9" ht="15.95" customHeight="1" x14ac:dyDescent="0.2">
      <c r="B2396" s="98">
        <v>44111</v>
      </c>
      <c r="C2396" s="99">
        <v>478.1022648</v>
      </c>
      <c r="D2396" s="99">
        <v>165.87541733</v>
      </c>
      <c r="E2396" s="99">
        <v>279.12869194000001</v>
      </c>
      <c r="F2396" s="99">
        <v>233.07559781</v>
      </c>
      <c r="G2396" s="51"/>
      <c r="H2396" s="100">
        <v>165.87541733</v>
      </c>
      <c r="I2396" s="101">
        <v>5388759.7999999998</v>
      </c>
    </row>
    <row r="2397" spans="2:9" ht="15.95" customHeight="1" x14ac:dyDescent="0.2">
      <c r="B2397" s="98">
        <v>44112</v>
      </c>
      <c r="C2397" s="99">
        <v>479.47002583</v>
      </c>
      <c r="D2397" s="99">
        <v>166.34995583</v>
      </c>
      <c r="E2397" s="99">
        <v>279.67812057999998</v>
      </c>
      <c r="F2397" s="99">
        <v>233.09300680000001</v>
      </c>
      <c r="G2397" s="51"/>
      <c r="H2397" s="100">
        <v>166.34995583</v>
      </c>
      <c r="I2397" s="101">
        <v>6772314.4400000004</v>
      </c>
    </row>
    <row r="2398" spans="2:9" ht="15.95" customHeight="1" x14ac:dyDescent="0.2">
      <c r="B2398" s="98">
        <v>44113</v>
      </c>
      <c r="C2398" s="99">
        <v>482.79173120000002</v>
      </c>
      <c r="D2398" s="99">
        <v>167.50240647000001</v>
      </c>
      <c r="E2398" s="99">
        <v>279.97626787000002</v>
      </c>
      <c r="F2398" s="99">
        <v>233.11041693000001</v>
      </c>
      <c r="G2398" s="51"/>
      <c r="H2398" s="100">
        <v>167.50240647000001</v>
      </c>
      <c r="I2398" s="101">
        <v>6287439.4699999997</v>
      </c>
    </row>
    <row r="2399" spans="2:9" ht="15.95" customHeight="1" x14ac:dyDescent="0.2">
      <c r="B2399" s="98">
        <v>44117</v>
      </c>
      <c r="C2399" s="99">
        <v>487.09040872999998</v>
      </c>
      <c r="D2399" s="99">
        <v>168.99381319</v>
      </c>
      <c r="E2399" s="99">
        <v>280.02612527999997</v>
      </c>
      <c r="F2399" s="99">
        <v>233.12782859999999</v>
      </c>
      <c r="G2399" s="51"/>
      <c r="H2399" s="100">
        <v>168.99381319</v>
      </c>
      <c r="I2399" s="101">
        <v>5975268.4100000001</v>
      </c>
    </row>
    <row r="2400" spans="2:9" ht="15.95" customHeight="1" x14ac:dyDescent="0.2">
      <c r="B2400" s="98">
        <v>44118</v>
      </c>
      <c r="C2400" s="99">
        <v>487.09040872999998</v>
      </c>
      <c r="D2400" s="99">
        <v>168.99381319</v>
      </c>
      <c r="E2400" s="99">
        <v>280.17270606</v>
      </c>
      <c r="F2400" s="99">
        <v>233.14524141999999</v>
      </c>
      <c r="G2400" s="51"/>
      <c r="H2400" s="100">
        <v>168.99381319</v>
      </c>
      <c r="I2400" s="101">
        <v>6635587.4800000004</v>
      </c>
    </row>
    <row r="2401" spans="2:9" ht="15.95" customHeight="1" x14ac:dyDescent="0.2">
      <c r="B2401" s="98">
        <v>44119</v>
      </c>
      <c r="C2401" s="99">
        <v>484.29905968000003</v>
      </c>
      <c r="D2401" s="99">
        <v>168.02536727</v>
      </c>
      <c r="E2401" s="99">
        <v>280.46586761999998</v>
      </c>
      <c r="F2401" s="99">
        <v>233.16265540000001</v>
      </c>
      <c r="G2401" s="51"/>
      <c r="H2401" s="100">
        <v>168.02536727</v>
      </c>
      <c r="I2401" s="101">
        <v>7753052.5099999998</v>
      </c>
    </row>
    <row r="2402" spans="2:9" ht="15.95" customHeight="1" x14ac:dyDescent="0.2">
      <c r="B2402" s="98">
        <v>44120</v>
      </c>
      <c r="C2402" s="99">
        <v>484.57819459000001</v>
      </c>
      <c r="D2402" s="99">
        <v>168.12221185999999</v>
      </c>
      <c r="E2402" s="99">
        <v>280.87968410000002</v>
      </c>
      <c r="F2402" s="99">
        <v>233.1800709</v>
      </c>
      <c r="G2402" s="51"/>
      <c r="H2402" s="100">
        <v>168.12221185999999</v>
      </c>
      <c r="I2402" s="101">
        <v>6426353.8099999996</v>
      </c>
    </row>
    <row r="2403" spans="2:9" ht="15.95" customHeight="1" x14ac:dyDescent="0.2">
      <c r="B2403" s="98">
        <v>44123</v>
      </c>
      <c r="C2403" s="99">
        <v>480.83778685999999</v>
      </c>
      <c r="D2403" s="99">
        <v>166.82449432999999</v>
      </c>
      <c r="E2403" s="99">
        <v>281.00632192</v>
      </c>
      <c r="F2403" s="99">
        <v>233.19748756000001</v>
      </c>
      <c r="G2403" s="51"/>
      <c r="H2403" s="100">
        <v>166.82449432999999</v>
      </c>
      <c r="I2403" s="101">
        <v>8561350.6500000004</v>
      </c>
    </row>
    <row r="2404" spans="2:9" ht="15.95" customHeight="1" x14ac:dyDescent="0.2">
      <c r="B2404" s="98">
        <v>44124</v>
      </c>
      <c r="C2404" s="99">
        <v>479.41419884999999</v>
      </c>
      <c r="D2404" s="99">
        <v>166.33058690999999</v>
      </c>
      <c r="E2404" s="99">
        <v>281.56971062999997</v>
      </c>
      <c r="F2404" s="99">
        <v>233.21490575000001</v>
      </c>
      <c r="G2404" s="51"/>
      <c r="H2404" s="100">
        <v>166.33058690999999</v>
      </c>
      <c r="I2404" s="101">
        <v>6934714.0800000001</v>
      </c>
    </row>
    <row r="2405" spans="2:9" ht="15.95" customHeight="1" x14ac:dyDescent="0.2">
      <c r="B2405" s="98">
        <v>44125</v>
      </c>
      <c r="C2405" s="99">
        <v>476.34371490000001</v>
      </c>
      <c r="D2405" s="99">
        <v>165.26529640000001</v>
      </c>
      <c r="E2405" s="99">
        <v>282.06828471</v>
      </c>
      <c r="F2405" s="99">
        <v>233.23232508999999</v>
      </c>
      <c r="G2405" s="51"/>
      <c r="H2405" s="100">
        <v>165.26529640000001</v>
      </c>
      <c r="I2405" s="101">
        <v>9178700.1500000004</v>
      </c>
    </row>
    <row r="2406" spans="2:9" ht="15.95" customHeight="1" x14ac:dyDescent="0.2">
      <c r="B2406" s="98">
        <v>44126</v>
      </c>
      <c r="C2406" s="99">
        <v>474.66890547000003</v>
      </c>
      <c r="D2406" s="99">
        <v>164.68422884</v>
      </c>
      <c r="E2406" s="99">
        <v>281.89278662999999</v>
      </c>
      <c r="F2406" s="99">
        <v>233.24974558</v>
      </c>
      <c r="G2406" s="51"/>
      <c r="H2406" s="100">
        <v>164.68422884</v>
      </c>
      <c r="I2406" s="101">
        <v>10960399.57</v>
      </c>
    </row>
    <row r="2407" spans="2:9" ht="15.95" customHeight="1" x14ac:dyDescent="0.2">
      <c r="B2407" s="98">
        <v>44127</v>
      </c>
      <c r="C2407" s="99">
        <v>476.23206094</v>
      </c>
      <c r="D2407" s="99">
        <v>165.22655856</v>
      </c>
      <c r="E2407" s="99">
        <v>281.23965458999999</v>
      </c>
      <c r="F2407" s="99">
        <v>233.26716761</v>
      </c>
      <c r="G2407" s="51"/>
      <c r="H2407" s="100">
        <v>165.22655856</v>
      </c>
      <c r="I2407" s="101">
        <v>4846387.04</v>
      </c>
    </row>
    <row r="2408" spans="2:9" ht="15.95" customHeight="1" x14ac:dyDescent="0.2">
      <c r="B2408" s="98">
        <v>44130</v>
      </c>
      <c r="C2408" s="99">
        <v>473.97106821</v>
      </c>
      <c r="D2408" s="99">
        <v>164.44211736</v>
      </c>
      <c r="E2408" s="99">
        <v>280.18467184000002</v>
      </c>
      <c r="F2408" s="99">
        <v>233.28459078</v>
      </c>
      <c r="G2408" s="51"/>
      <c r="H2408" s="100">
        <v>164.44211736</v>
      </c>
      <c r="I2408" s="101">
        <v>8428518.4100000001</v>
      </c>
    </row>
    <row r="2409" spans="2:9" ht="15.95" customHeight="1" x14ac:dyDescent="0.2">
      <c r="B2409" s="98">
        <v>44131</v>
      </c>
      <c r="C2409" s="99">
        <v>471.93338340000003</v>
      </c>
      <c r="D2409" s="99">
        <v>163.73515183999999</v>
      </c>
      <c r="E2409" s="99">
        <v>279.50162534999998</v>
      </c>
      <c r="F2409" s="99">
        <v>233.30201549</v>
      </c>
      <c r="G2409" s="51"/>
      <c r="H2409" s="100">
        <v>163.73515183999999</v>
      </c>
      <c r="I2409" s="101">
        <v>5896033.2699999996</v>
      </c>
    </row>
    <row r="2410" spans="2:9" ht="15.95" customHeight="1" x14ac:dyDescent="0.2">
      <c r="B2410" s="98">
        <v>44132</v>
      </c>
      <c r="C2410" s="99">
        <v>462.52653710999999</v>
      </c>
      <c r="D2410" s="99">
        <v>160.47148909000001</v>
      </c>
      <c r="E2410" s="99">
        <v>276.50120655000001</v>
      </c>
      <c r="F2410" s="99">
        <v>233.31944135000001</v>
      </c>
      <c r="G2410" s="51"/>
      <c r="H2410" s="100">
        <v>160.47148909000001</v>
      </c>
      <c r="I2410" s="101">
        <v>13088640.5</v>
      </c>
    </row>
    <row r="2411" spans="2:9" ht="15.95" customHeight="1" x14ac:dyDescent="0.2">
      <c r="B2411" s="98">
        <v>44133</v>
      </c>
      <c r="C2411" s="99">
        <v>465.31788616</v>
      </c>
      <c r="D2411" s="99">
        <v>161.43993501</v>
      </c>
      <c r="E2411" s="99">
        <v>276.66673314000002</v>
      </c>
      <c r="F2411" s="99">
        <v>233.33686836000001</v>
      </c>
      <c r="G2411" s="51"/>
      <c r="H2411" s="100">
        <v>161.43993501</v>
      </c>
      <c r="I2411" s="101">
        <v>10256906.32</v>
      </c>
    </row>
    <row r="2412" spans="2:9" ht="15.95" customHeight="1" x14ac:dyDescent="0.2">
      <c r="B2412" s="98">
        <v>44134</v>
      </c>
      <c r="C2412" s="99">
        <v>457.78124373000003</v>
      </c>
      <c r="D2412" s="99">
        <v>158.82513101999999</v>
      </c>
      <c r="E2412" s="99">
        <v>275.88696328999998</v>
      </c>
      <c r="F2412" s="99">
        <v>233.35429690999999</v>
      </c>
      <c r="G2412" s="51"/>
      <c r="H2412" s="100">
        <v>158.82513101999999</v>
      </c>
      <c r="I2412" s="101">
        <v>14014673.83</v>
      </c>
    </row>
    <row r="2413" spans="2:9" ht="15.95" customHeight="1" x14ac:dyDescent="0.2">
      <c r="B2413" s="98">
        <v>44138</v>
      </c>
      <c r="C2413" s="99">
        <v>458.03366569000002</v>
      </c>
      <c r="D2413" s="99">
        <v>158.15690334000001</v>
      </c>
      <c r="E2413" s="99">
        <v>275.86602317000001</v>
      </c>
      <c r="F2413" s="99">
        <v>233.37172661</v>
      </c>
      <c r="G2413" s="51"/>
      <c r="H2413" s="100">
        <v>158.15690334000001</v>
      </c>
      <c r="I2413" s="101">
        <v>12156743.310000001</v>
      </c>
    </row>
    <row r="2414" spans="2:9" ht="15.95" customHeight="1" x14ac:dyDescent="0.2">
      <c r="B2414" s="98">
        <v>44139</v>
      </c>
      <c r="C2414" s="99">
        <v>458.84702533000001</v>
      </c>
      <c r="D2414" s="99">
        <v>158.43775264999999</v>
      </c>
      <c r="E2414" s="99">
        <v>276.45832918000002</v>
      </c>
      <c r="F2414" s="99">
        <v>233.38915784</v>
      </c>
      <c r="G2414" s="51"/>
      <c r="H2414" s="100">
        <v>158.43775264999999</v>
      </c>
      <c r="I2414" s="101">
        <v>6536638.0999999996</v>
      </c>
    </row>
    <row r="2415" spans="2:9" ht="15.95" customHeight="1" x14ac:dyDescent="0.2">
      <c r="B2415" s="98">
        <v>44140</v>
      </c>
      <c r="C2415" s="99">
        <v>466.98062175000001</v>
      </c>
      <c r="D2415" s="99">
        <v>161.24624582000001</v>
      </c>
      <c r="E2415" s="99">
        <v>277.80447919</v>
      </c>
      <c r="F2415" s="99">
        <v>233.40659022</v>
      </c>
      <c r="G2415" s="51"/>
      <c r="H2415" s="100">
        <v>161.24624582000001</v>
      </c>
      <c r="I2415" s="101">
        <v>4913856.2300000004</v>
      </c>
    </row>
    <row r="2416" spans="2:9" ht="15.95" customHeight="1" x14ac:dyDescent="0.2">
      <c r="B2416" s="98">
        <v>44141</v>
      </c>
      <c r="C2416" s="99">
        <v>468.43905973</v>
      </c>
      <c r="D2416" s="99">
        <v>161.7498377</v>
      </c>
      <c r="E2416" s="99">
        <v>278.70590112000002</v>
      </c>
      <c r="F2416" s="99">
        <v>233.42402375</v>
      </c>
      <c r="G2416" s="51"/>
      <c r="H2416" s="100">
        <v>161.7498377</v>
      </c>
      <c r="I2416" s="101">
        <v>6935503.9500000002</v>
      </c>
    </row>
    <row r="2417" spans="2:9" ht="15.95" customHeight="1" x14ac:dyDescent="0.2">
      <c r="B2417" s="98">
        <v>44144</v>
      </c>
      <c r="C2417" s="99">
        <v>470.14991966000002</v>
      </c>
      <c r="D2417" s="99">
        <v>162.34058970999999</v>
      </c>
      <c r="E2417" s="99">
        <v>279.49564246</v>
      </c>
      <c r="F2417" s="99">
        <v>233.44145882000001</v>
      </c>
      <c r="G2417" s="51"/>
      <c r="H2417" s="100">
        <v>162.34058970999999</v>
      </c>
      <c r="I2417" s="101">
        <v>8595559.9000000004</v>
      </c>
    </row>
    <row r="2418" spans="2:9" ht="15.95" customHeight="1" x14ac:dyDescent="0.2">
      <c r="B2418" s="98">
        <v>44145</v>
      </c>
      <c r="C2418" s="99">
        <v>473.82406149000002</v>
      </c>
      <c r="D2418" s="99">
        <v>163.60925387</v>
      </c>
      <c r="E2418" s="99">
        <v>279.91444468999998</v>
      </c>
      <c r="F2418" s="99">
        <v>233.45889503000001</v>
      </c>
      <c r="G2418" s="51"/>
      <c r="H2418" s="100">
        <v>163.60925387</v>
      </c>
      <c r="I2418" s="101">
        <v>6686135.6799999997</v>
      </c>
    </row>
    <row r="2419" spans="2:9" ht="15.95" customHeight="1" x14ac:dyDescent="0.2">
      <c r="B2419" s="98">
        <v>44146</v>
      </c>
      <c r="C2419" s="99">
        <v>473.93624903</v>
      </c>
      <c r="D2419" s="99">
        <v>163.64799171000001</v>
      </c>
      <c r="E2419" s="99">
        <v>279.86558443000001</v>
      </c>
      <c r="F2419" s="99">
        <v>233.47633278000001</v>
      </c>
      <c r="G2419" s="51"/>
      <c r="H2419" s="100">
        <v>163.64799171000001</v>
      </c>
      <c r="I2419" s="101">
        <v>5232080.0599999996</v>
      </c>
    </row>
    <row r="2420" spans="2:9" ht="15.95" customHeight="1" x14ac:dyDescent="0.2">
      <c r="B2420" s="98">
        <v>44147</v>
      </c>
      <c r="C2420" s="99">
        <v>472.58999858999999</v>
      </c>
      <c r="D2420" s="99">
        <v>163.18313767000001</v>
      </c>
      <c r="E2420" s="99">
        <v>279.32712442000002</v>
      </c>
      <c r="F2420" s="99">
        <v>233.49377168000001</v>
      </c>
      <c r="G2420" s="51"/>
      <c r="H2420" s="100">
        <v>163.18313767000001</v>
      </c>
      <c r="I2420" s="101">
        <v>5262215.33</v>
      </c>
    </row>
    <row r="2421" spans="2:9" ht="15.95" customHeight="1" x14ac:dyDescent="0.2">
      <c r="B2421" s="98">
        <v>44148</v>
      </c>
      <c r="C2421" s="99">
        <v>469.08413805999999</v>
      </c>
      <c r="D2421" s="99">
        <v>161.97258026</v>
      </c>
      <c r="E2421" s="99">
        <v>279.54051413000002</v>
      </c>
      <c r="F2421" s="99">
        <v>233.51121173999999</v>
      </c>
      <c r="G2421" s="51"/>
      <c r="H2421" s="100">
        <v>161.97258026</v>
      </c>
      <c r="I2421" s="101">
        <v>7613483.0199999996</v>
      </c>
    </row>
    <row r="2422" spans="2:9" ht="15.95" customHeight="1" x14ac:dyDescent="0.2">
      <c r="B2422" s="98">
        <v>44151</v>
      </c>
      <c r="C2422" s="99">
        <v>471.18765438000003</v>
      </c>
      <c r="D2422" s="99">
        <v>162.69891471</v>
      </c>
      <c r="E2422" s="99">
        <v>279.48965957000001</v>
      </c>
      <c r="F2422" s="99">
        <v>233.52865331999999</v>
      </c>
      <c r="G2422" s="51"/>
      <c r="H2422" s="100">
        <v>162.69891471</v>
      </c>
      <c r="I2422" s="101">
        <v>7218962.21</v>
      </c>
    </row>
    <row r="2423" spans="2:9" ht="15.95" customHeight="1" x14ac:dyDescent="0.2">
      <c r="B2423" s="98">
        <v>44152</v>
      </c>
      <c r="C2423" s="99">
        <v>471.83273271000002</v>
      </c>
      <c r="D2423" s="99">
        <v>162.92165727</v>
      </c>
      <c r="E2423" s="99">
        <v>279.48168239</v>
      </c>
      <c r="F2423" s="99">
        <v>233.54609606</v>
      </c>
      <c r="G2423" s="51"/>
      <c r="H2423" s="100">
        <v>162.92165727</v>
      </c>
      <c r="I2423" s="101">
        <v>7393907.0599999996</v>
      </c>
    </row>
    <row r="2424" spans="2:9" ht="15.95" customHeight="1" x14ac:dyDescent="0.2">
      <c r="B2424" s="98">
        <v>44153</v>
      </c>
      <c r="C2424" s="99">
        <v>473.71187394999998</v>
      </c>
      <c r="D2424" s="99">
        <v>163.57051602999999</v>
      </c>
      <c r="E2424" s="99">
        <v>279.29022994000002</v>
      </c>
      <c r="F2424" s="99">
        <v>233.56354033</v>
      </c>
      <c r="G2424" s="51"/>
      <c r="H2424" s="100">
        <v>163.57051602999999</v>
      </c>
      <c r="I2424" s="101">
        <v>6299314.7800000003</v>
      </c>
    </row>
    <row r="2425" spans="2:9" ht="15.95" customHeight="1" x14ac:dyDescent="0.2">
      <c r="B2425" s="98">
        <v>44154</v>
      </c>
      <c r="C2425" s="99">
        <v>472.16929532</v>
      </c>
      <c r="D2425" s="99">
        <v>163.03787077999999</v>
      </c>
      <c r="E2425" s="99">
        <v>278.68196956999998</v>
      </c>
      <c r="F2425" s="99">
        <v>233.58098575</v>
      </c>
      <c r="G2425" s="51"/>
      <c r="H2425" s="100">
        <v>163.03787077999999</v>
      </c>
      <c r="I2425" s="101">
        <v>5085890.95</v>
      </c>
    </row>
    <row r="2426" spans="2:9" ht="15.95" customHeight="1" x14ac:dyDescent="0.2">
      <c r="B2426" s="98">
        <v>44155</v>
      </c>
      <c r="C2426" s="99">
        <v>470.90718552999999</v>
      </c>
      <c r="D2426" s="99">
        <v>162.60207011</v>
      </c>
      <c r="E2426" s="99">
        <v>278.80661308999998</v>
      </c>
      <c r="F2426" s="99">
        <v>233.59843232</v>
      </c>
      <c r="G2426" s="51"/>
      <c r="H2426" s="100">
        <v>162.60207011</v>
      </c>
      <c r="I2426" s="101">
        <v>4829741.8499999996</v>
      </c>
    </row>
    <row r="2427" spans="2:9" ht="15.95" customHeight="1" x14ac:dyDescent="0.2">
      <c r="B2427" s="98">
        <v>44158</v>
      </c>
      <c r="C2427" s="99">
        <v>468.91585676</v>
      </c>
      <c r="D2427" s="99">
        <v>161.91447350999999</v>
      </c>
      <c r="E2427" s="99">
        <v>278.89535926999997</v>
      </c>
      <c r="F2427" s="99">
        <v>233.61588043</v>
      </c>
      <c r="G2427" s="51"/>
      <c r="H2427" s="100">
        <v>161.91447350999999</v>
      </c>
      <c r="I2427" s="101">
        <v>7288550.0800000001</v>
      </c>
    </row>
    <row r="2428" spans="2:9" ht="15.95" customHeight="1" x14ac:dyDescent="0.2">
      <c r="B2428" s="98">
        <v>44159</v>
      </c>
      <c r="C2428" s="99">
        <v>466.78429355999998</v>
      </c>
      <c r="D2428" s="99">
        <v>161.17845460999999</v>
      </c>
      <c r="E2428" s="99">
        <v>278.85347904999998</v>
      </c>
      <c r="F2428" s="99">
        <v>233.63332968</v>
      </c>
      <c r="G2428" s="51"/>
      <c r="H2428" s="100">
        <v>161.17845460999999</v>
      </c>
      <c r="I2428" s="101">
        <v>8013838.7000000002</v>
      </c>
    </row>
    <row r="2429" spans="2:9" ht="15.95" customHeight="1" x14ac:dyDescent="0.2">
      <c r="B2429" s="98">
        <v>44160</v>
      </c>
      <c r="C2429" s="99">
        <v>470.57062292000001</v>
      </c>
      <c r="D2429" s="99">
        <v>162.48585660000001</v>
      </c>
      <c r="E2429" s="99">
        <v>279.15162635000002</v>
      </c>
      <c r="F2429" s="99">
        <v>233.65078048000001</v>
      </c>
      <c r="G2429" s="51"/>
      <c r="H2429" s="100">
        <v>162.48585660000001</v>
      </c>
      <c r="I2429" s="101">
        <v>5632647.5300000003</v>
      </c>
    </row>
    <row r="2430" spans="2:9" ht="15.95" customHeight="1" x14ac:dyDescent="0.2">
      <c r="B2430" s="98">
        <v>44161</v>
      </c>
      <c r="C2430" s="99">
        <v>471.74859206000002</v>
      </c>
      <c r="D2430" s="99">
        <v>162.89260389</v>
      </c>
      <c r="E2430" s="99">
        <v>279.23937539000002</v>
      </c>
      <c r="F2430" s="99">
        <v>233.66823242000001</v>
      </c>
      <c r="G2430" s="51"/>
      <c r="H2430" s="100">
        <v>162.89260389</v>
      </c>
      <c r="I2430" s="101">
        <v>4776392.43</v>
      </c>
    </row>
    <row r="2431" spans="2:9" ht="15.95" customHeight="1" x14ac:dyDescent="0.2">
      <c r="B2431" s="98">
        <v>44162</v>
      </c>
      <c r="C2431" s="99">
        <v>472.28148285999998</v>
      </c>
      <c r="D2431" s="99">
        <v>163.07660860999999</v>
      </c>
      <c r="E2431" s="99">
        <v>280.35119558000002</v>
      </c>
      <c r="F2431" s="99">
        <v>233.68568551000001</v>
      </c>
      <c r="G2431" s="51"/>
      <c r="H2431" s="100">
        <v>163.07660860999999</v>
      </c>
      <c r="I2431" s="101">
        <v>6867589.6699999999</v>
      </c>
    </row>
    <row r="2432" spans="2:9" ht="15.95" customHeight="1" x14ac:dyDescent="0.2">
      <c r="B2432" s="98">
        <v>44165</v>
      </c>
      <c r="C2432" s="99">
        <v>470.34624785</v>
      </c>
      <c r="D2432" s="99">
        <v>162.40838092999999</v>
      </c>
      <c r="E2432" s="99">
        <v>280.05504258000002</v>
      </c>
      <c r="F2432" s="99">
        <v>233.70314013000001</v>
      </c>
      <c r="G2432" s="51"/>
      <c r="H2432" s="100">
        <v>162.40838092999999</v>
      </c>
      <c r="I2432" s="101">
        <v>9489132.6500000004</v>
      </c>
    </row>
    <row r="2433" spans="2:9" ht="15.95" customHeight="1" x14ac:dyDescent="0.2">
      <c r="B2433" s="98">
        <v>44166</v>
      </c>
      <c r="C2433" s="99">
        <v>472.57230546</v>
      </c>
      <c r="D2433" s="99">
        <v>162.41806539000001</v>
      </c>
      <c r="E2433" s="99">
        <v>279.55148276</v>
      </c>
      <c r="F2433" s="99">
        <v>233.72059590999999</v>
      </c>
      <c r="G2433" s="51"/>
      <c r="H2433" s="100">
        <v>162.41806539000001</v>
      </c>
      <c r="I2433" s="101">
        <v>10281579.619999999</v>
      </c>
    </row>
    <row r="2434" spans="2:9" ht="15.95" customHeight="1" x14ac:dyDescent="0.2">
      <c r="B2434" s="98">
        <v>44167</v>
      </c>
      <c r="C2434" s="99">
        <v>473.38946585000002</v>
      </c>
      <c r="D2434" s="99">
        <v>162.69891471</v>
      </c>
      <c r="E2434" s="99">
        <v>278.97513113000002</v>
      </c>
      <c r="F2434" s="99">
        <v>233.73805322000001</v>
      </c>
      <c r="G2434" s="51"/>
      <c r="H2434" s="100">
        <v>162.69891471</v>
      </c>
      <c r="I2434" s="101">
        <v>6966606.9199999999</v>
      </c>
    </row>
    <row r="2435" spans="2:9" ht="15.95" customHeight="1" x14ac:dyDescent="0.2">
      <c r="B2435" s="98">
        <v>44168</v>
      </c>
      <c r="C2435" s="99">
        <v>473.53035556999998</v>
      </c>
      <c r="D2435" s="99">
        <v>162.74733699999999</v>
      </c>
      <c r="E2435" s="99">
        <v>279.26330694000001</v>
      </c>
      <c r="F2435" s="99">
        <v>233.75551168000001</v>
      </c>
      <c r="G2435" s="51"/>
      <c r="H2435" s="100">
        <v>162.74733699999999</v>
      </c>
      <c r="I2435" s="101">
        <v>5931354.7400000002</v>
      </c>
    </row>
    <row r="2436" spans="2:9" ht="15.95" customHeight="1" x14ac:dyDescent="0.2">
      <c r="B2436" s="98">
        <v>44169</v>
      </c>
      <c r="C2436" s="99">
        <v>473.38946585000002</v>
      </c>
      <c r="D2436" s="99">
        <v>162.69891471</v>
      </c>
      <c r="E2436" s="99">
        <v>278.62114352999998</v>
      </c>
      <c r="F2436" s="99">
        <v>233.77297129999999</v>
      </c>
      <c r="G2436" s="51"/>
      <c r="H2436" s="100">
        <v>162.69891471</v>
      </c>
      <c r="I2436" s="101">
        <v>5937894.7300000004</v>
      </c>
    </row>
    <row r="2437" spans="2:9" ht="15.95" customHeight="1" x14ac:dyDescent="0.2">
      <c r="B2437" s="98">
        <v>44172</v>
      </c>
      <c r="C2437" s="99">
        <v>473.38946585000002</v>
      </c>
      <c r="D2437" s="99">
        <v>162.69891471</v>
      </c>
      <c r="E2437" s="99">
        <v>277.53026345000001</v>
      </c>
      <c r="F2437" s="99">
        <v>233.79043243999999</v>
      </c>
      <c r="G2437" s="51"/>
      <c r="H2437" s="100">
        <v>162.69891471</v>
      </c>
      <c r="I2437" s="101">
        <v>7482579.9100000001</v>
      </c>
    </row>
    <row r="2438" spans="2:9" ht="15.95" customHeight="1" x14ac:dyDescent="0.2">
      <c r="B2438" s="98">
        <v>44173</v>
      </c>
      <c r="C2438" s="99">
        <v>476.23543823</v>
      </c>
      <c r="D2438" s="99">
        <v>163.67704509000001</v>
      </c>
      <c r="E2438" s="99">
        <v>277.20718743999998</v>
      </c>
      <c r="F2438" s="99">
        <v>233.80789473999999</v>
      </c>
      <c r="G2438" s="51"/>
      <c r="H2438" s="100">
        <v>163.67704509000001</v>
      </c>
      <c r="I2438" s="101">
        <v>6421221.2599999998</v>
      </c>
    </row>
    <row r="2439" spans="2:9" ht="15.95" customHeight="1" x14ac:dyDescent="0.2">
      <c r="B2439" s="98">
        <v>44174</v>
      </c>
      <c r="C2439" s="99">
        <v>470.71256112999998</v>
      </c>
      <c r="D2439" s="99">
        <v>161.77889107999999</v>
      </c>
      <c r="E2439" s="99">
        <v>276.27585106999999</v>
      </c>
      <c r="F2439" s="99">
        <v>233.82535856999999</v>
      </c>
      <c r="G2439" s="51"/>
      <c r="H2439" s="100">
        <v>161.77889107999999</v>
      </c>
      <c r="I2439" s="101">
        <v>10743723.779999999</v>
      </c>
    </row>
    <row r="2440" spans="2:9" ht="15.95" customHeight="1" x14ac:dyDescent="0.2">
      <c r="B2440" s="98">
        <v>44175</v>
      </c>
      <c r="C2440" s="99">
        <v>471.86785685000001</v>
      </c>
      <c r="D2440" s="99">
        <v>162.17595391</v>
      </c>
      <c r="E2440" s="99">
        <v>275.96872943</v>
      </c>
      <c r="F2440" s="99">
        <v>233.84282354999999</v>
      </c>
      <c r="G2440" s="51"/>
      <c r="H2440" s="100">
        <v>162.17595391</v>
      </c>
      <c r="I2440" s="101">
        <v>8055148.5099999998</v>
      </c>
    </row>
    <row r="2441" spans="2:9" ht="15.95" customHeight="1" x14ac:dyDescent="0.2">
      <c r="B2441" s="98">
        <v>44176</v>
      </c>
      <c r="C2441" s="99">
        <v>472.82590696</v>
      </c>
      <c r="D2441" s="99">
        <v>162.50522552000001</v>
      </c>
      <c r="E2441" s="99">
        <v>276.07741858000003</v>
      </c>
      <c r="F2441" s="99">
        <v>233.86028967999999</v>
      </c>
      <c r="G2441" s="51"/>
      <c r="H2441" s="100">
        <v>162.50522552000001</v>
      </c>
      <c r="I2441" s="101">
        <v>7340437.9100000001</v>
      </c>
    </row>
    <row r="2442" spans="2:9" ht="15.95" customHeight="1" x14ac:dyDescent="0.2">
      <c r="B2442" s="98">
        <v>44179</v>
      </c>
      <c r="C2442" s="99">
        <v>472.85408489999998</v>
      </c>
      <c r="D2442" s="99">
        <v>162.51490998</v>
      </c>
      <c r="E2442" s="99">
        <v>275.35348901999998</v>
      </c>
      <c r="F2442" s="99">
        <v>233.87775735</v>
      </c>
      <c r="G2442" s="51"/>
      <c r="H2442" s="100">
        <v>162.51490998</v>
      </c>
      <c r="I2442" s="101">
        <v>7453008.54</v>
      </c>
    </row>
    <row r="2443" spans="2:9" ht="15.95" customHeight="1" x14ac:dyDescent="0.2">
      <c r="B2443" s="98">
        <v>44180</v>
      </c>
      <c r="C2443" s="99">
        <v>473.81213501000002</v>
      </c>
      <c r="D2443" s="99">
        <v>162.84418159000001</v>
      </c>
      <c r="E2443" s="99">
        <v>275.95377221000001</v>
      </c>
      <c r="F2443" s="99">
        <v>233.89522617</v>
      </c>
      <c r="G2443" s="51"/>
      <c r="H2443" s="100">
        <v>162.84418159000001</v>
      </c>
      <c r="I2443" s="101">
        <v>7821516.7800000003</v>
      </c>
    </row>
    <row r="2444" spans="2:9" ht="15.95" customHeight="1" x14ac:dyDescent="0.2">
      <c r="B2444" s="98">
        <v>44181</v>
      </c>
      <c r="C2444" s="99">
        <v>473.95302472999998</v>
      </c>
      <c r="D2444" s="99">
        <v>162.89260389</v>
      </c>
      <c r="E2444" s="99">
        <v>276.27385677000001</v>
      </c>
      <c r="F2444" s="99">
        <v>233.91269652</v>
      </c>
      <c r="G2444" s="51"/>
      <c r="H2444" s="100">
        <v>162.89260389</v>
      </c>
      <c r="I2444" s="101">
        <v>7072445.1699999999</v>
      </c>
    </row>
    <row r="2445" spans="2:9" ht="15.95" customHeight="1" x14ac:dyDescent="0.2">
      <c r="B2445" s="98">
        <v>44182</v>
      </c>
      <c r="C2445" s="99">
        <v>475.92548083999998</v>
      </c>
      <c r="D2445" s="99">
        <v>163.57051602999999</v>
      </c>
      <c r="E2445" s="99">
        <v>276.78639091999997</v>
      </c>
      <c r="F2445" s="99">
        <v>233.93016802</v>
      </c>
      <c r="G2445" s="51"/>
      <c r="H2445" s="100">
        <v>163.57051602999999</v>
      </c>
      <c r="I2445" s="101">
        <v>4913387.4800000004</v>
      </c>
    </row>
    <row r="2446" spans="2:9" ht="15.95" customHeight="1" x14ac:dyDescent="0.2">
      <c r="B2446" s="98">
        <v>44183</v>
      </c>
      <c r="C2446" s="99">
        <v>476.23543823</v>
      </c>
      <c r="D2446" s="99">
        <v>163.67704509000001</v>
      </c>
      <c r="E2446" s="99">
        <v>278.64607223000002</v>
      </c>
      <c r="F2446" s="99">
        <v>233.94764067</v>
      </c>
      <c r="G2446" s="51"/>
      <c r="H2446" s="100">
        <v>163.67704509000001</v>
      </c>
      <c r="I2446" s="101">
        <v>6712780.4500000002</v>
      </c>
    </row>
    <row r="2447" spans="2:9" ht="15.95" customHeight="1" x14ac:dyDescent="0.2">
      <c r="B2447" s="98">
        <v>44186</v>
      </c>
      <c r="C2447" s="99">
        <v>479.02505473000002</v>
      </c>
      <c r="D2447" s="99">
        <v>164.63580655000001</v>
      </c>
      <c r="E2447" s="99">
        <v>278.65903515999997</v>
      </c>
      <c r="F2447" s="99">
        <v>233.96511486</v>
      </c>
      <c r="G2447" s="51"/>
      <c r="H2447" s="100">
        <v>164.63580655000001</v>
      </c>
      <c r="I2447" s="101">
        <v>6023362.3300000001</v>
      </c>
    </row>
    <row r="2448" spans="2:9" ht="15.95" customHeight="1" x14ac:dyDescent="0.2">
      <c r="B2448" s="98">
        <v>44187</v>
      </c>
      <c r="C2448" s="99">
        <v>484.20979648999997</v>
      </c>
      <c r="D2448" s="99">
        <v>166.41774703999999</v>
      </c>
      <c r="E2448" s="99">
        <v>279.91444468999998</v>
      </c>
      <c r="F2448" s="99">
        <v>233.98259019</v>
      </c>
      <c r="G2448" s="51"/>
      <c r="H2448" s="100">
        <v>166.41774703999999</v>
      </c>
      <c r="I2448" s="101">
        <v>6494479.2400000002</v>
      </c>
    </row>
    <row r="2449" spans="2:9" ht="15.95" customHeight="1" x14ac:dyDescent="0.2">
      <c r="B2449" s="98">
        <v>44188</v>
      </c>
      <c r="C2449" s="99">
        <v>487.90110721000002</v>
      </c>
      <c r="D2449" s="99">
        <v>167.68641120000001</v>
      </c>
      <c r="E2449" s="99">
        <v>282.03737310999998</v>
      </c>
      <c r="F2449" s="99">
        <v>234.00006705999999</v>
      </c>
      <c r="G2449" s="51"/>
      <c r="H2449" s="100">
        <v>167.68641120000001</v>
      </c>
      <c r="I2449" s="101">
        <v>12808716.74</v>
      </c>
    </row>
    <row r="2450" spans="2:9" ht="15.95" customHeight="1" x14ac:dyDescent="0.2">
      <c r="B2450" s="98">
        <v>44193</v>
      </c>
      <c r="C2450" s="99">
        <v>493.11402692000001</v>
      </c>
      <c r="D2450" s="99">
        <v>169.47803615000001</v>
      </c>
      <c r="E2450" s="99">
        <v>282.65560497000001</v>
      </c>
      <c r="F2450" s="99">
        <v>234.03502426</v>
      </c>
      <c r="G2450" s="51"/>
      <c r="H2450" s="100">
        <v>169.47803615000001</v>
      </c>
      <c r="I2450" s="101">
        <v>7685853.9800000004</v>
      </c>
    </row>
    <row r="2451" spans="2:9" ht="15.95" customHeight="1" x14ac:dyDescent="0.2">
      <c r="B2451" s="98">
        <v>44194</v>
      </c>
      <c r="C2451" s="99">
        <v>503.22990895999999</v>
      </c>
      <c r="D2451" s="99">
        <v>172.95475701000001</v>
      </c>
      <c r="E2451" s="99">
        <v>284.68978721000002</v>
      </c>
      <c r="F2451" s="99">
        <v>234.05250495999999</v>
      </c>
      <c r="G2451" s="51"/>
      <c r="H2451" s="100">
        <v>172.95475701000001</v>
      </c>
      <c r="I2451" s="101">
        <v>4806737.9000000004</v>
      </c>
    </row>
    <row r="2452" spans="2:9" ht="15.95" customHeight="1" x14ac:dyDescent="0.2">
      <c r="B2452" s="98">
        <v>44195</v>
      </c>
      <c r="C2452" s="99">
        <v>510.02079356000002</v>
      </c>
      <c r="D2452" s="99">
        <v>175.28871168000001</v>
      </c>
      <c r="E2452" s="99">
        <v>286.19647807000001</v>
      </c>
      <c r="F2452" s="99">
        <v>234.06998682</v>
      </c>
      <c r="G2452" s="51"/>
      <c r="H2452" s="100">
        <v>175.28871168000001</v>
      </c>
      <c r="I2452" s="101">
        <v>6644313.8700000001</v>
      </c>
    </row>
    <row r="2453" spans="2:9" ht="15.95" customHeight="1" x14ac:dyDescent="0.2">
      <c r="B2453" s="98">
        <v>44200</v>
      </c>
      <c r="C2453" s="99">
        <v>513.96668522000004</v>
      </c>
      <c r="D2453" s="99">
        <v>174.07815428000001</v>
      </c>
      <c r="E2453" s="99">
        <v>285.92924237</v>
      </c>
      <c r="F2453" s="99">
        <v>234.10495474999999</v>
      </c>
      <c r="G2453" s="51"/>
      <c r="H2453" s="100">
        <v>174.07815428000001</v>
      </c>
      <c r="I2453" s="101">
        <v>9959022.6600000001</v>
      </c>
    </row>
    <row r="2454" spans="2:9" ht="15.95" customHeight="1" x14ac:dyDescent="0.2">
      <c r="B2454" s="98">
        <v>44201</v>
      </c>
      <c r="C2454" s="99">
        <v>510.50688165999998</v>
      </c>
      <c r="D2454" s="99">
        <v>172.90633471000001</v>
      </c>
      <c r="E2454" s="99">
        <v>285.93522525999998</v>
      </c>
      <c r="F2454" s="99">
        <v>234.12244045</v>
      </c>
      <c r="G2454" s="51"/>
      <c r="H2454" s="100">
        <v>172.90633471000001</v>
      </c>
      <c r="I2454" s="101">
        <v>9759469.9299999997</v>
      </c>
    </row>
    <row r="2455" spans="2:9" ht="15.95" customHeight="1" x14ac:dyDescent="0.2">
      <c r="B2455" s="98">
        <v>44202</v>
      </c>
      <c r="C2455" s="99">
        <v>515.71088370999996</v>
      </c>
      <c r="D2455" s="99">
        <v>174.66890629</v>
      </c>
      <c r="E2455" s="99">
        <v>286.15559500000001</v>
      </c>
      <c r="F2455" s="99">
        <v>234.13992766999999</v>
      </c>
      <c r="G2455" s="51"/>
      <c r="H2455" s="100">
        <v>174.66890629</v>
      </c>
      <c r="I2455" s="101">
        <v>8658086.6300000008</v>
      </c>
    </row>
    <row r="2456" spans="2:9" ht="15.95" customHeight="1" x14ac:dyDescent="0.2">
      <c r="B2456" s="98">
        <v>44203</v>
      </c>
      <c r="C2456" s="99">
        <v>515.53932320000001</v>
      </c>
      <c r="D2456" s="99">
        <v>174.61079953000001</v>
      </c>
      <c r="E2456" s="99">
        <v>285.53437170000001</v>
      </c>
      <c r="F2456" s="99">
        <v>234.15741604999999</v>
      </c>
      <c r="G2456" s="51"/>
      <c r="H2456" s="100">
        <v>174.61079953000001</v>
      </c>
      <c r="I2456" s="101">
        <v>8555362.4800000004</v>
      </c>
    </row>
    <row r="2457" spans="2:9" ht="15.95" customHeight="1" x14ac:dyDescent="0.2">
      <c r="B2457" s="98">
        <v>44204</v>
      </c>
      <c r="C2457" s="99">
        <v>520.11427004999996</v>
      </c>
      <c r="D2457" s="99">
        <v>176.160313</v>
      </c>
      <c r="E2457" s="99">
        <v>285.92226233000002</v>
      </c>
      <c r="F2457" s="99">
        <v>234.17490595999999</v>
      </c>
      <c r="G2457" s="51"/>
      <c r="H2457" s="100">
        <v>176.160313</v>
      </c>
      <c r="I2457" s="101">
        <v>7731729.5</v>
      </c>
    </row>
    <row r="2458" spans="2:9" ht="15.95" customHeight="1" x14ac:dyDescent="0.2">
      <c r="B2458" s="98">
        <v>44207</v>
      </c>
      <c r="C2458" s="99">
        <v>519.19928068000002</v>
      </c>
      <c r="D2458" s="99">
        <v>175.85041031</v>
      </c>
      <c r="E2458" s="99">
        <v>285.56328898999999</v>
      </c>
      <c r="F2458" s="99">
        <v>234.19239701999999</v>
      </c>
      <c r="G2458" s="51"/>
      <c r="H2458" s="100">
        <v>175.85041031</v>
      </c>
      <c r="I2458" s="101">
        <v>10060146.560000001</v>
      </c>
    </row>
    <row r="2459" spans="2:9" ht="15.95" customHeight="1" x14ac:dyDescent="0.2">
      <c r="B2459" s="98">
        <v>44208</v>
      </c>
      <c r="C2459" s="99">
        <v>518.85615966</v>
      </c>
      <c r="D2459" s="99">
        <v>175.73419680000001</v>
      </c>
      <c r="E2459" s="99">
        <v>284.73266458000001</v>
      </c>
      <c r="F2459" s="99">
        <v>234.20988924</v>
      </c>
      <c r="G2459" s="51"/>
      <c r="H2459" s="100">
        <v>175.73419680000001</v>
      </c>
      <c r="I2459" s="101">
        <v>9259501.4499999993</v>
      </c>
    </row>
    <row r="2460" spans="2:9" ht="15.95" customHeight="1" x14ac:dyDescent="0.2">
      <c r="B2460" s="98">
        <v>44209</v>
      </c>
      <c r="C2460" s="99">
        <v>519.94270954000001</v>
      </c>
      <c r="D2460" s="99">
        <v>176.10220624999999</v>
      </c>
      <c r="E2460" s="99">
        <v>284.37269408999998</v>
      </c>
      <c r="F2460" s="99">
        <v>234.22738297999999</v>
      </c>
      <c r="G2460" s="51"/>
      <c r="H2460" s="100">
        <v>176.10220624999999</v>
      </c>
      <c r="I2460" s="101">
        <v>7885816.5099999998</v>
      </c>
    </row>
    <row r="2461" spans="2:9" ht="15.95" customHeight="1" x14ac:dyDescent="0.2">
      <c r="B2461" s="98">
        <v>44210</v>
      </c>
      <c r="C2461" s="99">
        <v>515.96822447</v>
      </c>
      <c r="D2461" s="99">
        <v>174.75606642</v>
      </c>
      <c r="E2461" s="99">
        <v>284.68480147000002</v>
      </c>
      <c r="F2461" s="99">
        <v>234.24487787999999</v>
      </c>
      <c r="G2461" s="51"/>
      <c r="H2461" s="100">
        <v>174.75606642</v>
      </c>
      <c r="I2461" s="101">
        <v>7742941.0199999996</v>
      </c>
    </row>
    <row r="2462" spans="2:9" ht="15.95" customHeight="1" x14ac:dyDescent="0.2">
      <c r="B2462" s="98">
        <v>44211</v>
      </c>
      <c r="C2462" s="99">
        <v>517.39789536000001</v>
      </c>
      <c r="D2462" s="99">
        <v>175.24028938000001</v>
      </c>
      <c r="E2462" s="99">
        <v>284.97896016999999</v>
      </c>
      <c r="F2462" s="99">
        <v>234.26237431000001</v>
      </c>
      <c r="G2462" s="51"/>
      <c r="H2462" s="100">
        <v>175.24028938000001</v>
      </c>
      <c r="I2462" s="101">
        <v>8061361.4699999997</v>
      </c>
    </row>
    <row r="2463" spans="2:9" ht="15.95" customHeight="1" x14ac:dyDescent="0.2">
      <c r="B2463" s="98">
        <v>44214</v>
      </c>
      <c r="C2463" s="99">
        <v>517.82679661999998</v>
      </c>
      <c r="D2463" s="99">
        <v>175.38555627</v>
      </c>
      <c r="E2463" s="99">
        <v>285.20531281000001</v>
      </c>
      <c r="F2463" s="99">
        <v>234.27987189000001</v>
      </c>
      <c r="G2463" s="51"/>
      <c r="H2463" s="100">
        <v>175.38555627</v>
      </c>
      <c r="I2463" s="101">
        <v>7877052.4400000004</v>
      </c>
    </row>
    <row r="2464" spans="2:9" ht="15.95" customHeight="1" x14ac:dyDescent="0.2">
      <c r="B2464" s="98">
        <v>44215</v>
      </c>
      <c r="C2464" s="99">
        <v>518.97053333999997</v>
      </c>
      <c r="D2464" s="99">
        <v>175.77293463999999</v>
      </c>
      <c r="E2464" s="99">
        <v>285.81257603</v>
      </c>
      <c r="F2464" s="99">
        <v>234.29737062000001</v>
      </c>
      <c r="G2464" s="51"/>
      <c r="H2464" s="100">
        <v>175.77293463999999</v>
      </c>
      <c r="I2464" s="101">
        <v>8257612.79</v>
      </c>
    </row>
    <row r="2465" spans="2:9" ht="15.95" customHeight="1" x14ac:dyDescent="0.2">
      <c r="B2465" s="98">
        <v>44216</v>
      </c>
      <c r="C2465" s="99">
        <v>517.68382953000003</v>
      </c>
      <c r="D2465" s="99">
        <v>175.33713397</v>
      </c>
      <c r="E2465" s="99">
        <v>286.20246096</v>
      </c>
      <c r="F2465" s="99">
        <v>234.31487089000001</v>
      </c>
      <c r="G2465" s="51"/>
      <c r="H2465" s="100">
        <v>175.33713397</v>
      </c>
      <c r="I2465" s="101">
        <v>8014272.1900000004</v>
      </c>
    </row>
    <row r="2466" spans="2:9" ht="15.95" customHeight="1" x14ac:dyDescent="0.2">
      <c r="B2466" s="98">
        <v>44217</v>
      </c>
      <c r="C2466" s="99">
        <v>517.74101637000001</v>
      </c>
      <c r="D2466" s="99">
        <v>175.35650289</v>
      </c>
      <c r="E2466" s="99">
        <v>286.24134973999998</v>
      </c>
      <c r="F2466" s="99">
        <v>234.33237231000001</v>
      </c>
      <c r="G2466" s="51"/>
      <c r="H2466" s="100">
        <v>175.35650289</v>
      </c>
      <c r="I2466" s="101">
        <v>6777869.7999999998</v>
      </c>
    </row>
    <row r="2467" spans="2:9" ht="15.95" customHeight="1" x14ac:dyDescent="0.2">
      <c r="B2467" s="98">
        <v>44218</v>
      </c>
      <c r="C2467" s="99">
        <v>518.48444523000001</v>
      </c>
      <c r="D2467" s="99">
        <v>175.60829883</v>
      </c>
      <c r="E2467" s="99">
        <v>285.48052569999999</v>
      </c>
      <c r="F2467" s="99">
        <v>234.34987526</v>
      </c>
      <c r="G2467" s="51"/>
      <c r="H2467" s="100">
        <v>175.60829883</v>
      </c>
      <c r="I2467" s="101">
        <v>6038567.71</v>
      </c>
    </row>
    <row r="2468" spans="2:9" ht="15.95" customHeight="1" x14ac:dyDescent="0.2">
      <c r="B2468" s="98">
        <v>44222</v>
      </c>
      <c r="C2468" s="99">
        <v>517.39789536000001</v>
      </c>
      <c r="D2468" s="99">
        <v>175.24028938000001</v>
      </c>
      <c r="E2468" s="99">
        <v>285.35787647000001</v>
      </c>
      <c r="F2468" s="99">
        <v>234.38488461</v>
      </c>
      <c r="G2468" s="51"/>
      <c r="H2468" s="100">
        <v>175.24028938000001</v>
      </c>
      <c r="I2468" s="101">
        <v>9157696.0600000005</v>
      </c>
    </row>
    <row r="2469" spans="2:9" ht="15.95" customHeight="1" x14ac:dyDescent="0.2">
      <c r="B2469" s="98">
        <v>44223</v>
      </c>
      <c r="C2469" s="99">
        <v>517.31211510000003</v>
      </c>
      <c r="D2469" s="99">
        <v>175.21123600000001</v>
      </c>
      <c r="E2469" s="99">
        <v>285.30203618000002</v>
      </c>
      <c r="F2469" s="99">
        <v>234.4023914</v>
      </c>
      <c r="G2469" s="51"/>
      <c r="H2469" s="100">
        <v>175.21123600000001</v>
      </c>
      <c r="I2469" s="101">
        <v>6845781.5099999998</v>
      </c>
    </row>
    <row r="2470" spans="2:9" ht="15.95" customHeight="1" x14ac:dyDescent="0.2">
      <c r="B2470" s="98">
        <v>44224</v>
      </c>
      <c r="C2470" s="99">
        <v>517.14055459999997</v>
      </c>
      <c r="D2470" s="99">
        <v>175.15312925000001</v>
      </c>
      <c r="E2470" s="99">
        <v>286.39690485</v>
      </c>
      <c r="F2470" s="99">
        <v>234.41989934</v>
      </c>
      <c r="G2470" s="51"/>
      <c r="H2470" s="100">
        <v>175.15312925000001</v>
      </c>
      <c r="I2470" s="101">
        <v>6012506.2300000004</v>
      </c>
    </row>
    <row r="2471" spans="2:9" ht="15.95" customHeight="1" x14ac:dyDescent="0.2">
      <c r="B2471" s="98">
        <v>44225</v>
      </c>
      <c r="C2471" s="99">
        <v>513.68075104000002</v>
      </c>
      <c r="D2471" s="99">
        <v>173.98130968000001</v>
      </c>
      <c r="E2471" s="99">
        <v>287.12382586000001</v>
      </c>
      <c r="F2471" s="99">
        <v>234.43740880999999</v>
      </c>
      <c r="G2471" s="51"/>
      <c r="H2471" s="100">
        <v>173.98130968000001</v>
      </c>
      <c r="I2471" s="101">
        <v>10910682.720000001</v>
      </c>
    </row>
    <row r="2472" spans="2:9" ht="15.95" customHeight="1" x14ac:dyDescent="0.2">
      <c r="B2472" s="98">
        <v>44228</v>
      </c>
      <c r="C2472" s="99">
        <v>508.85610933999999</v>
      </c>
      <c r="D2472" s="99">
        <v>171.59893271999999</v>
      </c>
      <c r="E2472" s="99">
        <v>286.67112059999999</v>
      </c>
      <c r="F2472" s="99">
        <v>234.45491942999999</v>
      </c>
      <c r="G2472" s="51"/>
      <c r="H2472" s="100">
        <v>171.59893271999999</v>
      </c>
      <c r="I2472" s="101">
        <v>10141075.460000001</v>
      </c>
    </row>
    <row r="2473" spans="2:9" ht="15.95" customHeight="1" x14ac:dyDescent="0.2">
      <c r="B2473" s="98">
        <v>44229</v>
      </c>
      <c r="C2473" s="99">
        <v>514.77203903999998</v>
      </c>
      <c r="D2473" s="99">
        <v>173.59393130999999</v>
      </c>
      <c r="E2473" s="99">
        <v>287.24846938000002</v>
      </c>
      <c r="F2473" s="99">
        <v>234.47243159000001</v>
      </c>
      <c r="G2473" s="51"/>
      <c r="H2473" s="100">
        <v>173.59393130999999</v>
      </c>
      <c r="I2473" s="101">
        <v>7292955.7199999997</v>
      </c>
    </row>
    <row r="2474" spans="2:9" ht="15.95" customHeight="1" x14ac:dyDescent="0.2">
      <c r="B2474" s="98">
        <v>44230</v>
      </c>
      <c r="C2474" s="99">
        <v>516.20794431000002</v>
      </c>
      <c r="D2474" s="99">
        <v>174.07815428000001</v>
      </c>
      <c r="E2474" s="99">
        <v>287.36214426999999</v>
      </c>
      <c r="F2474" s="99">
        <v>234.48994489</v>
      </c>
      <c r="G2474" s="51"/>
      <c r="H2474" s="100">
        <v>174.07815428000001</v>
      </c>
      <c r="I2474" s="101">
        <v>6158791.6399999997</v>
      </c>
    </row>
    <row r="2475" spans="2:9" ht="15.95" customHeight="1" x14ac:dyDescent="0.2">
      <c r="B2475" s="98">
        <v>44231</v>
      </c>
      <c r="C2475" s="99">
        <v>511.15355777000002</v>
      </c>
      <c r="D2475" s="99">
        <v>172.37368945</v>
      </c>
      <c r="E2475" s="99">
        <v>287.49975071</v>
      </c>
      <c r="F2475" s="99">
        <v>234.50745935</v>
      </c>
      <c r="G2475" s="51"/>
      <c r="H2475" s="100">
        <v>172.37368945</v>
      </c>
      <c r="I2475" s="101">
        <v>7653024.3600000003</v>
      </c>
    </row>
    <row r="2476" spans="2:9" ht="15.95" customHeight="1" x14ac:dyDescent="0.2">
      <c r="B2476" s="98">
        <v>44232</v>
      </c>
      <c r="C2476" s="99">
        <v>512.81920788000002</v>
      </c>
      <c r="D2476" s="99">
        <v>172.93538809</v>
      </c>
      <c r="E2476" s="99">
        <v>288.65345113000001</v>
      </c>
      <c r="F2476" s="99">
        <v>234.52497534</v>
      </c>
      <c r="G2476" s="51"/>
      <c r="H2476" s="100">
        <v>172.93538809</v>
      </c>
      <c r="I2476" s="101">
        <v>5951089.0300000003</v>
      </c>
    </row>
    <row r="2477" spans="2:9" ht="15.95" customHeight="1" x14ac:dyDescent="0.2">
      <c r="B2477" s="98">
        <v>44235</v>
      </c>
      <c r="C2477" s="99">
        <v>510.95253102999999</v>
      </c>
      <c r="D2477" s="99">
        <v>172.30589824</v>
      </c>
      <c r="E2477" s="99">
        <v>288.39419261</v>
      </c>
      <c r="F2477" s="99">
        <v>234.54249249</v>
      </c>
      <c r="G2477" s="51"/>
      <c r="H2477" s="100">
        <v>172.30589824</v>
      </c>
      <c r="I2477" s="101">
        <v>7912707.3600000003</v>
      </c>
    </row>
    <row r="2478" spans="2:9" ht="15.95" customHeight="1" x14ac:dyDescent="0.2">
      <c r="B2478" s="98">
        <v>44236</v>
      </c>
      <c r="C2478" s="99">
        <v>512.73305356000003</v>
      </c>
      <c r="D2478" s="99">
        <v>172.90633471000001</v>
      </c>
      <c r="E2478" s="99">
        <v>288.38521828</v>
      </c>
      <c r="F2478" s="99">
        <v>234.56001115999999</v>
      </c>
      <c r="G2478" s="51"/>
      <c r="H2478" s="100">
        <v>172.90633471000001</v>
      </c>
      <c r="I2478" s="101">
        <v>6490315.7300000004</v>
      </c>
    </row>
    <row r="2479" spans="2:9" ht="15.95" customHeight="1" x14ac:dyDescent="0.2">
      <c r="B2479" s="98">
        <v>44237</v>
      </c>
      <c r="C2479" s="99">
        <v>512.04381903000001</v>
      </c>
      <c r="D2479" s="99">
        <v>172.67390768999999</v>
      </c>
      <c r="E2479" s="99">
        <v>288.39120115999998</v>
      </c>
      <c r="F2479" s="99">
        <v>234.57753099000001</v>
      </c>
      <c r="G2479" s="51"/>
      <c r="H2479" s="100">
        <v>172.67390768999999</v>
      </c>
      <c r="I2479" s="101">
        <v>5441505.5199999996</v>
      </c>
    </row>
    <row r="2480" spans="2:9" ht="15.95" customHeight="1" x14ac:dyDescent="0.2">
      <c r="B2480" s="98">
        <v>44238</v>
      </c>
      <c r="C2480" s="99">
        <v>512.64689925000005</v>
      </c>
      <c r="D2480" s="99">
        <v>172.87728132999999</v>
      </c>
      <c r="E2480" s="99">
        <v>288.57268212999998</v>
      </c>
      <c r="F2480" s="99">
        <v>234.59505196999999</v>
      </c>
      <c r="G2480" s="51"/>
      <c r="H2480" s="100">
        <v>172.87728132999999</v>
      </c>
      <c r="I2480" s="101">
        <v>6146882.6500000004</v>
      </c>
    </row>
    <row r="2481" spans="2:9" ht="15.95" customHeight="1" x14ac:dyDescent="0.2">
      <c r="B2481" s="98">
        <v>44239</v>
      </c>
      <c r="C2481" s="99">
        <v>512.04381903000001</v>
      </c>
      <c r="D2481" s="99">
        <v>172.67390768999999</v>
      </c>
      <c r="E2481" s="99">
        <v>288.89775243000003</v>
      </c>
      <c r="F2481" s="99">
        <v>234.61257448000001</v>
      </c>
      <c r="G2481" s="51"/>
      <c r="H2481" s="100">
        <v>172.67390768999999</v>
      </c>
      <c r="I2481" s="101">
        <v>7554217.6500000004</v>
      </c>
    </row>
    <row r="2482" spans="2:9" ht="15.95" customHeight="1" x14ac:dyDescent="0.2">
      <c r="B2482" s="98">
        <v>44244</v>
      </c>
      <c r="C2482" s="99">
        <v>512.04381903000001</v>
      </c>
      <c r="D2482" s="99">
        <v>172.67390768999999</v>
      </c>
      <c r="E2482" s="99">
        <v>288.71427717</v>
      </c>
      <c r="F2482" s="99">
        <v>234.63009814</v>
      </c>
      <c r="G2482" s="51"/>
      <c r="H2482" s="100">
        <v>172.67390768999999</v>
      </c>
      <c r="I2482" s="101">
        <v>6135840.1500000004</v>
      </c>
    </row>
    <row r="2483" spans="2:9" ht="15.95" customHeight="1" x14ac:dyDescent="0.2">
      <c r="B2483" s="98">
        <v>44245</v>
      </c>
      <c r="C2483" s="99">
        <v>510.86637671</v>
      </c>
      <c r="D2483" s="99">
        <v>172.27684486000001</v>
      </c>
      <c r="E2483" s="99">
        <v>288.25259756999998</v>
      </c>
      <c r="F2483" s="99">
        <v>234.64762334</v>
      </c>
      <c r="G2483" s="51"/>
      <c r="H2483" s="100">
        <v>172.27684486000001</v>
      </c>
      <c r="I2483" s="101">
        <v>6834080.1799999997</v>
      </c>
    </row>
    <row r="2484" spans="2:9" ht="15.95" customHeight="1" x14ac:dyDescent="0.2">
      <c r="B2484" s="98">
        <v>44246</v>
      </c>
      <c r="C2484" s="99">
        <v>511.18227587000001</v>
      </c>
      <c r="D2484" s="99">
        <v>172.38337390999999</v>
      </c>
      <c r="E2484" s="99">
        <v>288.57168497999999</v>
      </c>
      <c r="F2484" s="99">
        <v>234.66514968000001</v>
      </c>
      <c r="G2484" s="51"/>
      <c r="H2484" s="100">
        <v>172.38337390999999</v>
      </c>
      <c r="I2484" s="101">
        <v>7091963.4400000004</v>
      </c>
    </row>
    <row r="2485" spans="2:9" ht="15.95" customHeight="1" x14ac:dyDescent="0.2">
      <c r="B2485" s="98">
        <v>44249</v>
      </c>
      <c r="C2485" s="99">
        <v>509.88996113000002</v>
      </c>
      <c r="D2485" s="99">
        <v>171.94757325</v>
      </c>
      <c r="E2485" s="99">
        <v>286.67211773999998</v>
      </c>
      <c r="F2485" s="99">
        <v>234.68267718000001</v>
      </c>
      <c r="G2485" s="51"/>
      <c r="H2485" s="100">
        <v>171.94757325</v>
      </c>
      <c r="I2485" s="101">
        <v>15993280.17</v>
      </c>
    </row>
    <row r="2486" spans="2:9" ht="15.95" customHeight="1" x14ac:dyDescent="0.2">
      <c r="B2486" s="98">
        <v>44250</v>
      </c>
      <c r="C2486" s="99">
        <v>513.33613377999995</v>
      </c>
      <c r="D2486" s="99">
        <v>173.10970835000001</v>
      </c>
      <c r="E2486" s="99">
        <v>288.21869452999999</v>
      </c>
      <c r="F2486" s="99">
        <v>234.70020621</v>
      </c>
      <c r="G2486" s="51"/>
      <c r="H2486" s="100">
        <v>173.10970835000001</v>
      </c>
      <c r="I2486" s="101">
        <v>9507470.8300000001</v>
      </c>
    </row>
    <row r="2487" spans="2:9" ht="15.95" customHeight="1" x14ac:dyDescent="0.2">
      <c r="B2487" s="98">
        <v>44251</v>
      </c>
      <c r="C2487" s="99">
        <v>513.27869756999996</v>
      </c>
      <c r="D2487" s="99">
        <v>173.09033944000001</v>
      </c>
      <c r="E2487" s="99">
        <v>288.37524679000001</v>
      </c>
      <c r="F2487" s="99">
        <v>234.71773639</v>
      </c>
      <c r="G2487" s="51"/>
      <c r="H2487" s="100">
        <v>173.09033944000001</v>
      </c>
      <c r="I2487" s="101">
        <v>7931916.2800000003</v>
      </c>
    </row>
    <row r="2488" spans="2:9" ht="15.95" customHeight="1" x14ac:dyDescent="0.2">
      <c r="B2488" s="98">
        <v>44252</v>
      </c>
      <c r="C2488" s="99">
        <v>511.61304745000001</v>
      </c>
      <c r="D2488" s="99">
        <v>172.52864080000001</v>
      </c>
      <c r="E2488" s="99">
        <v>288.55473346000002</v>
      </c>
      <c r="F2488" s="99">
        <v>234.73526810999999</v>
      </c>
      <c r="G2488" s="51"/>
      <c r="H2488" s="100">
        <v>172.52864080000001</v>
      </c>
      <c r="I2488" s="101">
        <v>8199328.1399999997</v>
      </c>
    </row>
    <row r="2489" spans="2:9" ht="15.95" customHeight="1" x14ac:dyDescent="0.2">
      <c r="B2489" s="98">
        <v>44253</v>
      </c>
      <c r="C2489" s="99">
        <v>514.05408640999997</v>
      </c>
      <c r="D2489" s="99">
        <v>173.35181983000001</v>
      </c>
      <c r="E2489" s="99">
        <v>287.82980674999999</v>
      </c>
      <c r="F2489" s="99">
        <v>234.75280097999999</v>
      </c>
      <c r="G2489" s="51"/>
      <c r="H2489" s="100">
        <v>173.35181983000001</v>
      </c>
      <c r="I2489" s="101">
        <v>7771590.9500000002</v>
      </c>
    </row>
    <row r="2490" spans="2:9" ht="15.95" customHeight="1" x14ac:dyDescent="0.2">
      <c r="B2490" s="98">
        <v>44256</v>
      </c>
      <c r="C2490" s="99">
        <v>515.43858849000003</v>
      </c>
      <c r="D2490" s="99">
        <v>173.06128605999999</v>
      </c>
      <c r="E2490" s="99">
        <v>286.90146182000001</v>
      </c>
      <c r="F2490" s="99">
        <v>234.77033538000001</v>
      </c>
      <c r="G2490" s="51"/>
      <c r="H2490" s="100">
        <v>173.06128605999999</v>
      </c>
      <c r="I2490" s="101">
        <v>8553690.8900000006</v>
      </c>
    </row>
    <row r="2491" spans="2:9" ht="15.95" customHeight="1" x14ac:dyDescent="0.2">
      <c r="B2491" s="98">
        <v>44257</v>
      </c>
      <c r="C2491" s="99">
        <v>515.09246297000004</v>
      </c>
      <c r="D2491" s="99">
        <v>172.94507254999999</v>
      </c>
      <c r="E2491" s="99">
        <v>285.06571206000001</v>
      </c>
      <c r="F2491" s="99">
        <v>234.78787093</v>
      </c>
      <c r="G2491" s="51"/>
      <c r="H2491" s="100">
        <v>172.94507254999999</v>
      </c>
      <c r="I2491" s="101">
        <v>8006650.75</v>
      </c>
    </row>
    <row r="2492" spans="2:9" ht="15.95" customHeight="1" x14ac:dyDescent="0.2">
      <c r="B2492" s="98">
        <v>44258</v>
      </c>
      <c r="C2492" s="99">
        <v>512.75611571000002</v>
      </c>
      <c r="D2492" s="99">
        <v>172.16063134999999</v>
      </c>
      <c r="E2492" s="99">
        <v>284.06258101999998</v>
      </c>
      <c r="F2492" s="99">
        <v>234.80540762999999</v>
      </c>
      <c r="G2492" s="51"/>
      <c r="H2492" s="100">
        <v>172.16063134999999</v>
      </c>
      <c r="I2492" s="101">
        <v>7291629.4100000001</v>
      </c>
    </row>
    <row r="2493" spans="2:9" ht="15.95" customHeight="1" x14ac:dyDescent="0.2">
      <c r="B2493" s="98">
        <v>44259</v>
      </c>
      <c r="C2493" s="99">
        <v>512.78495950000001</v>
      </c>
      <c r="D2493" s="99">
        <v>172.17031581000001</v>
      </c>
      <c r="E2493" s="99">
        <v>283.95688331000002</v>
      </c>
      <c r="F2493" s="99">
        <v>234.82294587000001</v>
      </c>
      <c r="G2493" s="51"/>
      <c r="H2493" s="100">
        <v>172.17031581000001</v>
      </c>
      <c r="I2493" s="101">
        <v>5300248.08</v>
      </c>
    </row>
    <row r="2494" spans="2:9" ht="15.95" customHeight="1" x14ac:dyDescent="0.2">
      <c r="B2494" s="98">
        <v>44260</v>
      </c>
      <c r="C2494" s="99">
        <v>509.12179773999998</v>
      </c>
      <c r="D2494" s="99">
        <v>170.94038949</v>
      </c>
      <c r="E2494" s="99">
        <v>284.45446024</v>
      </c>
      <c r="F2494" s="99">
        <v>234.84048526000001</v>
      </c>
      <c r="G2494" s="51"/>
      <c r="H2494" s="100">
        <v>170.94038949</v>
      </c>
      <c r="I2494" s="101">
        <v>6658987.6600000001</v>
      </c>
    </row>
    <row r="2495" spans="2:9" ht="15.95" customHeight="1" x14ac:dyDescent="0.2">
      <c r="B2495" s="98">
        <v>44263</v>
      </c>
      <c r="C2495" s="99">
        <v>499.60334590000002</v>
      </c>
      <c r="D2495" s="99">
        <v>167.74451794999999</v>
      </c>
      <c r="E2495" s="99">
        <v>283.73053068000002</v>
      </c>
      <c r="F2495" s="99">
        <v>234.85802618</v>
      </c>
      <c r="G2495" s="51"/>
      <c r="H2495" s="100">
        <v>167.74451794999999</v>
      </c>
      <c r="I2495" s="101">
        <v>8165115.8700000001</v>
      </c>
    </row>
    <row r="2496" spans="2:9" ht="15.95" customHeight="1" x14ac:dyDescent="0.2">
      <c r="B2496" s="98">
        <v>44264</v>
      </c>
      <c r="C2496" s="99">
        <v>509.81404878000001</v>
      </c>
      <c r="D2496" s="99">
        <v>171.17281650999999</v>
      </c>
      <c r="E2496" s="99">
        <v>283.46429211999998</v>
      </c>
      <c r="F2496" s="99">
        <v>234.87556824999999</v>
      </c>
      <c r="G2496" s="51"/>
      <c r="H2496" s="100">
        <v>171.17281650999999</v>
      </c>
      <c r="I2496" s="101">
        <v>7199328.7699999996</v>
      </c>
    </row>
    <row r="2497" spans="2:9" ht="15.95" customHeight="1" x14ac:dyDescent="0.2">
      <c r="B2497" s="98">
        <v>44265</v>
      </c>
      <c r="C2497" s="99">
        <v>508.02573358000001</v>
      </c>
      <c r="D2497" s="99">
        <v>170.57238004000001</v>
      </c>
      <c r="E2497" s="99">
        <v>282.55489301</v>
      </c>
      <c r="F2497" s="99">
        <v>234.89311147000001</v>
      </c>
      <c r="G2497" s="51"/>
      <c r="H2497" s="100">
        <v>170.57238004000001</v>
      </c>
      <c r="I2497" s="101">
        <v>5301742.99</v>
      </c>
    </row>
    <row r="2498" spans="2:9" ht="15.95" customHeight="1" x14ac:dyDescent="0.2">
      <c r="B2498" s="98">
        <v>44266</v>
      </c>
      <c r="C2498" s="99">
        <v>510.53514360999998</v>
      </c>
      <c r="D2498" s="99">
        <v>171.41492799</v>
      </c>
      <c r="E2498" s="99">
        <v>282.89591768000003</v>
      </c>
      <c r="F2498" s="99">
        <v>234.91065623</v>
      </c>
      <c r="G2498" s="51"/>
      <c r="H2498" s="100">
        <v>171.41492799</v>
      </c>
      <c r="I2498" s="101">
        <v>5103592.7</v>
      </c>
    </row>
    <row r="2499" spans="2:9" ht="15.95" customHeight="1" x14ac:dyDescent="0.2">
      <c r="B2499" s="98">
        <v>44267</v>
      </c>
      <c r="C2499" s="99">
        <v>510.53514360999998</v>
      </c>
      <c r="D2499" s="99">
        <v>171.41492799</v>
      </c>
      <c r="E2499" s="99">
        <v>283.01657260000002</v>
      </c>
      <c r="F2499" s="99">
        <v>234.92820214</v>
      </c>
      <c r="G2499" s="51"/>
      <c r="H2499" s="100">
        <v>171.41492799</v>
      </c>
      <c r="I2499" s="101">
        <v>5558060.3099999996</v>
      </c>
    </row>
    <row r="2500" spans="2:9" ht="15.95" customHeight="1" x14ac:dyDescent="0.2">
      <c r="B2500" s="98">
        <v>44270</v>
      </c>
      <c r="C2500" s="99">
        <v>510.53514360999998</v>
      </c>
      <c r="D2500" s="99">
        <v>171.41492799</v>
      </c>
      <c r="E2500" s="99">
        <v>282.285663</v>
      </c>
      <c r="F2500" s="99">
        <v>234.94574958000001</v>
      </c>
      <c r="G2500" s="51"/>
      <c r="H2500" s="100">
        <v>171.41492799</v>
      </c>
      <c r="I2500" s="101">
        <v>6329152.4100000001</v>
      </c>
    </row>
    <row r="2501" spans="2:9" ht="15.95" customHeight="1" x14ac:dyDescent="0.2">
      <c r="B2501" s="98">
        <v>44271</v>
      </c>
      <c r="C2501" s="99">
        <v>509.90058016</v>
      </c>
      <c r="D2501" s="99">
        <v>171.20186989000001</v>
      </c>
      <c r="E2501" s="99">
        <v>281.48993877999999</v>
      </c>
      <c r="F2501" s="99">
        <v>234.96329817</v>
      </c>
      <c r="G2501" s="51"/>
      <c r="H2501" s="100">
        <v>171.20186989000001</v>
      </c>
      <c r="I2501" s="101">
        <v>6494832.9900000002</v>
      </c>
    </row>
    <row r="2502" spans="2:9" ht="15.95" customHeight="1" x14ac:dyDescent="0.2">
      <c r="B2502" s="98">
        <v>44272</v>
      </c>
      <c r="C2502" s="99">
        <v>508.22764014000001</v>
      </c>
      <c r="D2502" s="99">
        <v>170.64017125999999</v>
      </c>
      <c r="E2502" s="99">
        <v>280.91657858999997</v>
      </c>
      <c r="F2502" s="99">
        <v>234.98084829000001</v>
      </c>
      <c r="G2502" s="51"/>
      <c r="H2502" s="100">
        <v>170.64017125999999</v>
      </c>
      <c r="I2502" s="101">
        <v>5971596.1299999999</v>
      </c>
    </row>
    <row r="2503" spans="2:9" ht="15.95" customHeight="1" x14ac:dyDescent="0.2">
      <c r="B2503" s="98">
        <v>44273</v>
      </c>
      <c r="C2503" s="99">
        <v>505.3432608</v>
      </c>
      <c r="D2503" s="99">
        <v>169.67172533999999</v>
      </c>
      <c r="E2503" s="99">
        <v>280.06999980000001</v>
      </c>
      <c r="F2503" s="99">
        <v>235.00523798</v>
      </c>
      <c r="G2503" s="51"/>
      <c r="H2503" s="100">
        <v>169.67172533999999</v>
      </c>
      <c r="I2503" s="101">
        <v>7462290.6299999999</v>
      </c>
    </row>
    <row r="2504" spans="2:9" ht="15.95" customHeight="1" x14ac:dyDescent="0.2">
      <c r="B2504" s="98">
        <v>44274</v>
      </c>
      <c r="C2504" s="99">
        <v>494.67105722999997</v>
      </c>
      <c r="D2504" s="99">
        <v>166.08847542999999</v>
      </c>
      <c r="E2504" s="99">
        <v>281.11002532999998</v>
      </c>
      <c r="F2504" s="99">
        <v>235.02963034999999</v>
      </c>
      <c r="G2504" s="51"/>
      <c r="H2504" s="100">
        <v>166.08847542999999</v>
      </c>
      <c r="I2504" s="101">
        <v>73759499.900000006</v>
      </c>
    </row>
    <row r="2505" spans="2:9" ht="15.95" customHeight="1" x14ac:dyDescent="0.2">
      <c r="B2505" s="98">
        <v>44277</v>
      </c>
      <c r="C2505" s="99">
        <v>500.43981590999999</v>
      </c>
      <c r="D2505" s="99">
        <v>168.02536727</v>
      </c>
      <c r="E2505" s="99">
        <v>280.75105199000001</v>
      </c>
      <c r="F2505" s="99">
        <v>235.0540254</v>
      </c>
      <c r="G2505" s="51"/>
      <c r="H2505" s="100">
        <v>168.02536727</v>
      </c>
      <c r="I2505" s="101">
        <v>11445706.4</v>
      </c>
    </row>
    <row r="2506" spans="2:9" ht="15.95" customHeight="1" x14ac:dyDescent="0.2">
      <c r="B2506" s="98">
        <v>44278</v>
      </c>
      <c r="C2506" s="99">
        <v>496.14209068999997</v>
      </c>
      <c r="D2506" s="99">
        <v>166.58238284999999</v>
      </c>
      <c r="E2506" s="99">
        <v>280.59350258000001</v>
      </c>
      <c r="F2506" s="99">
        <v>235.07842276</v>
      </c>
      <c r="G2506" s="51"/>
      <c r="H2506" s="100">
        <v>166.58238284999999</v>
      </c>
      <c r="I2506" s="101">
        <v>9958050.2699999996</v>
      </c>
    </row>
    <row r="2507" spans="2:9" ht="15.95" customHeight="1" x14ac:dyDescent="0.2">
      <c r="B2507" s="98">
        <v>44279</v>
      </c>
      <c r="C2507" s="99">
        <v>496.05555930999998</v>
      </c>
      <c r="D2507" s="99">
        <v>166.55332946999999</v>
      </c>
      <c r="E2507" s="99">
        <v>280.65831721000001</v>
      </c>
      <c r="F2507" s="99">
        <v>235.10282280000001</v>
      </c>
      <c r="G2507" s="51"/>
      <c r="H2507" s="100">
        <v>166.55332946999999</v>
      </c>
      <c r="I2507" s="101">
        <v>7913015.5800000001</v>
      </c>
    </row>
    <row r="2508" spans="2:9" ht="15.95" customHeight="1" x14ac:dyDescent="0.2">
      <c r="B2508" s="98">
        <v>44280</v>
      </c>
      <c r="C2508" s="99">
        <v>491.90205306000001</v>
      </c>
      <c r="D2508" s="99">
        <v>165.15876734</v>
      </c>
      <c r="E2508" s="99">
        <v>280.57754820999997</v>
      </c>
      <c r="F2508" s="99">
        <v>235.12722514000001</v>
      </c>
      <c r="G2508" s="51"/>
      <c r="H2508" s="100">
        <v>165.15876734</v>
      </c>
      <c r="I2508" s="101">
        <v>5846343.2400000002</v>
      </c>
    </row>
    <row r="2509" spans="2:9" ht="15.95" customHeight="1" x14ac:dyDescent="0.2">
      <c r="B2509" s="98">
        <v>44281</v>
      </c>
      <c r="C2509" s="99">
        <v>489.47917440999998</v>
      </c>
      <c r="D2509" s="99">
        <v>164.34527277000001</v>
      </c>
      <c r="E2509" s="99">
        <v>280.96643598999998</v>
      </c>
      <c r="F2509" s="99">
        <v>235.15163017</v>
      </c>
      <c r="G2509" s="51"/>
      <c r="H2509" s="100">
        <v>164.34527277000001</v>
      </c>
      <c r="I2509" s="101">
        <v>5733582.5300000003</v>
      </c>
    </row>
    <row r="2510" spans="2:9" ht="15.95" customHeight="1" x14ac:dyDescent="0.2">
      <c r="B2510" s="98">
        <v>44284</v>
      </c>
      <c r="C2510" s="99">
        <v>496.11324689999998</v>
      </c>
      <c r="D2510" s="99">
        <v>166.57269839</v>
      </c>
      <c r="E2510" s="99">
        <v>281.08609376999999</v>
      </c>
      <c r="F2510" s="99">
        <v>235.17603788</v>
      </c>
      <c r="G2510" s="51"/>
      <c r="H2510" s="100">
        <v>166.57269839</v>
      </c>
      <c r="I2510" s="101">
        <v>6543956.7599999998</v>
      </c>
    </row>
    <row r="2511" spans="2:9" ht="15.95" customHeight="1" x14ac:dyDescent="0.2">
      <c r="B2511" s="98">
        <v>44285</v>
      </c>
      <c r="C2511" s="99">
        <v>498.70918831</v>
      </c>
      <c r="D2511" s="99">
        <v>167.44429972</v>
      </c>
      <c r="E2511" s="99">
        <v>282.37341204000001</v>
      </c>
      <c r="F2511" s="99">
        <v>235.20044788999999</v>
      </c>
      <c r="G2511" s="51"/>
      <c r="H2511" s="100">
        <v>167.44429972</v>
      </c>
      <c r="I2511" s="101">
        <v>5868952.71</v>
      </c>
    </row>
    <row r="2512" spans="2:9" ht="15.95" customHeight="1" x14ac:dyDescent="0.2">
      <c r="B2512" s="98">
        <v>44286</v>
      </c>
      <c r="C2512" s="99">
        <v>507.62192048000003</v>
      </c>
      <c r="D2512" s="99">
        <v>170.43679761000001</v>
      </c>
      <c r="E2512" s="99">
        <v>283.86514568000001</v>
      </c>
      <c r="F2512" s="99">
        <v>235.22486058999999</v>
      </c>
      <c r="G2512" s="51"/>
      <c r="H2512" s="100">
        <v>170.43679761000001</v>
      </c>
      <c r="I2512" s="101">
        <v>5531332.9199999999</v>
      </c>
    </row>
    <row r="2513" spans="2:9" ht="15.95" customHeight="1" x14ac:dyDescent="0.2">
      <c r="B2513" s="98">
        <v>44287</v>
      </c>
      <c r="C2513" s="99">
        <v>505.99947725999999</v>
      </c>
      <c r="D2513" s="99">
        <v>169.13908008000001</v>
      </c>
      <c r="E2513" s="99">
        <v>284.18822168999998</v>
      </c>
      <c r="F2513" s="99">
        <v>235.24927559</v>
      </c>
      <c r="G2513" s="51"/>
      <c r="H2513" s="100">
        <v>169.13908008000001</v>
      </c>
      <c r="I2513" s="101">
        <v>5220156.17</v>
      </c>
    </row>
    <row r="2514" spans="2:9" ht="15.95" customHeight="1" x14ac:dyDescent="0.2">
      <c r="B2514" s="98">
        <v>44291</v>
      </c>
      <c r="C2514" s="99">
        <v>502.63870202999999</v>
      </c>
      <c r="D2514" s="99">
        <v>168.01568280999999</v>
      </c>
      <c r="E2514" s="99">
        <v>283.95189757000003</v>
      </c>
      <c r="F2514" s="99">
        <v>235.27369327</v>
      </c>
      <c r="G2514" s="51"/>
      <c r="H2514" s="100">
        <v>168.01568280999999</v>
      </c>
      <c r="I2514" s="101">
        <v>7433403.6399999997</v>
      </c>
    </row>
    <row r="2515" spans="2:9" ht="15.95" customHeight="1" x14ac:dyDescent="0.2">
      <c r="B2515" s="98">
        <v>44292</v>
      </c>
      <c r="C2515" s="99">
        <v>499.77045421000003</v>
      </c>
      <c r="D2515" s="99">
        <v>167.05692135000001</v>
      </c>
      <c r="E2515" s="99">
        <v>283.58694135000002</v>
      </c>
      <c r="F2515" s="99">
        <v>235.29811364</v>
      </c>
      <c r="G2515" s="51"/>
      <c r="H2515" s="100">
        <v>167.05692135000001</v>
      </c>
      <c r="I2515" s="101">
        <v>5225497.47</v>
      </c>
    </row>
    <row r="2516" spans="2:9" ht="15.95" customHeight="1" x14ac:dyDescent="0.2">
      <c r="B2516" s="98">
        <v>44293</v>
      </c>
      <c r="C2516" s="99">
        <v>498.90128820000001</v>
      </c>
      <c r="D2516" s="99">
        <v>166.76638757000001</v>
      </c>
      <c r="E2516" s="99">
        <v>283.51913526999999</v>
      </c>
      <c r="F2516" s="99">
        <v>235.32253631</v>
      </c>
      <c r="G2516" s="51"/>
      <c r="H2516" s="100">
        <v>166.76638757000001</v>
      </c>
      <c r="I2516" s="101">
        <v>4486808.1100000003</v>
      </c>
    </row>
    <row r="2517" spans="2:9" ht="15.95" customHeight="1" x14ac:dyDescent="0.2">
      <c r="B2517" s="98">
        <v>44294</v>
      </c>
      <c r="C2517" s="99">
        <v>498.29287199999999</v>
      </c>
      <c r="D2517" s="99">
        <v>166.56301393000001</v>
      </c>
      <c r="E2517" s="99">
        <v>283.44833775000001</v>
      </c>
      <c r="F2517" s="99">
        <v>235.34696166000001</v>
      </c>
      <c r="G2517" s="51"/>
      <c r="H2517" s="100">
        <v>166.56301393000001</v>
      </c>
      <c r="I2517" s="101">
        <v>5403483.9100000001</v>
      </c>
    </row>
    <row r="2518" spans="2:9" ht="15.95" customHeight="1" x14ac:dyDescent="0.2">
      <c r="B2518" s="98">
        <v>44295</v>
      </c>
      <c r="C2518" s="99">
        <v>499.77045421000003</v>
      </c>
      <c r="D2518" s="99">
        <v>167.05692135000001</v>
      </c>
      <c r="E2518" s="99">
        <v>284.11642702</v>
      </c>
      <c r="F2518" s="99">
        <v>235.37138931999999</v>
      </c>
      <c r="G2518" s="51"/>
      <c r="H2518" s="100">
        <v>167.05692135000001</v>
      </c>
      <c r="I2518" s="101">
        <v>6951654.2400000002</v>
      </c>
    </row>
    <row r="2519" spans="2:9" ht="15.95" customHeight="1" x14ac:dyDescent="0.2">
      <c r="B2519" s="98">
        <v>44298</v>
      </c>
      <c r="C2519" s="99">
        <v>499.45176000999999</v>
      </c>
      <c r="D2519" s="99">
        <v>166.9503923</v>
      </c>
      <c r="E2519" s="99">
        <v>283.68964761000001</v>
      </c>
      <c r="F2519" s="99">
        <v>235.39581966</v>
      </c>
      <c r="G2519" s="51"/>
      <c r="H2519" s="100">
        <v>166.9503923</v>
      </c>
      <c r="I2519" s="101">
        <v>5662845.6900000004</v>
      </c>
    </row>
    <row r="2520" spans="2:9" ht="15.95" customHeight="1" x14ac:dyDescent="0.2">
      <c r="B2520" s="98">
        <v>44299</v>
      </c>
      <c r="C2520" s="99">
        <v>498.32184419999999</v>
      </c>
      <c r="D2520" s="99">
        <v>166.57269839</v>
      </c>
      <c r="E2520" s="99">
        <v>283.52611531000002</v>
      </c>
      <c r="F2520" s="99">
        <v>235.42025268</v>
      </c>
      <c r="G2520" s="51"/>
      <c r="H2520" s="100">
        <v>166.57269839</v>
      </c>
      <c r="I2520" s="101">
        <v>7685770.6200000001</v>
      </c>
    </row>
    <row r="2521" spans="2:9" ht="15.95" customHeight="1" x14ac:dyDescent="0.2">
      <c r="B2521" s="98">
        <v>44300</v>
      </c>
      <c r="C2521" s="99">
        <v>498.0610944</v>
      </c>
      <c r="D2521" s="99">
        <v>166.48553826</v>
      </c>
      <c r="E2521" s="99">
        <v>283.24392238000001</v>
      </c>
      <c r="F2521" s="99">
        <v>235.44468800999999</v>
      </c>
      <c r="G2521" s="51"/>
      <c r="H2521" s="100">
        <v>166.48553826</v>
      </c>
      <c r="I2521" s="101">
        <v>10242192.939999999</v>
      </c>
    </row>
    <row r="2522" spans="2:9" ht="15.95" customHeight="1" x14ac:dyDescent="0.2">
      <c r="B2522" s="98">
        <v>44301</v>
      </c>
      <c r="C2522" s="99">
        <v>498.32184419999999</v>
      </c>
      <c r="D2522" s="99">
        <v>166.57269839</v>
      </c>
      <c r="E2522" s="99">
        <v>283.54007538000002</v>
      </c>
      <c r="F2522" s="99">
        <v>235.46912602</v>
      </c>
      <c r="G2522" s="51"/>
      <c r="H2522" s="100">
        <v>166.57269839</v>
      </c>
      <c r="I2522" s="101">
        <v>6300778.5499999998</v>
      </c>
    </row>
    <row r="2523" spans="2:9" ht="15.95" customHeight="1" x14ac:dyDescent="0.2">
      <c r="B2523" s="98">
        <v>44302</v>
      </c>
      <c r="C2523" s="99">
        <v>498.32184419999999</v>
      </c>
      <c r="D2523" s="99">
        <v>166.57269839</v>
      </c>
      <c r="E2523" s="99">
        <v>283.93095746</v>
      </c>
      <c r="F2523" s="99">
        <v>235.49356632999999</v>
      </c>
      <c r="G2523" s="51"/>
      <c r="H2523" s="100">
        <v>166.57269839</v>
      </c>
      <c r="I2523" s="101">
        <v>6868787.1699999999</v>
      </c>
    </row>
    <row r="2524" spans="2:9" ht="15.95" customHeight="1" x14ac:dyDescent="0.2">
      <c r="B2524" s="98">
        <v>44305</v>
      </c>
      <c r="C2524" s="99">
        <v>496.93117859</v>
      </c>
      <c r="D2524" s="99">
        <v>166.10784434999999</v>
      </c>
      <c r="E2524" s="99">
        <v>283.26984822999998</v>
      </c>
      <c r="F2524" s="99">
        <v>235.51800933000001</v>
      </c>
      <c r="G2524" s="51"/>
      <c r="H2524" s="100">
        <v>166.10784434999999</v>
      </c>
      <c r="I2524" s="101">
        <v>6489044.4500000002</v>
      </c>
    </row>
    <row r="2525" spans="2:9" ht="15.95" customHeight="1" x14ac:dyDescent="0.2">
      <c r="B2525" s="98">
        <v>44306</v>
      </c>
      <c r="C2525" s="99">
        <v>496.14892917999998</v>
      </c>
      <c r="D2525" s="99">
        <v>165.84636395000001</v>
      </c>
      <c r="E2525" s="99">
        <v>283.38152882999998</v>
      </c>
      <c r="F2525" s="99">
        <v>235.54245501</v>
      </c>
      <c r="G2525" s="51"/>
      <c r="H2525" s="100">
        <v>165.84636395000001</v>
      </c>
      <c r="I2525" s="101">
        <v>5424561.6900000004</v>
      </c>
    </row>
    <row r="2526" spans="2:9" ht="15.95" customHeight="1" x14ac:dyDescent="0.2">
      <c r="B2526" s="98">
        <v>44308</v>
      </c>
      <c r="C2526" s="99">
        <v>496.93117859</v>
      </c>
      <c r="D2526" s="99">
        <v>166.10784434999999</v>
      </c>
      <c r="E2526" s="99">
        <v>283.11628741999999</v>
      </c>
      <c r="F2526" s="99">
        <v>235.56690298999999</v>
      </c>
      <c r="G2526" s="51"/>
      <c r="H2526" s="100">
        <v>166.10784434999999</v>
      </c>
      <c r="I2526" s="101">
        <v>4881894.8899999997</v>
      </c>
    </row>
    <row r="2527" spans="2:9" ht="15.95" customHeight="1" x14ac:dyDescent="0.2">
      <c r="B2527" s="98">
        <v>44309</v>
      </c>
      <c r="C2527" s="99">
        <v>498.0610944</v>
      </c>
      <c r="D2527" s="99">
        <v>166.48553826</v>
      </c>
      <c r="E2527" s="99">
        <v>283.65175598000002</v>
      </c>
      <c r="F2527" s="99">
        <v>235.59135366000001</v>
      </c>
      <c r="G2527" s="51"/>
      <c r="H2527" s="100">
        <v>166.48553826</v>
      </c>
      <c r="I2527" s="101">
        <v>5569273.0599999996</v>
      </c>
    </row>
    <row r="2528" spans="2:9" ht="15.95" customHeight="1" x14ac:dyDescent="0.2">
      <c r="B2528" s="98">
        <v>44312</v>
      </c>
      <c r="C2528" s="99">
        <v>498.35081639999999</v>
      </c>
      <c r="D2528" s="99">
        <v>166.58238284999999</v>
      </c>
      <c r="E2528" s="99">
        <v>283.63679875999998</v>
      </c>
      <c r="F2528" s="99">
        <v>235.61580701</v>
      </c>
      <c r="G2528" s="51"/>
      <c r="H2528" s="100">
        <v>166.58238284999999</v>
      </c>
      <c r="I2528" s="101">
        <v>7332783.7300000004</v>
      </c>
    </row>
    <row r="2529" spans="2:9" ht="15.95" customHeight="1" x14ac:dyDescent="0.2">
      <c r="B2529" s="98">
        <v>44313</v>
      </c>
      <c r="C2529" s="99">
        <v>498.148011</v>
      </c>
      <c r="D2529" s="99">
        <v>166.51459163000001</v>
      </c>
      <c r="E2529" s="99">
        <v>283.72454778999997</v>
      </c>
      <c r="F2529" s="99">
        <v>235.64026267</v>
      </c>
      <c r="G2529" s="51"/>
      <c r="H2529" s="100">
        <v>166.51459163000001</v>
      </c>
      <c r="I2529" s="101">
        <v>4140253.09</v>
      </c>
    </row>
    <row r="2530" spans="2:9" ht="15.95" customHeight="1" x14ac:dyDescent="0.2">
      <c r="B2530" s="98">
        <v>44314</v>
      </c>
      <c r="C2530" s="99">
        <v>495.42462417000002</v>
      </c>
      <c r="D2530" s="99">
        <v>165.60425247000001</v>
      </c>
      <c r="E2530" s="99">
        <v>283.42839479000003</v>
      </c>
      <c r="F2530" s="99">
        <v>235.66472099999999</v>
      </c>
      <c r="G2530" s="51"/>
      <c r="H2530" s="100">
        <v>165.60425247000001</v>
      </c>
      <c r="I2530" s="101">
        <v>7422200.0899999999</v>
      </c>
    </row>
    <row r="2531" spans="2:9" ht="15.95" customHeight="1" x14ac:dyDescent="0.2">
      <c r="B2531" s="98">
        <v>44315</v>
      </c>
      <c r="C2531" s="99">
        <v>498.61156620000003</v>
      </c>
      <c r="D2531" s="99">
        <v>166.66954297999999</v>
      </c>
      <c r="E2531" s="99">
        <v>284.08850687</v>
      </c>
      <c r="F2531" s="99">
        <v>235.68918163999999</v>
      </c>
      <c r="G2531" s="51"/>
      <c r="H2531" s="100">
        <v>166.66954297999999</v>
      </c>
      <c r="I2531" s="101">
        <v>6446542.9699999997</v>
      </c>
    </row>
    <row r="2532" spans="2:9" ht="15.95" customHeight="1" x14ac:dyDescent="0.2">
      <c r="B2532" s="98">
        <v>44316</v>
      </c>
      <c r="C2532" s="99">
        <v>504.11628424999998</v>
      </c>
      <c r="D2532" s="99">
        <v>168.50959022999999</v>
      </c>
      <c r="E2532" s="99">
        <v>285.29904472999999</v>
      </c>
      <c r="F2532" s="99">
        <v>235.71364496999999</v>
      </c>
      <c r="G2532" s="51"/>
      <c r="H2532" s="100">
        <v>168.50959022999999</v>
      </c>
      <c r="I2532" s="101">
        <v>5726109.3099999996</v>
      </c>
    </row>
    <row r="2533" spans="2:9" ht="15.95" customHeight="1" x14ac:dyDescent="0.2">
      <c r="B2533" s="98">
        <v>44319</v>
      </c>
      <c r="C2533" s="99">
        <v>499.11062664999997</v>
      </c>
      <c r="D2533" s="99">
        <v>166.08847542999999</v>
      </c>
      <c r="E2533" s="99">
        <v>285.42667970000002</v>
      </c>
      <c r="F2533" s="99">
        <v>235.73811097000001</v>
      </c>
      <c r="G2533" s="51"/>
      <c r="H2533" s="100">
        <v>166.08847542999999</v>
      </c>
      <c r="I2533" s="101">
        <v>5687197.5499999998</v>
      </c>
    </row>
    <row r="2534" spans="2:9" ht="15.95" customHeight="1" x14ac:dyDescent="0.2">
      <c r="B2534" s="98">
        <v>44320</v>
      </c>
      <c r="C2534" s="99">
        <v>497.80100693000003</v>
      </c>
      <c r="D2534" s="99">
        <v>165.65267476</v>
      </c>
      <c r="E2534" s="99">
        <v>284.80745069</v>
      </c>
      <c r="F2534" s="99">
        <v>235.76257928000001</v>
      </c>
      <c r="G2534" s="51"/>
      <c r="H2534" s="100">
        <v>165.65267476</v>
      </c>
      <c r="I2534" s="101">
        <v>5532444.3200000003</v>
      </c>
    </row>
    <row r="2535" spans="2:9" ht="15.95" customHeight="1" x14ac:dyDescent="0.2">
      <c r="B2535" s="98">
        <v>44321</v>
      </c>
      <c r="C2535" s="99">
        <v>497.65549363000002</v>
      </c>
      <c r="D2535" s="99">
        <v>165.60425247000001</v>
      </c>
      <c r="E2535" s="99">
        <v>284.69078436000001</v>
      </c>
      <c r="F2535" s="99">
        <v>235.78705027999999</v>
      </c>
      <c r="G2535" s="51"/>
      <c r="H2535" s="100">
        <v>165.60425247000001</v>
      </c>
      <c r="I2535" s="101">
        <v>6597032.79</v>
      </c>
    </row>
    <row r="2536" spans="2:9" ht="15.95" customHeight="1" x14ac:dyDescent="0.2">
      <c r="B2536" s="98">
        <v>44322</v>
      </c>
      <c r="C2536" s="99">
        <v>499.72178251999998</v>
      </c>
      <c r="D2536" s="99">
        <v>166.29184907000001</v>
      </c>
      <c r="E2536" s="99">
        <v>284.71371876000001</v>
      </c>
      <c r="F2536" s="99">
        <v>235.81833589999999</v>
      </c>
      <c r="G2536" s="51"/>
      <c r="H2536" s="100">
        <v>166.29184907000001</v>
      </c>
      <c r="I2536" s="101">
        <v>6019975.96</v>
      </c>
    </row>
    <row r="2537" spans="2:9" ht="15.95" customHeight="1" x14ac:dyDescent="0.2">
      <c r="B2537" s="98">
        <v>44323</v>
      </c>
      <c r="C2537" s="99">
        <v>499.57626921999997</v>
      </c>
      <c r="D2537" s="99">
        <v>166.24342677999999</v>
      </c>
      <c r="E2537" s="99">
        <v>284.84833377000001</v>
      </c>
      <c r="F2537" s="99">
        <v>235.84962575</v>
      </c>
      <c r="G2537" s="51"/>
      <c r="H2537" s="100">
        <v>166.24342677999999</v>
      </c>
      <c r="I2537" s="101">
        <v>7106081.5</v>
      </c>
    </row>
    <row r="2538" spans="2:9" ht="15.95" customHeight="1" x14ac:dyDescent="0.2">
      <c r="B2538" s="98">
        <v>44326</v>
      </c>
      <c r="C2538" s="99">
        <v>497.45177501000001</v>
      </c>
      <c r="D2538" s="99">
        <v>165.53646125</v>
      </c>
      <c r="E2538" s="99">
        <v>283.81628541999999</v>
      </c>
      <c r="F2538" s="99">
        <v>235.88091980999999</v>
      </c>
      <c r="G2538" s="51"/>
      <c r="H2538" s="100">
        <v>165.53646125</v>
      </c>
      <c r="I2538" s="101">
        <v>5429131.4699999997</v>
      </c>
    </row>
    <row r="2539" spans="2:9" ht="15.95" customHeight="1" x14ac:dyDescent="0.2">
      <c r="B2539" s="98">
        <v>44327</v>
      </c>
      <c r="C2539" s="99">
        <v>495.909334</v>
      </c>
      <c r="D2539" s="99">
        <v>165.02318491</v>
      </c>
      <c r="E2539" s="99">
        <v>283.13024748999999</v>
      </c>
      <c r="F2539" s="99">
        <v>235.91221809000001</v>
      </c>
      <c r="G2539" s="51"/>
      <c r="H2539" s="100">
        <v>165.02318491</v>
      </c>
      <c r="I2539" s="101">
        <v>6814310.21</v>
      </c>
    </row>
    <row r="2540" spans="2:9" ht="15.95" customHeight="1" x14ac:dyDescent="0.2">
      <c r="B2540" s="98">
        <v>44328</v>
      </c>
      <c r="C2540" s="99">
        <v>497.27715904000002</v>
      </c>
      <c r="D2540" s="99">
        <v>165.47835449999999</v>
      </c>
      <c r="E2540" s="99">
        <v>282.30161736999997</v>
      </c>
      <c r="F2540" s="99">
        <v>235.94352058999999</v>
      </c>
      <c r="G2540" s="51"/>
      <c r="H2540" s="100">
        <v>165.47835449999999</v>
      </c>
      <c r="I2540" s="101">
        <v>4948983.75</v>
      </c>
    </row>
    <row r="2541" spans="2:9" ht="15.95" customHeight="1" x14ac:dyDescent="0.2">
      <c r="B2541" s="98">
        <v>44329</v>
      </c>
      <c r="C2541" s="99">
        <v>499.72178251999998</v>
      </c>
      <c r="D2541" s="99">
        <v>166.29184907000001</v>
      </c>
      <c r="E2541" s="99">
        <v>281.95361266999998</v>
      </c>
      <c r="F2541" s="99">
        <v>235.97482692</v>
      </c>
      <c r="G2541" s="51"/>
      <c r="H2541" s="100">
        <v>166.29184907000001</v>
      </c>
      <c r="I2541" s="101">
        <v>5188274.24</v>
      </c>
    </row>
    <row r="2542" spans="2:9" ht="15.95" customHeight="1" x14ac:dyDescent="0.2">
      <c r="B2542" s="98">
        <v>44330</v>
      </c>
      <c r="C2542" s="99">
        <v>498.32485481999998</v>
      </c>
      <c r="D2542" s="99">
        <v>165.82699503000001</v>
      </c>
      <c r="E2542" s="99">
        <v>281.80404043999999</v>
      </c>
      <c r="F2542" s="99">
        <v>236.00613748000001</v>
      </c>
      <c r="G2542" s="51"/>
      <c r="H2542" s="100">
        <v>165.82699503000001</v>
      </c>
      <c r="I2542" s="101">
        <v>4581658.83</v>
      </c>
    </row>
    <row r="2543" spans="2:9" ht="15.95" customHeight="1" x14ac:dyDescent="0.2">
      <c r="B2543" s="98">
        <v>44333</v>
      </c>
      <c r="C2543" s="99">
        <v>497.33536436000003</v>
      </c>
      <c r="D2543" s="99">
        <v>165.49772342</v>
      </c>
      <c r="E2543" s="99">
        <v>280.30831820999998</v>
      </c>
      <c r="F2543" s="99">
        <v>236.03745225</v>
      </c>
      <c r="G2543" s="51"/>
      <c r="H2543" s="100">
        <v>165.49772342</v>
      </c>
      <c r="I2543" s="101">
        <v>5696827.2300000004</v>
      </c>
    </row>
    <row r="2544" spans="2:9" ht="15.95" customHeight="1" x14ac:dyDescent="0.2">
      <c r="B2544" s="98">
        <v>44334</v>
      </c>
      <c r="C2544" s="99">
        <v>495.00715152999999</v>
      </c>
      <c r="D2544" s="99">
        <v>164.72296668000001</v>
      </c>
      <c r="E2544" s="99">
        <v>280.01216520999998</v>
      </c>
      <c r="F2544" s="99">
        <v>236.06877123999999</v>
      </c>
      <c r="G2544" s="51"/>
      <c r="H2544" s="100">
        <v>164.72296668000001</v>
      </c>
      <c r="I2544" s="101">
        <v>3976112.75</v>
      </c>
    </row>
    <row r="2545" spans="2:9" ht="15.95" customHeight="1" x14ac:dyDescent="0.2">
      <c r="B2545" s="98">
        <v>44335</v>
      </c>
      <c r="C2545" s="99">
        <v>494.10496905000002</v>
      </c>
      <c r="D2545" s="99">
        <v>164.42274843999999</v>
      </c>
      <c r="E2545" s="99">
        <v>279.33310731</v>
      </c>
      <c r="F2545" s="99">
        <v>236.10009445</v>
      </c>
      <c r="G2545" s="51"/>
      <c r="H2545" s="100">
        <v>164.42274843999999</v>
      </c>
      <c r="I2545" s="101">
        <v>4366522.37</v>
      </c>
    </row>
    <row r="2546" spans="2:9" ht="15.95" customHeight="1" x14ac:dyDescent="0.2">
      <c r="B2546" s="98">
        <v>44336</v>
      </c>
      <c r="C2546" s="99">
        <v>495.47279408999998</v>
      </c>
      <c r="D2546" s="99">
        <v>164.87791802999999</v>
      </c>
      <c r="E2546" s="99">
        <v>279.84663861000001</v>
      </c>
      <c r="F2546" s="99">
        <v>236.13142188</v>
      </c>
      <c r="G2546" s="51"/>
      <c r="H2546" s="100">
        <v>164.87791802999999</v>
      </c>
      <c r="I2546" s="101">
        <v>4800437.0199999996</v>
      </c>
    </row>
    <row r="2547" spans="2:9" ht="15.95" customHeight="1" x14ac:dyDescent="0.2">
      <c r="B2547" s="98">
        <v>44337</v>
      </c>
      <c r="C2547" s="99">
        <v>493.02817062000003</v>
      </c>
      <c r="D2547" s="99">
        <v>164.06442344999999</v>
      </c>
      <c r="E2547" s="99">
        <v>279.60532876000002</v>
      </c>
      <c r="F2547" s="99">
        <v>236.16275314999999</v>
      </c>
      <c r="G2547" s="51"/>
      <c r="H2547" s="100">
        <v>164.06442344999999</v>
      </c>
      <c r="I2547" s="101">
        <v>4100586.07</v>
      </c>
    </row>
    <row r="2548" spans="2:9" ht="15.95" customHeight="1" x14ac:dyDescent="0.2">
      <c r="B2548" s="98">
        <v>44340</v>
      </c>
      <c r="C2548" s="99">
        <v>493.31919721999998</v>
      </c>
      <c r="D2548" s="99">
        <v>164.16126804999999</v>
      </c>
      <c r="E2548" s="99">
        <v>279.48267953999999</v>
      </c>
      <c r="F2548" s="99">
        <v>236.19408863000001</v>
      </c>
      <c r="G2548" s="51"/>
      <c r="H2548" s="100">
        <v>164.16126804999999</v>
      </c>
      <c r="I2548" s="101">
        <v>4558143</v>
      </c>
    </row>
    <row r="2549" spans="2:9" ht="15.95" customHeight="1" x14ac:dyDescent="0.2">
      <c r="B2549" s="98">
        <v>44341</v>
      </c>
      <c r="C2549" s="99">
        <v>493.58112117000002</v>
      </c>
      <c r="D2549" s="99">
        <v>164.24842817999999</v>
      </c>
      <c r="E2549" s="99">
        <v>279.11971761000001</v>
      </c>
      <c r="F2549" s="99">
        <v>236.22542833</v>
      </c>
      <c r="G2549" s="51"/>
      <c r="H2549" s="100">
        <v>164.24842817999999</v>
      </c>
      <c r="I2549" s="101">
        <v>3600996.49</v>
      </c>
    </row>
    <row r="2550" spans="2:9" ht="15.95" customHeight="1" x14ac:dyDescent="0.2">
      <c r="B2550" s="98">
        <v>44342</v>
      </c>
      <c r="C2550" s="99">
        <v>494.74522758000001</v>
      </c>
      <c r="D2550" s="99">
        <v>164.63580655000001</v>
      </c>
      <c r="E2550" s="99">
        <v>278.03980615</v>
      </c>
      <c r="F2550" s="99">
        <v>236.25677225000001</v>
      </c>
      <c r="G2550" s="51"/>
      <c r="H2550" s="100">
        <v>164.63580655000001</v>
      </c>
      <c r="I2550" s="101">
        <v>4507509.71</v>
      </c>
    </row>
    <row r="2551" spans="2:9" ht="15.95" customHeight="1" x14ac:dyDescent="0.2">
      <c r="B2551" s="98">
        <v>44343</v>
      </c>
      <c r="C2551" s="99">
        <v>491.95137218000002</v>
      </c>
      <c r="D2551" s="99">
        <v>163.70609845999999</v>
      </c>
      <c r="E2551" s="99">
        <v>278.47057416000001</v>
      </c>
      <c r="F2551" s="99">
        <v>236.28812038999999</v>
      </c>
      <c r="G2551" s="51"/>
      <c r="H2551" s="100">
        <v>163.70609845999999</v>
      </c>
      <c r="I2551" s="101">
        <v>3998169</v>
      </c>
    </row>
    <row r="2552" spans="2:9" ht="15.95" customHeight="1" x14ac:dyDescent="0.2">
      <c r="B2552" s="98">
        <v>44344</v>
      </c>
      <c r="C2552" s="99">
        <v>494.59971428</v>
      </c>
      <c r="D2552" s="99">
        <v>164.58738425000001</v>
      </c>
      <c r="E2552" s="99">
        <v>280.36016991000002</v>
      </c>
      <c r="F2552" s="99">
        <v>236.31947274999999</v>
      </c>
      <c r="G2552" s="51"/>
      <c r="H2552" s="100">
        <v>164.58738425000001</v>
      </c>
      <c r="I2552" s="101">
        <v>3815969.39</v>
      </c>
    </row>
    <row r="2553" spans="2:9" ht="15.95" customHeight="1" x14ac:dyDescent="0.2">
      <c r="B2553" s="98">
        <v>44347</v>
      </c>
      <c r="C2553" s="99">
        <v>493.40650520000003</v>
      </c>
      <c r="D2553" s="99">
        <v>164.19032142</v>
      </c>
      <c r="E2553" s="99">
        <v>280.84278962000002</v>
      </c>
      <c r="F2553" s="99">
        <v>236.35082933000001</v>
      </c>
      <c r="G2553" s="51"/>
      <c r="H2553" s="100">
        <v>164.19032142</v>
      </c>
      <c r="I2553" s="101">
        <v>6041821.9800000004</v>
      </c>
    </row>
    <row r="2554" spans="2:9" ht="15.95" customHeight="1" x14ac:dyDescent="0.2">
      <c r="B2554" s="98">
        <v>44348</v>
      </c>
      <c r="C2554" s="99">
        <v>496.21693741000001</v>
      </c>
      <c r="D2554" s="99">
        <v>164.15158359</v>
      </c>
      <c r="E2554" s="99">
        <v>280.35418701999998</v>
      </c>
      <c r="F2554" s="99">
        <v>236.38218974</v>
      </c>
      <c r="G2554" s="51"/>
      <c r="H2554" s="100">
        <v>164.15158359</v>
      </c>
      <c r="I2554" s="101">
        <v>4451997.28</v>
      </c>
    </row>
    <row r="2555" spans="2:9" ht="15.95" customHeight="1" x14ac:dyDescent="0.2">
      <c r="B2555" s="98">
        <v>44349</v>
      </c>
      <c r="C2555" s="99">
        <v>497.38795083999997</v>
      </c>
      <c r="D2555" s="99">
        <v>164.53896194999999</v>
      </c>
      <c r="E2555" s="99">
        <v>281.39022396000001</v>
      </c>
      <c r="F2555" s="99">
        <v>236.41355437999999</v>
      </c>
      <c r="G2555" s="51"/>
      <c r="H2555" s="100">
        <v>164.53896194999999</v>
      </c>
      <c r="I2555" s="101">
        <v>5263978.5199999996</v>
      </c>
    </row>
    <row r="2556" spans="2:9" ht="15.95" customHeight="1" x14ac:dyDescent="0.2">
      <c r="B2556" s="98">
        <v>44351</v>
      </c>
      <c r="C2556" s="99">
        <v>499.0859203</v>
      </c>
      <c r="D2556" s="99">
        <v>165.10066058999999</v>
      </c>
      <c r="E2556" s="99">
        <v>281.96956704000002</v>
      </c>
      <c r="F2556" s="99">
        <v>236.44492323</v>
      </c>
      <c r="G2556" s="51"/>
      <c r="H2556" s="100">
        <v>165.10066058999999</v>
      </c>
      <c r="I2556" s="101">
        <v>3920900.94</v>
      </c>
    </row>
    <row r="2557" spans="2:9" ht="15.95" customHeight="1" x14ac:dyDescent="0.2">
      <c r="B2557" s="98">
        <v>44354</v>
      </c>
      <c r="C2557" s="99">
        <v>488.57607483999999</v>
      </c>
      <c r="D2557" s="99">
        <v>161.62393972999999</v>
      </c>
      <c r="E2557" s="99">
        <v>281.94463832999998</v>
      </c>
      <c r="F2557" s="99">
        <v>236.4762963</v>
      </c>
      <c r="G2557" s="51"/>
      <c r="H2557" s="100">
        <v>161.62393972999999</v>
      </c>
      <c r="I2557" s="101">
        <v>14333111.140000001</v>
      </c>
    </row>
    <row r="2558" spans="2:9" ht="15.95" customHeight="1" x14ac:dyDescent="0.2">
      <c r="B2558" s="98">
        <v>44355</v>
      </c>
      <c r="C2558" s="99">
        <v>484.21404983999997</v>
      </c>
      <c r="D2558" s="99">
        <v>160.18095531</v>
      </c>
      <c r="E2558" s="99">
        <v>282.15802803999998</v>
      </c>
      <c r="F2558" s="99">
        <v>236.50767359</v>
      </c>
      <c r="G2558" s="51"/>
      <c r="H2558" s="100">
        <v>160.18095531</v>
      </c>
      <c r="I2558" s="101">
        <v>8737664.7200000007</v>
      </c>
    </row>
    <row r="2559" spans="2:9" ht="15.95" customHeight="1" x14ac:dyDescent="0.2">
      <c r="B2559" s="98">
        <v>44356</v>
      </c>
      <c r="C2559" s="99">
        <v>488.9566542</v>
      </c>
      <c r="D2559" s="99">
        <v>161.7498377</v>
      </c>
      <c r="E2559" s="99">
        <v>282.38936640999998</v>
      </c>
      <c r="F2559" s="99">
        <v>236.53905509000001</v>
      </c>
      <c r="G2559" s="51"/>
      <c r="H2559" s="100">
        <v>161.7498377</v>
      </c>
      <c r="I2559" s="101">
        <v>7115426.5700000003</v>
      </c>
    </row>
    <row r="2560" spans="2:9" ht="15.95" customHeight="1" x14ac:dyDescent="0.2">
      <c r="B2560" s="98">
        <v>44357</v>
      </c>
      <c r="C2560" s="99">
        <v>489.04448021000002</v>
      </c>
      <c r="D2560" s="99">
        <v>161.77889107999999</v>
      </c>
      <c r="E2560" s="99">
        <v>282.32255749000001</v>
      </c>
      <c r="F2560" s="99">
        <v>236.57044081999999</v>
      </c>
      <c r="G2560" s="51"/>
      <c r="H2560" s="100">
        <v>161.77889107999999</v>
      </c>
      <c r="I2560" s="101">
        <v>2764364.25</v>
      </c>
    </row>
    <row r="2561" spans="2:9" ht="15.95" customHeight="1" x14ac:dyDescent="0.2">
      <c r="B2561" s="98">
        <v>44358</v>
      </c>
      <c r="C2561" s="99">
        <v>491.24013036999997</v>
      </c>
      <c r="D2561" s="99">
        <v>162.50522552000001</v>
      </c>
      <c r="E2561" s="99">
        <v>282.06928184999998</v>
      </c>
      <c r="F2561" s="99">
        <v>236.60183038</v>
      </c>
      <c r="G2561" s="51"/>
      <c r="H2561" s="100">
        <v>162.50522552000001</v>
      </c>
      <c r="I2561" s="101">
        <v>4976566.88</v>
      </c>
    </row>
    <row r="2562" spans="2:9" ht="15.95" customHeight="1" x14ac:dyDescent="0.2">
      <c r="B2562" s="98">
        <v>44361</v>
      </c>
      <c r="C2562" s="99">
        <v>490.47897165000001</v>
      </c>
      <c r="D2562" s="99">
        <v>162.25342957999999</v>
      </c>
      <c r="E2562" s="99">
        <v>281.39122111</v>
      </c>
      <c r="F2562" s="99">
        <v>236.63322416</v>
      </c>
      <c r="G2562" s="51"/>
      <c r="H2562" s="100">
        <v>162.25342957999999</v>
      </c>
      <c r="I2562" s="101">
        <v>5694213.7300000004</v>
      </c>
    </row>
    <row r="2563" spans="2:9" ht="15.95" customHeight="1" x14ac:dyDescent="0.2">
      <c r="B2563" s="98">
        <v>44362</v>
      </c>
      <c r="C2563" s="99">
        <v>491.85491242000001</v>
      </c>
      <c r="D2563" s="99">
        <v>162.70859916000001</v>
      </c>
      <c r="E2563" s="99">
        <v>281.13295973999999</v>
      </c>
      <c r="F2563" s="99">
        <v>236.66462215999999</v>
      </c>
      <c r="G2563" s="51"/>
      <c r="H2563" s="100">
        <v>162.70859916000001</v>
      </c>
      <c r="I2563" s="101">
        <v>6403956.4900000002</v>
      </c>
    </row>
    <row r="2564" spans="2:9" ht="15.95" customHeight="1" x14ac:dyDescent="0.2">
      <c r="B2564" s="98">
        <v>44363</v>
      </c>
      <c r="C2564" s="99">
        <v>493.58215722</v>
      </c>
      <c r="D2564" s="99">
        <v>163.27998226</v>
      </c>
      <c r="E2564" s="99">
        <v>280.75005484000002</v>
      </c>
      <c r="F2564" s="99">
        <v>236.69602438000001</v>
      </c>
      <c r="G2564" s="51"/>
      <c r="H2564" s="100">
        <v>163.27998226</v>
      </c>
      <c r="I2564" s="101">
        <v>4973582.25</v>
      </c>
    </row>
    <row r="2565" spans="2:9" ht="15.95" customHeight="1" x14ac:dyDescent="0.2">
      <c r="B2565" s="98">
        <v>44364</v>
      </c>
      <c r="C2565" s="99">
        <v>490.42042098000002</v>
      </c>
      <c r="D2565" s="99">
        <v>162.23406066000001</v>
      </c>
      <c r="E2565" s="99">
        <v>280.48182199000001</v>
      </c>
      <c r="F2565" s="99">
        <v>236.73422013999999</v>
      </c>
      <c r="G2565" s="51"/>
      <c r="H2565" s="100">
        <v>162.23406066000001</v>
      </c>
      <c r="I2565" s="101">
        <v>6238493.71</v>
      </c>
    </row>
    <row r="2566" spans="2:9" ht="15.95" customHeight="1" x14ac:dyDescent="0.2">
      <c r="B2566" s="98">
        <v>44365</v>
      </c>
      <c r="C2566" s="99">
        <v>502.04272918999999</v>
      </c>
      <c r="D2566" s="99">
        <v>166.07879097</v>
      </c>
      <c r="E2566" s="99">
        <v>280.52868795000001</v>
      </c>
      <c r="F2566" s="99">
        <v>236.77242203</v>
      </c>
      <c r="G2566" s="51"/>
      <c r="H2566" s="100">
        <v>166.07879097</v>
      </c>
      <c r="I2566" s="101">
        <v>6245912.3499999996</v>
      </c>
    </row>
    <row r="2567" spans="2:9" ht="15.95" customHeight="1" x14ac:dyDescent="0.2">
      <c r="B2567" s="98">
        <v>44368</v>
      </c>
      <c r="C2567" s="99">
        <v>499.37867365</v>
      </c>
      <c r="D2567" s="99">
        <v>165.19750518000001</v>
      </c>
      <c r="E2567" s="99">
        <v>280.31529825000001</v>
      </c>
      <c r="F2567" s="99">
        <v>236.81063004999999</v>
      </c>
      <c r="G2567" s="51"/>
      <c r="H2567" s="100">
        <v>165.19750518000001</v>
      </c>
      <c r="I2567" s="101">
        <v>6152631.04</v>
      </c>
    </row>
    <row r="2568" spans="2:9" ht="15.95" customHeight="1" x14ac:dyDescent="0.2">
      <c r="B2568" s="98">
        <v>44369</v>
      </c>
      <c r="C2568" s="99">
        <v>498.76389160999997</v>
      </c>
      <c r="D2568" s="99">
        <v>164.99413154000001</v>
      </c>
      <c r="E2568" s="99">
        <v>278.95917674999998</v>
      </c>
      <c r="F2568" s="99">
        <v>236.84884421999999</v>
      </c>
      <c r="G2568" s="51"/>
      <c r="H2568" s="100">
        <v>164.99413154000001</v>
      </c>
      <c r="I2568" s="101">
        <v>9028389.2599999998</v>
      </c>
    </row>
    <row r="2569" spans="2:9" ht="15.95" customHeight="1" x14ac:dyDescent="0.2">
      <c r="B2569" s="98">
        <v>44370</v>
      </c>
      <c r="C2569" s="99">
        <v>499.29084764999999</v>
      </c>
      <c r="D2569" s="99">
        <v>165.16845180000001</v>
      </c>
      <c r="E2569" s="99">
        <v>277.25604770000001</v>
      </c>
      <c r="F2569" s="99">
        <v>236.88706452</v>
      </c>
      <c r="G2569" s="51"/>
      <c r="H2569" s="100">
        <v>165.16845180000001</v>
      </c>
      <c r="I2569" s="101">
        <v>6307723.7599999998</v>
      </c>
    </row>
    <row r="2570" spans="2:9" ht="15.95" customHeight="1" x14ac:dyDescent="0.2">
      <c r="B2570" s="98">
        <v>44371</v>
      </c>
      <c r="C2570" s="99">
        <v>500.60823775</v>
      </c>
      <c r="D2570" s="99">
        <v>165.60425247000001</v>
      </c>
      <c r="E2570" s="99">
        <v>277.33183095999999</v>
      </c>
      <c r="F2570" s="99">
        <v>236.92529095</v>
      </c>
      <c r="G2570" s="51"/>
      <c r="H2570" s="100">
        <v>165.60425247000001</v>
      </c>
      <c r="I2570" s="101">
        <v>6221899.2599999998</v>
      </c>
    </row>
    <row r="2571" spans="2:9" ht="15.95" customHeight="1" x14ac:dyDescent="0.2">
      <c r="B2571" s="98">
        <v>44372</v>
      </c>
      <c r="C2571" s="99">
        <v>490.36187030999997</v>
      </c>
      <c r="D2571" s="99">
        <v>162.21469174000001</v>
      </c>
      <c r="E2571" s="99">
        <v>271.73084977000002</v>
      </c>
      <c r="F2571" s="99">
        <v>236.96352352</v>
      </c>
      <c r="G2571" s="51"/>
      <c r="H2571" s="100">
        <v>162.21469174000001</v>
      </c>
      <c r="I2571" s="101">
        <v>19944049.239999998</v>
      </c>
    </row>
    <row r="2572" spans="2:9" ht="15.95" customHeight="1" x14ac:dyDescent="0.2">
      <c r="B2572" s="98">
        <v>44375</v>
      </c>
      <c r="C2572" s="99">
        <v>484.50680319999998</v>
      </c>
      <c r="D2572" s="99">
        <v>160.27779989999999</v>
      </c>
      <c r="E2572" s="99">
        <v>269.81233672000002</v>
      </c>
      <c r="F2572" s="99">
        <v>237.00176223</v>
      </c>
      <c r="G2572" s="51"/>
      <c r="H2572" s="100">
        <v>160.27779989999999</v>
      </c>
      <c r="I2572" s="101">
        <v>19161194.530000001</v>
      </c>
    </row>
    <row r="2573" spans="2:9" ht="15.95" customHeight="1" x14ac:dyDescent="0.2">
      <c r="B2573" s="98">
        <v>44376</v>
      </c>
      <c r="C2573" s="99">
        <v>497.68070418999997</v>
      </c>
      <c r="D2573" s="99">
        <v>164.63580655000001</v>
      </c>
      <c r="E2573" s="99">
        <v>273.82685519</v>
      </c>
      <c r="F2573" s="99">
        <v>237.04000708000001</v>
      </c>
      <c r="G2573" s="51"/>
      <c r="H2573" s="100">
        <v>164.63580655000001</v>
      </c>
      <c r="I2573" s="101">
        <v>9142855.1699999999</v>
      </c>
    </row>
    <row r="2574" spans="2:9" ht="15.95" customHeight="1" x14ac:dyDescent="0.2">
      <c r="B2574" s="98">
        <v>44377</v>
      </c>
      <c r="C2574" s="99">
        <v>493.58215722</v>
      </c>
      <c r="D2574" s="99">
        <v>163.27998226</v>
      </c>
      <c r="E2574" s="99">
        <v>274.70334842</v>
      </c>
      <c r="F2574" s="99">
        <v>237.07825806</v>
      </c>
      <c r="G2574" s="51"/>
      <c r="H2574" s="100">
        <v>163.27998226</v>
      </c>
      <c r="I2574" s="101">
        <v>6540120</v>
      </c>
    </row>
    <row r="2575" spans="2:9" ht="15.95" customHeight="1" x14ac:dyDescent="0.2">
      <c r="B2575" s="98">
        <v>44378</v>
      </c>
      <c r="C2575" s="99">
        <v>500.16720763000001</v>
      </c>
      <c r="D2575" s="99">
        <v>163.29935118</v>
      </c>
      <c r="E2575" s="99">
        <v>274.61759368000003</v>
      </c>
      <c r="F2575" s="99">
        <v>237.11651556999999</v>
      </c>
      <c r="G2575" s="51"/>
      <c r="H2575" s="100">
        <v>163.29935118</v>
      </c>
      <c r="I2575" s="101">
        <v>10087571.199999999</v>
      </c>
    </row>
    <row r="2576" spans="2:9" ht="15.95" customHeight="1" x14ac:dyDescent="0.2">
      <c r="B2576" s="98">
        <v>44379</v>
      </c>
      <c r="C2576" s="99">
        <v>503.63770717</v>
      </c>
      <c r="D2576" s="99">
        <v>164.43243290000001</v>
      </c>
      <c r="E2576" s="99">
        <v>275.22984265000002</v>
      </c>
      <c r="F2576" s="99">
        <v>237.15477920999999</v>
      </c>
      <c r="G2576" s="51"/>
      <c r="H2576" s="100">
        <v>164.43243290000001</v>
      </c>
      <c r="I2576" s="101">
        <v>6988450.5199999996</v>
      </c>
    </row>
    <row r="2577" spans="2:9" ht="15.95" customHeight="1" x14ac:dyDescent="0.2">
      <c r="B2577" s="98">
        <v>44382</v>
      </c>
      <c r="C2577" s="99">
        <v>503.63770717</v>
      </c>
      <c r="D2577" s="99">
        <v>164.43243290000001</v>
      </c>
      <c r="E2577" s="99">
        <v>274.77314878999999</v>
      </c>
      <c r="F2577" s="99">
        <v>237.19304897999999</v>
      </c>
      <c r="G2577" s="51"/>
      <c r="H2577" s="100">
        <v>164.43243290000001</v>
      </c>
      <c r="I2577" s="101">
        <v>3720211.14</v>
      </c>
    </row>
    <row r="2578" spans="2:9" ht="15.95" customHeight="1" x14ac:dyDescent="0.2">
      <c r="B2578" s="98">
        <v>44383</v>
      </c>
      <c r="C2578" s="99">
        <v>503.66736956</v>
      </c>
      <c r="D2578" s="99">
        <v>164.44211736</v>
      </c>
      <c r="E2578" s="99">
        <v>275.36146621</v>
      </c>
      <c r="F2578" s="99">
        <v>237.23132489</v>
      </c>
      <c r="G2578" s="51"/>
      <c r="H2578" s="100">
        <v>164.44211736</v>
      </c>
      <c r="I2578" s="101">
        <v>4102760.43</v>
      </c>
    </row>
    <row r="2579" spans="2:9" ht="15.95" customHeight="1" x14ac:dyDescent="0.2">
      <c r="B2579" s="98">
        <v>44384</v>
      </c>
      <c r="C2579" s="99">
        <v>504.49791646</v>
      </c>
      <c r="D2579" s="99">
        <v>164.71328222</v>
      </c>
      <c r="E2579" s="99">
        <v>275.44722094999997</v>
      </c>
      <c r="F2579" s="99">
        <v>237.26960693999999</v>
      </c>
      <c r="G2579" s="51"/>
      <c r="H2579" s="100">
        <v>164.71328222</v>
      </c>
      <c r="I2579" s="101">
        <v>4645542.1500000004</v>
      </c>
    </row>
    <row r="2580" spans="2:9" ht="15.95" customHeight="1" x14ac:dyDescent="0.2">
      <c r="B2580" s="98">
        <v>44385</v>
      </c>
      <c r="C2580" s="99">
        <v>504.58690362999999</v>
      </c>
      <c r="D2580" s="99">
        <v>164.74233559999999</v>
      </c>
      <c r="E2580" s="99">
        <v>275.41531221000002</v>
      </c>
      <c r="F2580" s="99">
        <v>237.30789512999999</v>
      </c>
      <c r="G2580" s="51"/>
      <c r="H2580" s="100">
        <v>164.74233559999999</v>
      </c>
      <c r="I2580" s="101">
        <v>11814618.630000001</v>
      </c>
    </row>
    <row r="2581" spans="2:9" ht="15.95" customHeight="1" x14ac:dyDescent="0.2">
      <c r="B2581" s="98">
        <v>44389</v>
      </c>
      <c r="C2581" s="99">
        <v>504.23095496000002</v>
      </c>
      <c r="D2581" s="99">
        <v>164.62612209</v>
      </c>
      <c r="E2581" s="99">
        <v>278.99208263999998</v>
      </c>
      <c r="F2581" s="99">
        <v>237.38448991000001</v>
      </c>
      <c r="G2581" s="51"/>
      <c r="H2581" s="100">
        <v>164.62612209</v>
      </c>
      <c r="I2581" s="101">
        <v>11281742.789999999</v>
      </c>
    </row>
    <row r="2582" spans="2:9" ht="15.95" customHeight="1" x14ac:dyDescent="0.2">
      <c r="B2582" s="98">
        <v>44390</v>
      </c>
      <c r="C2582" s="99">
        <v>504.26061735000002</v>
      </c>
      <c r="D2582" s="99">
        <v>164.63580655000001</v>
      </c>
      <c r="E2582" s="99">
        <v>281.57569352000002</v>
      </c>
      <c r="F2582" s="99">
        <v>237.4227965</v>
      </c>
      <c r="G2582" s="51"/>
      <c r="H2582" s="100">
        <v>164.63580655000001</v>
      </c>
      <c r="I2582" s="101">
        <v>7862210.3399999999</v>
      </c>
    </row>
    <row r="2583" spans="2:9" ht="15.95" customHeight="1" x14ac:dyDescent="0.2">
      <c r="B2583" s="98">
        <v>44391</v>
      </c>
      <c r="C2583" s="99">
        <v>504.02331822999997</v>
      </c>
      <c r="D2583" s="99">
        <v>164.55833086999999</v>
      </c>
      <c r="E2583" s="99">
        <v>282.27768581999999</v>
      </c>
      <c r="F2583" s="99">
        <v>237.46110962</v>
      </c>
      <c r="G2583" s="51"/>
      <c r="H2583" s="100">
        <v>164.55833086999999</v>
      </c>
      <c r="I2583" s="101">
        <v>6913444.5300000003</v>
      </c>
    </row>
    <row r="2584" spans="2:9" ht="15.95" customHeight="1" x14ac:dyDescent="0.2">
      <c r="B2584" s="98">
        <v>44392</v>
      </c>
      <c r="C2584" s="99">
        <v>504.85386512999997</v>
      </c>
      <c r="D2584" s="99">
        <v>164.82949572999999</v>
      </c>
      <c r="E2584" s="99">
        <v>283.06343857000002</v>
      </c>
      <c r="F2584" s="99">
        <v>237.49942887</v>
      </c>
      <c r="G2584" s="51"/>
      <c r="H2584" s="100">
        <v>164.82949572999999</v>
      </c>
      <c r="I2584" s="101">
        <v>7051166.1200000001</v>
      </c>
    </row>
    <row r="2585" spans="2:9" ht="15.95" customHeight="1" x14ac:dyDescent="0.2">
      <c r="B2585" s="98">
        <v>44393</v>
      </c>
      <c r="C2585" s="99">
        <v>505.74373680999997</v>
      </c>
      <c r="D2585" s="99">
        <v>165.12002950999999</v>
      </c>
      <c r="E2585" s="99">
        <v>283.32469137999999</v>
      </c>
      <c r="F2585" s="99">
        <v>237.53775426000001</v>
      </c>
      <c r="G2585" s="51"/>
      <c r="H2585" s="100">
        <v>165.12002950999999</v>
      </c>
      <c r="I2585" s="101">
        <v>8288779.04</v>
      </c>
    </row>
    <row r="2586" spans="2:9" ht="15.95" customHeight="1" x14ac:dyDescent="0.2">
      <c r="B2586" s="98">
        <v>44396</v>
      </c>
      <c r="C2586" s="99">
        <v>511.58722748999998</v>
      </c>
      <c r="D2586" s="99">
        <v>167.02786796999999</v>
      </c>
      <c r="E2586" s="99">
        <v>282.80916579000001</v>
      </c>
      <c r="F2586" s="99">
        <v>237.57608578</v>
      </c>
      <c r="G2586" s="51"/>
      <c r="H2586" s="100">
        <v>167.02786796999999</v>
      </c>
      <c r="I2586" s="101">
        <v>7288354.3700000001</v>
      </c>
    </row>
    <row r="2587" spans="2:9" ht="15.95" customHeight="1" x14ac:dyDescent="0.2">
      <c r="B2587" s="98">
        <v>44397</v>
      </c>
      <c r="C2587" s="99">
        <v>522.17670046000001</v>
      </c>
      <c r="D2587" s="99">
        <v>170.48521991000001</v>
      </c>
      <c r="E2587" s="99">
        <v>283.15617334000001</v>
      </c>
      <c r="F2587" s="99">
        <v>237.61442344</v>
      </c>
      <c r="G2587" s="51"/>
      <c r="H2587" s="100">
        <v>170.48521991000001</v>
      </c>
      <c r="I2587" s="101">
        <v>5518727.5199999996</v>
      </c>
    </row>
    <row r="2588" spans="2:9" ht="15.95" customHeight="1" x14ac:dyDescent="0.2">
      <c r="B2588" s="98">
        <v>44398</v>
      </c>
      <c r="C2588" s="99">
        <v>522.65129868999998</v>
      </c>
      <c r="D2588" s="99">
        <v>170.64017125999999</v>
      </c>
      <c r="E2588" s="99">
        <v>282.96372374999999</v>
      </c>
      <c r="F2588" s="99">
        <v>237.65276724</v>
      </c>
      <c r="G2588" s="51"/>
      <c r="H2588" s="100">
        <v>170.64017125999999</v>
      </c>
      <c r="I2588" s="101">
        <v>5137393.93</v>
      </c>
    </row>
    <row r="2589" spans="2:9" ht="15.95" customHeight="1" x14ac:dyDescent="0.2">
      <c r="B2589" s="98">
        <v>44399</v>
      </c>
      <c r="C2589" s="99">
        <v>512.86271022999995</v>
      </c>
      <c r="D2589" s="99">
        <v>167.44429972</v>
      </c>
      <c r="E2589" s="99">
        <v>282.60475041000001</v>
      </c>
      <c r="F2589" s="99">
        <v>237.69111717999999</v>
      </c>
      <c r="G2589" s="51"/>
      <c r="H2589" s="100">
        <v>167.44429972</v>
      </c>
      <c r="I2589" s="101">
        <v>8468327.2599999998</v>
      </c>
    </row>
    <row r="2590" spans="2:9" ht="15.95" customHeight="1" x14ac:dyDescent="0.2">
      <c r="B2590" s="98">
        <v>44400</v>
      </c>
      <c r="C2590" s="99">
        <v>508.35245044999999</v>
      </c>
      <c r="D2590" s="99">
        <v>165.97174716999999</v>
      </c>
      <c r="E2590" s="99">
        <v>282.01643300000001</v>
      </c>
      <c r="F2590" s="99">
        <v>237.72947325000001</v>
      </c>
      <c r="G2590" s="51"/>
      <c r="H2590" s="100">
        <v>165.97174716999999</v>
      </c>
      <c r="I2590" s="101">
        <v>11201633.74</v>
      </c>
    </row>
    <row r="2591" spans="2:9" ht="15.95" customHeight="1" x14ac:dyDescent="0.2">
      <c r="B2591" s="98">
        <v>44403</v>
      </c>
      <c r="C2591" s="99">
        <v>511.78137058999999</v>
      </c>
      <c r="D2591" s="99">
        <v>167.09125366000001</v>
      </c>
      <c r="E2591" s="99">
        <v>281.73124862999998</v>
      </c>
      <c r="F2591" s="99">
        <v>237.76783584</v>
      </c>
      <c r="G2591" s="51"/>
      <c r="H2591" s="100">
        <v>167.09125366000001</v>
      </c>
      <c r="I2591" s="101">
        <v>5538492.9199999999</v>
      </c>
    </row>
    <row r="2592" spans="2:9" ht="15.95" customHeight="1" x14ac:dyDescent="0.2">
      <c r="B2592" s="98">
        <v>44404</v>
      </c>
      <c r="C2592" s="99">
        <v>507.87119849999999</v>
      </c>
      <c r="D2592" s="99">
        <v>165.81462345</v>
      </c>
      <c r="E2592" s="99">
        <v>280.94749017999999</v>
      </c>
      <c r="F2592" s="99">
        <v>237.80620457000001</v>
      </c>
      <c r="G2592" s="51"/>
      <c r="H2592" s="100">
        <v>165.81462345</v>
      </c>
      <c r="I2592" s="101">
        <v>17333355.100000001</v>
      </c>
    </row>
    <row r="2593" spans="2:9" ht="15.95" customHeight="1" x14ac:dyDescent="0.2">
      <c r="B2593" s="98">
        <v>44405</v>
      </c>
      <c r="C2593" s="99">
        <v>508.38252869000002</v>
      </c>
      <c r="D2593" s="99">
        <v>165.98156739999999</v>
      </c>
      <c r="E2593" s="99">
        <v>280.88766128999998</v>
      </c>
      <c r="F2593" s="99">
        <v>237.84457943000001</v>
      </c>
      <c r="G2593" s="51"/>
      <c r="H2593" s="100">
        <v>165.98156739999999</v>
      </c>
      <c r="I2593" s="101">
        <v>9626343.3599999994</v>
      </c>
    </row>
    <row r="2594" spans="2:9" ht="15.95" customHeight="1" x14ac:dyDescent="0.2">
      <c r="B2594" s="98">
        <v>44406</v>
      </c>
      <c r="C2594" s="99">
        <v>508.95401537999999</v>
      </c>
      <c r="D2594" s="99">
        <v>166.16815181000001</v>
      </c>
      <c r="E2594" s="99">
        <v>281.08709091999998</v>
      </c>
      <c r="F2594" s="99">
        <v>237.88296043</v>
      </c>
      <c r="G2594" s="51"/>
      <c r="H2594" s="100">
        <v>166.16815181000001</v>
      </c>
      <c r="I2594" s="101">
        <v>7274195.6500000004</v>
      </c>
    </row>
    <row r="2595" spans="2:9" ht="15.95" customHeight="1" x14ac:dyDescent="0.2">
      <c r="B2595" s="98">
        <v>44407</v>
      </c>
      <c r="C2595" s="99">
        <v>508.23213745999999</v>
      </c>
      <c r="D2595" s="99">
        <v>165.93246624</v>
      </c>
      <c r="E2595" s="99">
        <v>281.60660510999998</v>
      </c>
      <c r="F2595" s="99">
        <v>237.92134756999999</v>
      </c>
      <c r="G2595" s="51"/>
      <c r="H2595" s="100">
        <v>165.93246624</v>
      </c>
      <c r="I2595" s="101">
        <v>28799419.370000001</v>
      </c>
    </row>
    <row r="2596" spans="2:9" ht="15.95" customHeight="1" x14ac:dyDescent="0.2">
      <c r="B2596" s="98">
        <v>44410</v>
      </c>
      <c r="C2596" s="99">
        <v>505.65873353000001</v>
      </c>
      <c r="D2596" s="99">
        <v>164.01752092999999</v>
      </c>
      <c r="E2596" s="99">
        <v>280.46387332</v>
      </c>
      <c r="F2596" s="99">
        <v>237.95974083999999</v>
      </c>
      <c r="G2596" s="51"/>
      <c r="H2596" s="100">
        <v>164.01752092999999</v>
      </c>
      <c r="I2596" s="101">
        <v>8061905.0599999996</v>
      </c>
    </row>
    <row r="2597" spans="2:9" ht="15.95" customHeight="1" x14ac:dyDescent="0.2">
      <c r="B2597" s="98">
        <v>44411</v>
      </c>
      <c r="C2597" s="99">
        <v>505.65873353000001</v>
      </c>
      <c r="D2597" s="99">
        <v>164.01752092999999</v>
      </c>
      <c r="E2597" s="99">
        <v>279.26230979000002</v>
      </c>
      <c r="F2597" s="99">
        <v>237.99814025000001</v>
      </c>
      <c r="G2597" s="51"/>
      <c r="H2597" s="100">
        <v>164.01752092999999</v>
      </c>
      <c r="I2597" s="101">
        <v>6663655.9699999997</v>
      </c>
    </row>
    <row r="2598" spans="2:9" ht="15.95" customHeight="1" x14ac:dyDescent="0.2">
      <c r="B2598" s="98">
        <v>44412</v>
      </c>
      <c r="C2598" s="99">
        <v>500.81467909000003</v>
      </c>
      <c r="D2598" s="99">
        <v>162.44628374999999</v>
      </c>
      <c r="E2598" s="99">
        <v>278.46957701000002</v>
      </c>
      <c r="F2598" s="99">
        <v>238.03654617999999</v>
      </c>
      <c r="G2598" s="51"/>
      <c r="H2598" s="100">
        <v>162.44628374999999</v>
      </c>
      <c r="I2598" s="101">
        <v>7342824.0899999999</v>
      </c>
    </row>
    <row r="2599" spans="2:9" ht="15.95" customHeight="1" x14ac:dyDescent="0.2">
      <c r="B2599" s="98">
        <v>44413</v>
      </c>
      <c r="C2599" s="99">
        <v>500.81467909000003</v>
      </c>
      <c r="D2599" s="99">
        <v>162.44628374999999</v>
      </c>
      <c r="E2599" s="99">
        <v>277.30889655999999</v>
      </c>
      <c r="F2599" s="99">
        <v>238.08398586999999</v>
      </c>
      <c r="G2599" s="51"/>
      <c r="H2599" s="100">
        <v>162.44628374999999</v>
      </c>
      <c r="I2599" s="101">
        <v>5342975.41</v>
      </c>
    </row>
    <row r="2600" spans="2:9" ht="15.95" customHeight="1" x14ac:dyDescent="0.2">
      <c r="B2600" s="98">
        <v>44414</v>
      </c>
      <c r="C2600" s="99">
        <v>504.08441584000002</v>
      </c>
      <c r="D2600" s="99">
        <v>163.50686884000001</v>
      </c>
      <c r="E2600" s="99">
        <v>277.06359810999999</v>
      </c>
      <c r="F2600" s="99">
        <v>238.13143514000001</v>
      </c>
      <c r="G2600" s="51"/>
      <c r="H2600" s="100">
        <v>163.50686884000001</v>
      </c>
      <c r="I2600" s="101">
        <v>6376616.9000000004</v>
      </c>
    </row>
    <row r="2601" spans="2:9" ht="15.95" customHeight="1" x14ac:dyDescent="0.2">
      <c r="B2601" s="98">
        <v>44417</v>
      </c>
      <c r="C2601" s="99">
        <v>499.69449150000003</v>
      </c>
      <c r="D2601" s="99">
        <v>162.08293515</v>
      </c>
      <c r="E2601" s="99">
        <v>276.16317332</v>
      </c>
      <c r="F2601" s="99">
        <v>238.17889400999999</v>
      </c>
      <c r="G2601" s="51"/>
      <c r="H2601" s="100">
        <v>162.08293515</v>
      </c>
      <c r="I2601" s="101">
        <v>5561578.6399999997</v>
      </c>
    </row>
    <row r="2602" spans="2:9" ht="15.95" customHeight="1" x14ac:dyDescent="0.2">
      <c r="B2602" s="98">
        <v>44418</v>
      </c>
      <c r="C2602" s="99">
        <v>499.24036138999998</v>
      </c>
      <c r="D2602" s="99">
        <v>161.93563166999999</v>
      </c>
      <c r="E2602" s="99">
        <v>274.76317731</v>
      </c>
      <c r="F2602" s="99">
        <v>238.22636208</v>
      </c>
      <c r="G2602" s="51"/>
      <c r="H2602" s="100">
        <v>161.93563166999999</v>
      </c>
      <c r="I2602" s="101">
        <v>6527629.2199999997</v>
      </c>
    </row>
    <row r="2603" spans="2:9" ht="15.95" customHeight="1" x14ac:dyDescent="0.2">
      <c r="B2603" s="98">
        <v>44419</v>
      </c>
      <c r="C2603" s="99">
        <v>502.29817076</v>
      </c>
      <c r="D2603" s="99">
        <v>162.92747514000001</v>
      </c>
      <c r="E2603" s="99">
        <v>273.20962049000002</v>
      </c>
      <c r="F2603" s="99">
        <v>238.27383972999999</v>
      </c>
      <c r="G2603" s="51"/>
      <c r="H2603" s="100">
        <v>162.92747514000001</v>
      </c>
      <c r="I2603" s="101">
        <v>5261438.4000000004</v>
      </c>
    </row>
    <row r="2604" spans="2:9" ht="15.95" customHeight="1" x14ac:dyDescent="0.2">
      <c r="B2604" s="98">
        <v>44420</v>
      </c>
      <c r="C2604" s="99">
        <v>502.08624337999998</v>
      </c>
      <c r="D2604" s="99">
        <v>162.85873351000001</v>
      </c>
      <c r="E2604" s="99">
        <v>271.45563687999999</v>
      </c>
      <c r="F2604" s="99">
        <v>238.32132698000001</v>
      </c>
      <c r="G2604" s="51"/>
      <c r="H2604" s="100">
        <v>162.85873351000001</v>
      </c>
      <c r="I2604" s="101">
        <v>5863915.7199999997</v>
      </c>
    </row>
    <row r="2605" spans="2:9" ht="15.95" customHeight="1" x14ac:dyDescent="0.2">
      <c r="B2605" s="98">
        <v>44421</v>
      </c>
      <c r="C2605" s="99">
        <v>503.29725698999999</v>
      </c>
      <c r="D2605" s="99">
        <v>163.25154280000001</v>
      </c>
      <c r="E2605" s="99">
        <v>273.32927826000002</v>
      </c>
      <c r="F2605" s="99">
        <v>238.36882342999999</v>
      </c>
      <c r="G2605" s="51"/>
      <c r="H2605" s="100">
        <v>163.25154280000001</v>
      </c>
      <c r="I2605" s="101">
        <v>13088658.789999999</v>
      </c>
    </row>
    <row r="2606" spans="2:9" ht="15.95" customHeight="1" x14ac:dyDescent="0.2">
      <c r="B2606" s="98">
        <v>44424</v>
      </c>
      <c r="C2606" s="99">
        <v>503.47890903000001</v>
      </c>
      <c r="D2606" s="99">
        <v>163.31046420000001</v>
      </c>
      <c r="E2606" s="99">
        <v>271.73284407</v>
      </c>
      <c r="F2606" s="99">
        <v>238.41632946999999</v>
      </c>
      <c r="G2606" s="51"/>
      <c r="H2606" s="100">
        <v>163.31046420000001</v>
      </c>
      <c r="I2606" s="101">
        <v>5444689.7000000002</v>
      </c>
    </row>
    <row r="2607" spans="2:9" ht="15.95" customHeight="1" x14ac:dyDescent="0.2">
      <c r="B2607" s="98">
        <v>44425</v>
      </c>
      <c r="C2607" s="99">
        <v>501.87431600000002</v>
      </c>
      <c r="D2607" s="99">
        <v>162.78999188</v>
      </c>
      <c r="E2607" s="99">
        <v>270.05763516000002</v>
      </c>
      <c r="F2607" s="99">
        <v>238.46384509000001</v>
      </c>
      <c r="G2607" s="51"/>
      <c r="H2607" s="100">
        <v>162.78999188</v>
      </c>
      <c r="I2607" s="101">
        <v>5119530.22</v>
      </c>
    </row>
    <row r="2608" spans="2:9" ht="15.95" customHeight="1" x14ac:dyDescent="0.2">
      <c r="B2608" s="98">
        <v>44426</v>
      </c>
      <c r="C2608" s="99">
        <v>495.00181375</v>
      </c>
      <c r="D2608" s="99">
        <v>160.56079914</v>
      </c>
      <c r="E2608" s="99">
        <v>269.56903256999999</v>
      </c>
      <c r="F2608" s="99">
        <v>238.51136991999999</v>
      </c>
      <c r="G2608" s="51"/>
      <c r="H2608" s="100">
        <v>160.56079914</v>
      </c>
      <c r="I2608" s="101">
        <v>7564424.9699999997</v>
      </c>
    </row>
    <row r="2609" spans="2:9" ht="15.95" customHeight="1" x14ac:dyDescent="0.2">
      <c r="B2609" s="98">
        <v>44427</v>
      </c>
      <c r="C2609" s="99">
        <v>495.69814658000001</v>
      </c>
      <c r="D2609" s="99">
        <v>160.78666448000001</v>
      </c>
      <c r="E2609" s="99">
        <v>268.29567436999997</v>
      </c>
      <c r="F2609" s="99">
        <v>238.55890434</v>
      </c>
      <c r="G2609" s="51"/>
      <c r="H2609" s="100">
        <v>160.78666448000001</v>
      </c>
      <c r="I2609" s="101">
        <v>16843328.260000002</v>
      </c>
    </row>
    <row r="2610" spans="2:9" ht="15.95" customHeight="1" x14ac:dyDescent="0.2">
      <c r="B2610" s="98">
        <v>44428</v>
      </c>
      <c r="C2610" s="99">
        <v>493.45777140000001</v>
      </c>
      <c r="D2610" s="99">
        <v>160.05996729</v>
      </c>
      <c r="E2610" s="99">
        <v>269.76247931</v>
      </c>
      <c r="F2610" s="99">
        <v>238.60644834999999</v>
      </c>
      <c r="G2610" s="51"/>
      <c r="H2610" s="100">
        <v>160.05996729</v>
      </c>
      <c r="I2610" s="101">
        <v>9038602.8900000006</v>
      </c>
    </row>
    <row r="2611" spans="2:9" ht="15.95" customHeight="1" x14ac:dyDescent="0.2">
      <c r="B2611" s="98">
        <v>44431</v>
      </c>
      <c r="C2611" s="99">
        <v>495.91007395999998</v>
      </c>
      <c r="D2611" s="99">
        <v>160.85540610999999</v>
      </c>
      <c r="E2611" s="99">
        <v>271.16746105999999</v>
      </c>
      <c r="F2611" s="99">
        <v>238.65400195000001</v>
      </c>
      <c r="G2611" s="51"/>
      <c r="H2611" s="100">
        <v>160.85540610999999</v>
      </c>
      <c r="I2611" s="101">
        <v>7815990.4500000002</v>
      </c>
    </row>
    <row r="2612" spans="2:9" ht="15.95" customHeight="1" x14ac:dyDescent="0.2">
      <c r="B2612" s="98">
        <v>44432</v>
      </c>
      <c r="C2612" s="99">
        <v>491.06601950999999</v>
      </c>
      <c r="D2612" s="99">
        <v>159.28416892999999</v>
      </c>
      <c r="E2612" s="99">
        <v>271.28412739999999</v>
      </c>
      <c r="F2612" s="99">
        <v>238.70156474999999</v>
      </c>
      <c r="G2612" s="51"/>
      <c r="H2612" s="100">
        <v>159.28416892999999</v>
      </c>
      <c r="I2612" s="101">
        <v>12099679.99</v>
      </c>
    </row>
    <row r="2613" spans="2:9" ht="15.95" customHeight="1" x14ac:dyDescent="0.2">
      <c r="B2613" s="98">
        <v>44433</v>
      </c>
      <c r="C2613" s="99">
        <v>492.15593177</v>
      </c>
      <c r="D2613" s="99">
        <v>159.63769729000001</v>
      </c>
      <c r="E2613" s="99">
        <v>271.31902758000001</v>
      </c>
      <c r="F2613" s="99">
        <v>238.74913713999999</v>
      </c>
      <c r="G2613" s="51"/>
      <c r="H2613" s="100">
        <v>159.63769729000001</v>
      </c>
      <c r="I2613" s="101">
        <v>5736226.9400000004</v>
      </c>
    </row>
    <row r="2614" spans="2:9" ht="15.95" customHeight="1" x14ac:dyDescent="0.2">
      <c r="B2614" s="98">
        <v>44434</v>
      </c>
      <c r="C2614" s="99">
        <v>492.54951118999998</v>
      </c>
      <c r="D2614" s="99">
        <v>159.76536031000001</v>
      </c>
      <c r="E2614" s="99">
        <v>271.57828610000001</v>
      </c>
      <c r="F2614" s="99">
        <v>238.79671912000001</v>
      </c>
      <c r="G2614" s="51"/>
      <c r="H2614" s="100">
        <v>159.76536031000001</v>
      </c>
      <c r="I2614" s="101">
        <v>5596391.9400000004</v>
      </c>
    </row>
    <row r="2615" spans="2:9" ht="15.95" customHeight="1" x14ac:dyDescent="0.2">
      <c r="B2615" s="98">
        <v>44435</v>
      </c>
      <c r="C2615" s="99">
        <v>495.15319045000001</v>
      </c>
      <c r="D2615" s="99">
        <v>160.60990029999999</v>
      </c>
      <c r="E2615" s="99">
        <v>272.34210159000003</v>
      </c>
      <c r="F2615" s="99">
        <v>238.84431029999999</v>
      </c>
      <c r="G2615" s="51"/>
      <c r="H2615" s="100">
        <v>160.60990029999999</v>
      </c>
      <c r="I2615" s="101">
        <v>5762427.5300000003</v>
      </c>
    </row>
    <row r="2616" spans="2:9" ht="15.95" customHeight="1" x14ac:dyDescent="0.2">
      <c r="B2616" s="98">
        <v>44438</v>
      </c>
      <c r="C2616" s="99">
        <v>497.12108756999999</v>
      </c>
      <c r="D2616" s="99">
        <v>161.24821539999999</v>
      </c>
      <c r="E2616" s="99">
        <v>273.33725544999999</v>
      </c>
      <c r="F2616" s="99">
        <v>238.89191106999999</v>
      </c>
      <c r="G2616" s="51"/>
      <c r="H2616" s="100">
        <v>161.24821539999999</v>
      </c>
      <c r="I2616" s="101">
        <v>4910347.68</v>
      </c>
    </row>
    <row r="2617" spans="2:9" ht="15.95" customHeight="1" x14ac:dyDescent="0.2">
      <c r="B2617" s="98">
        <v>44439</v>
      </c>
      <c r="C2617" s="99">
        <v>492.91281527000001</v>
      </c>
      <c r="D2617" s="99">
        <v>159.8832031</v>
      </c>
      <c r="E2617" s="99">
        <v>274.19978859999998</v>
      </c>
      <c r="F2617" s="99">
        <v>238.93952143000001</v>
      </c>
      <c r="G2617" s="51"/>
      <c r="H2617" s="100">
        <v>159.8832031</v>
      </c>
      <c r="I2617" s="101">
        <v>7606435.3600000003</v>
      </c>
    </row>
    <row r="2618" spans="2:9" ht="15.95" customHeight="1" x14ac:dyDescent="0.2">
      <c r="B2618" s="98">
        <v>44440</v>
      </c>
      <c r="C2618" s="99">
        <v>492.57752117000001</v>
      </c>
      <c r="D2618" s="99">
        <v>158.69495499000001</v>
      </c>
      <c r="E2618" s="99">
        <v>274.28953194000002</v>
      </c>
      <c r="F2618" s="99">
        <v>238.98714138</v>
      </c>
      <c r="G2618" s="51"/>
      <c r="H2618" s="100">
        <v>158.69495499000001</v>
      </c>
      <c r="I2618" s="101">
        <v>7668379.04</v>
      </c>
    </row>
    <row r="2619" spans="2:9" ht="15.95" customHeight="1" x14ac:dyDescent="0.2">
      <c r="B2619" s="98">
        <v>44441</v>
      </c>
      <c r="C2619" s="99">
        <v>491.81548910999999</v>
      </c>
      <c r="D2619" s="99">
        <v>158.44944917999999</v>
      </c>
      <c r="E2619" s="99">
        <v>273.75904911999999</v>
      </c>
      <c r="F2619" s="99">
        <v>239.03477053</v>
      </c>
      <c r="G2619" s="51"/>
      <c r="H2619" s="100">
        <v>158.44944917999999</v>
      </c>
      <c r="I2619" s="101">
        <v>6432300.2699999996</v>
      </c>
    </row>
    <row r="2620" spans="2:9" ht="15.95" customHeight="1" x14ac:dyDescent="0.2">
      <c r="B2620" s="98">
        <v>44442</v>
      </c>
      <c r="C2620" s="99">
        <v>489.25506139999999</v>
      </c>
      <c r="D2620" s="99">
        <v>157.62454966000001</v>
      </c>
      <c r="E2620" s="99">
        <v>272.54452265999998</v>
      </c>
      <c r="F2620" s="99">
        <v>239.08240927</v>
      </c>
      <c r="G2620" s="51"/>
      <c r="H2620" s="100">
        <v>157.62454966000001</v>
      </c>
      <c r="I2620" s="101">
        <v>6027278.6100000003</v>
      </c>
    </row>
    <row r="2621" spans="2:9" ht="15.95" customHeight="1" x14ac:dyDescent="0.2">
      <c r="B2621" s="98">
        <v>44445</v>
      </c>
      <c r="C2621" s="99">
        <v>494.83313605000001</v>
      </c>
      <c r="D2621" s="99">
        <v>159.42165218</v>
      </c>
      <c r="E2621" s="99">
        <v>272.51560537</v>
      </c>
      <c r="F2621" s="99">
        <v>239.13005759999999</v>
      </c>
      <c r="G2621" s="51"/>
      <c r="H2621" s="100">
        <v>159.42165218</v>
      </c>
      <c r="I2621" s="101">
        <v>4546180.17</v>
      </c>
    </row>
    <row r="2622" spans="2:9" ht="15.95" customHeight="1" x14ac:dyDescent="0.2">
      <c r="B2622" s="98">
        <v>44447</v>
      </c>
      <c r="C2622" s="99">
        <v>493.43099706999999</v>
      </c>
      <c r="D2622" s="99">
        <v>158.96992148999999</v>
      </c>
      <c r="E2622" s="99">
        <v>270.73469876000001</v>
      </c>
      <c r="F2622" s="99">
        <v>239.17771551999999</v>
      </c>
      <c r="G2622" s="51"/>
      <c r="H2622" s="100">
        <v>158.96992148999999</v>
      </c>
      <c r="I2622" s="101">
        <v>5536718.2400000002</v>
      </c>
    </row>
    <row r="2623" spans="2:9" ht="15.95" customHeight="1" x14ac:dyDescent="0.2">
      <c r="B2623" s="98">
        <v>44448</v>
      </c>
      <c r="C2623" s="99">
        <v>496.35720017</v>
      </c>
      <c r="D2623" s="99">
        <v>159.91266379999999</v>
      </c>
      <c r="E2623" s="99">
        <v>271.23825857999998</v>
      </c>
      <c r="F2623" s="99">
        <v>239.22538263999999</v>
      </c>
      <c r="G2623" s="51"/>
      <c r="H2623" s="100">
        <v>159.91266379999999</v>
      </c>
      <c r="I2623" s="101">
        <v>6204644.9299999997</v>
      </c>
    </row>
    <row r="2624" spans="2:9" ht="15.95" customHeight="1" x14ac:dyDescent="0.2">
      <c r="B2624" s="98">
        <v>44449</v>
      </c>
      <c r="C2624" s="99">
        <v>493.94917887000003</v>
      </c>
      <c r="D2624" s="99">
        <v>159.13686544000001</v>
      </c>
      <c r="E2624" s="99">
        <v>272.01304270000003</v>
      </c>
      <c r="F2624" s="99">
        <v>239.27305935000001</v>
      </c>
      <c r="G2624" s="51"/>
      <c r="H2624" s="100">
        <v>159.13686544000001</v>
      </c>
      <c r="I2624" s="101">
        <v>5081149.3</v>
      </c>
    </row>
    <row r="2625" spans="2:9" ht="15.95" customHeight="1" x14ac:dyDescent="0.2">
      <c r="B2625" s="98">
        <v>44452</v>
      </c>
      <c r="C2625" s="99">
        <v>494.34543553999998</v>
      </c>
      <c r="D2625" s="99">
        <v>159.26452846000001</v>
      </c>
      <c r="E2625" s="99">
        <v>271.97215962000001</v>
      </c>
      <c r="F2625" s="99">
        <v>239.32074564999999</v>
      </c>
      <c r="G2625" s="51"/>
      <c r="H2625" s="100">
        <v>159.26452846000001</v>
      </c>
      <c r="I2625" s="101">
        <v>5172620.55</v>
      </c>
    </row>
    <row r="2626" spans="2:9" ht="15.95" customHeight="1" x14ac:dyDescent="0.2">
      <c r="B2626" s="98">
        <v>44453</v>
      </c>
      <c r="C2626" s="99">
        <v>493.18714681</v>
      </c>
      <c r="D2626" s="99">
        <v>158.89135963000001</v>
      </c>
      <c r="E2626" s="99">
        <v>272.05292861999999</v>
      </c>
      <c r="F2626" s="99">
        <v>239.36844153999999</v>
      </c>
      <c r="G2626" s="51"/>
      <c r="H2626" s="100">
        <v>158.89135963000001</v>
      </c>
      <c r="I2626" s="101">
        <v>4508856.3600000003</v>
      </c>
    </row>
    <row r="2627" spans="2:9" ht="15.95" customHeight="1" x14ac:dyDescent="0.2">
      <c r="B2627" s="98">
        <v>44454</v>
      </c>
      <c r="C2627" s="99">
        <v>495.86949965000002</v>
      </c>
      <c r="D2627" s="99">
        <v>159.75554008</v>
      </c>
      <c r="E2627" s="99">
        <v>272.31418144000003</v>
      </c>
      <c r="F2627" s="99">
        <v>239.41614702000001</v>
      </c>
      <c r="G2627" s="51"/>
      <c r="H2627" s="100">
        <v>159.75554008</v>
      </c>
      <c r="I2627" s="101">
        <v>5450327.2000000002</v>
      </c>
    </row>
    <row r="2628" spans="2:9" ht="15.95" customHeight="1" x14ac:dyDescent="0.2">
      <c r="B2628" s="98">
        <v>44455</v>
      </c>
      <c r="C2628" s="99">
        <v>494.49784195000001</v>
      </c>
      <c r="D2628" s="99">
        <v>159.31362963000001</v>
      </c>
      <c r="E2628" s="99">
        <v>271.99010829000002</v>
      </c>
      <c r="F2628" s="99">
        <v>239.4638617</v>
      </c>
      <c r="G2628" s="51"/>
      <c r="H2628" s="100">
        <v>159.31362963000001</v>
      </c>
      <c r="I2628" s="101">
        <v>4316110.71</v>
      </c>
    </row>
    <row r="2629" spans="2:9" ht="15.95" customHeight="1" x14ac:dyDescent="0.2">
      <c r="B2629" s="98">
        <v>44456</v>
      </c>
      <c r="C2629" s="99">
        <v>493.61388476000002</v>
      </c>
      <c r="D2629" s="99">
        <v>159.02884288999999</v>
      </c>
      <c r="E2629" s="99">
        <v>272.20449514000001</v>
      </c>
      <c r="F2629" s="99">
        <v>239.51158597</v>
      </c>
      <c r="G2629" s="51"/>
      <c r="H2629" s="100">
        <v>159.02884288999999</v>
      </c>
      <c r="I2629" s="101">
        <v>7271724.4000000004</v>
      </c>
    </row>
    <row r="2630" spans="2:9" ht="15.95" customHeight="1" x14ac:dyDescent="0.2">
      <c r="B2630" s="98">
        <v>44459</v>
      </c>
      <c r="C2630" s="99">
        <v>491.51067628999999</v>
      </c>
      <c r="D2630" s="99">
        <v>158.35124685</v>
      </c>
      <c r="E2630" s="99">
        <v>269.28883393000001</v>
      </c>
      <c r="F2630" s="99">
        <v>239.55931982000001</v>
      </c>
      <c r="G2630" s="51"/>
      <c r="H2630" s="100">
        <v>158.35124685</v>
      </c>
      <c r="I2630" s="101">
        <v>6112146.3099999996</v>
      </c>
    </row>
    <row r="2631" spans="2:9" ht="15.95" customHeight="1" x14ac:dyDescent="0.2">
      <c r="B2631" s="98">
        <v>44460</v>
      </c>
      <c r="C2631" s="99">
        <v>490.10853730999997</v>
      </c>
      <c r="D2631" s="99">
        <v>157.89951617</v>
      </c>
      <c r="E2631" s="99">
        <v>269.16718186000003</v>
      </c>
      <c r="F2631" s="99">
        <v>239.60706327</v>
      </c>
      <c r="G2631" s="51"/>
      <c r="H2631" s="100">
        <v>157.89951617</v>
      </c>
      <c r="I2631" s="101">
        <v>6330466.2199999997</v>
      </c>
    </row>
    <row r="2632" spans="2:9" ht="15.95" customHeight="1" x14ac:dyDescent="0.2">
      <c r="B2632" s="98">
        <v>44461</v>
      </c>
      <c r="C2632" s="99">
        <v>494.40639809999999</v>
      </c>
      <c r="D2632" s="99">
        <v>159.28416892999999</v>
      </c>
      <c r="E2632" s="99">
        <v>269.47928923000001</v>
      </c>
      <c r="F2632" s="99">
        <v>239.65481629999999</v>
      </c>
      <c r="G2632" s="51"/>
      <c r="H2632" s="100">
        <v>159.28416892999999</v>
      </c>
      <c r="I2632" s="101">
        <v>7078201.6900000004</v>
      </c>
    </row>
    <row r="2633" spans="2:9" ht="15.95" customHeight="1" x14ac:dyDescent="0.2">
      <c r="B2633" s="98">
        <v>44462</v>
      </c>
      <c r="C2633" s="99">
        <v>494.55880451000002</v>
      </c>
      <c r="D2633" s="99">
        <v>159.33327009000001</v>
      </c>
      <c r="E2633" s="99">
        <v>269.76646790000001</v>
      </c>
      <c r="F2633" s="99">
        <v>239.71158238000001</v>
      </c>
      <c r="G2633" s="51"/>
      <c r="H2633" s="100">
        <v>159.33327009000001</v>
      </c>
      <c r="I2633" s="101">
        <v>4886795.08</v>
      </c>
    </row>
    <row r="2634" spans="2:9" ht="15.95" customHeight="1" x14ac:dyDescent="0.2">
      <c r="B2634" s="98">
        <v>44463</v>
      </c>
      <c r="C2634" s="99">
        <v>495.59516810999997</v>
      </c>
      <c r="D2634" s="99">
        <v>159.66715798999999</v>
      </c>
      <c r="E2634" s="99">
        <v>270.16732145999998</v>
      </c>
      <c r="F2634" s="99">
        <v>239.76836188999999</v>
      </c>
      <c r="G2634" s="51"/>
      <c r="H2634" s="100">
        <v>159.66715798999999</v>
      </c>
      <c r="I2634" s="101">
        <v>4408467.88</v>
      </c>
    </row>
    <row r="2635" spans="2:9" ht="15.95" customHeight="1" x14ac:dyDescent="0.2">
      <c r="B2635" s="98">
        <v>44466</v>
      </c>
      <c r="C2635" s="99">
        <v>498.36896480000001</v>
      </c>
      <c r="D2635" s="99">
        <v>160.56079914</v>
      </c>
      <c r="E2635" s="99">
        <v>270.40264843</v>
      </c>
      <c r="F2635" s="99">
        <v>239.82515480999999</v>
      </c>
      <c r="G2635" s="51"/>
      <c r="H2635" s="100">
        <v>160.56079914</v>
      </c>
      <c r="I2635" s="101">
        <v>6199810.0999999996</v>
      </c>
    </row>
    <row r="2636" spans="2:9" ht="15.95" customHeight="1" x14ac:dyDescent="0.2">
      <c r="B2636" s="98">
        <v>44467</v>
      </c>
      <c r="C2636" s="99">
        <v>497.42404504000001</v>
      </c>
      <c r="D2636" s="99">
        <v>160.25637193</v>
      </c>
      <c r="E2636" s="99">
        <v>269.26191093</v>
      </c>
      <c r="F2636" s="99">
        <v>239.88196116</v>
      </c>
      <c r="G2636" s="51"/>
      <c r="H2636" s="100">
        <v>160.25637193</v>
      </c>
      <c r="I2636" s="101">
        <v>4383514.0999999996</v>
      </c>
    </row>
    <row r="2637" spans="2:9" ht="15.95" customHeight="1" x14ac:dyDescent="0.2">
      <c r="B2637" s="98">
        <v>44468</v>
      </c>
      <c r="C2637" s="99">
        <v>497.30211992</v>
      </c>
      <c r="D2637" s="99">
        <v>160.21709100000001</v>
      </c>
      <c r="E2637" s="99">
        <v>269.26589953000001</v>
      </c>
      <c r="F2637" s="99">
        <v>239.93878093999999</v>
      </c>
      <c r="G2637" s="51"/>
      <c r="H2637" s="100">
        <v>160.21709100000001</v>
      </c>
      <c r="I2637" s="101">
        <v>4861607.76</v>
      </c>
    </row>
    <row r="2638" spans="2:9" ht="15.95" customHeight="1" x14ac:dyDescent="0.2">
      <c r="B2638" s="98">
        <v>44469</v>
      </c>
      <c r="C2638" s="99">
        <v>502.94115713000002</v>
      </c>
      <c r="D2638" s="99">
        <v>162.03383399000001</v>
      </c>
      <c r="E2638" s="99">
        <v>270.79253334999999</v>
      </c>
      <c r="F2638" s="99">
        <v>239.99561413999999</v>
      </c>
      <c r="G2638" s="51"/>
      <c r="H2638" s="100">
        <v>162.03383399000001</v>
      </c>
      <c r="I2638" s="101">
        <v>6981278.7400000002</v>
      </c>
    </row>
    <row r="2639" spans="2:9" ht="15.95" customHeight="1" x14ac:dyDescent="0.2">
      <c r="B2639" s="98">
        <v>44470</v>
      </c>
      <c r="C2639" s="99">
        <v>503.24801567999998</v>
      </c>
      <c r="D2639" s="99">
        <v>161.05181074999999</v>
      </c>
      <c r="E2639" s="99">
        <v>270.68783280000002</v>
      </c>
      <c r="F2639" s="99">
        <v>240.05246076</v>
      </c>
      <c r="G2639" s="51"/>
      <c r="H2639" s="100">
        <v>161.05181074999999</v>
      </c>
      <c r="I2639" s="101">
        <v>5623437.9400000004</v>
      </c>
    </row>
    <row r="2640" spans="2:9" ht="15.95" customHeight="1" x14ac:dyDescent="0.2">
      <c r="B2640" s="98">
        <v>44473</v>
      </c>
      <c r="C2640" s="99">
        <v>502.63429859000001</v>
      </c>
      <c r="D2640" s="99">
        <v>160.85540610999999</v>
      </c>
      <c r="E2640" s="99">
        <v>269.96689468</v>
      </c>
      <c r="F2640" s="99">
        <v>240.10932080000001</v>
      </c>
      <c r="G2640" s="51"/>
      <c r="H2640" s="100">
        <v>160.85540610999999</v>
      </c>
      <c r="I2640" s="101">
        <v>5635045.4800000004</v>
      </c>
    </row>
    <row r="2641" spans="2:9" ht="15.95" customHeight="1" x14ac:dyDescent="0.2">
      <c r="B2641" s="98">
        <v>44474</v>
      </c>
      <c r="C2641" s="99">
        <v>500.85451902</v>
      </c>
      <c r="D2641" s="99">
        <v>160.28583262999999</v>
      </c>
      <c r="E2641" s="99">
        <v>270.02173783000001</v>
      </c>
      <c r="F2641" s="99">
        <v>240.16619427000001</v>
      </c>
      <c r="G2641" s="51"/>
      <c r="H2641" s="100">
        <v>160.28583262999999</v>
      </c>
      <c r="I2641" s="101">
        <v>6136294.1299999999</v>
      </c>
    </row>
    <row r="2642" spans="2:9" ht="15.95" customHeight="1" x14ac:dyDescent="0.2">
      <c r="B2642" s="98">
        <v>44475</v>
      </c>
      <c r="C2642" s="99">
        <v>503.24801567999998</v>
      </c>
      <c r="D2642" s="99">
        <v>161.05181074999999</v>
      </c>
      <c r="E2642" s="99">
        <v>270.32686517000002</v>
      </c>
      <c r="F2642" s="99">
        <v>240.22308117</v>
      </c>
      <c r="G2642" s="51"/>
      <c r="H2642" s="100">
        <v>161.05181074999999</v>
      </c>
      <c r="I2642" s="101">
        <v>5507960.4199999999</v>
      </c>
    </row>
    <row r="2643" spans="2:9" ht="15.95" customHeight="1" x14ac:dyDescent="0.2">
      <c r="B2643" s="98">
        <v>44476</v>
      </c>
      <c r="C2643" s="99">
        <v>503.40144494999998</v>
      </c>
      <c r="D2643" s="99">
        <v>161.10091191999999</v>
      </c>
      <c r="E2643" s="99">
        <v>270.31290509000002</v>
      </c>
      <c r="F2643" s="99">
        <v>240.27998187</v>
      </c>
      <c r="G2643" s="51"/>
      <c r="H2643" s="100">
        <v>161.10091191999999</v>
      </c>
      <c r="I2643" s="101">
        <v>4479330.8099999996</v>
      </c>
    </row>
    <row r="2644" spans="2:9" ht="15.95" customHeight="1" x14ac:dyDescent="0.2">
      <c r="B2644" s="98">
        <v>44477</v>
      </c>
      <c r="C2644" s="99">
        <v>504.78230840999998</v>
      </c>
      <c r="D2644" s="99">
        <v>161.54282237000001</v>
      </c>
      <c r="E2644" s="99">
        <v>270.87230520999998</v>
      </c>
      <c r="F2644" s="99">
        <v>240.33689598999999</v>
      </c>
      <c r="G2644" s="51"/>
      <c r="H2644" s="100">
        <v>161.54282237000001</v>
      </c>
      <c r="I2644" s="101">
        <v>4660620.4800000004</v>
      </c>
    </row>
    <row r="2645" spans="2:9" ht="15.95" customHeight="1" x14ac:dyDescent="0.2">
      <c r="B2645" s="98">
        <v>44480</v>
      </c>
      <c r="C2645" s="99">
        <v>509.3851866</v>
      </c>
      <c r="D2645" s="99">
        <v>163.01585722999999</v>
      </c>
      <c r="E2645" s="99">
        <v>271.92828509999998</v>
      </c>
      <c r="F2645" s="99">
        <v>240.39382354</v>
      </c>
      <c r="G2645" s="51"/>
      <c r="H2645" s="100">
        <v>163.01585722999999</v>
      </c>
      <c r="I2645" s="101">
        <v>4952259.8600000003</v>
      </c>
    </row>
    <row r="2646" spans="2:9" ht="15.95" customHeight="1" x14ac:dyDescent="0.2">
      <c r="B2646" s="98">
        <v>44482</v>
      </c>
      <c r="C2646" s="99">
        <v>503.03321469999997</v>
      </c>
      <c r="D2646" s="99">
        <v>160.98306912999999</v>
      </c>
      <c r="E2646" s="99">
        <v>272.00805695999998</v>
      </c>
      <c r="F2646" s="99">
        <v>240.45076451</v>
      </c>
      <c r="G2646" s="51"/>
      <c r="H2646" s="100">
        <v>160.98306912999999</v>
      </c>
      <c r="I2646" s="101">
        <v>8365189.4400000004</v>
      </c>
    </row>
    <row r="2647" spans="2:9" ht="15.95" customHeight="1" x14ac:dyDescent="0.2">
      <c r="B2647" s="98">
        <v>44483</v>
      </c>
      <c r="C2647" s="99">
        <v>503.24801567999998</v>
      </c>
      <c r="D2647" s="99">
        <v>161.05181074999999</v>
      </c>
      <c r="E2647" s="99">
        <v>272.48768522</v>
      </c>
      <c r="F2647" s="99">
        <v>240.50771889999999</v>
      </c>
      <c r="G2647" s="51"/>
      <c r="H2647" s="100">
        <v>161.05181074999999</v>
      </c>
      <c r="I2647" s="101">
        <v>5026929.83</v>
      </c>
    </row>
    <row r="2648" spans="2:9" ht="15.95" customHeight="1" x14ac:dyDescent="0.2">
      <c r="B2648" s="98">
        <v>44484</v>
      </c>
      <c r="C2648" s="99">
        <v>509.3851866</v>
      </c>
      <c r="D2648" s="99">
        <v>163.01585722999999</v>
      </c>
      <c r="E2648" s="99">
        <v>273.61047403999999</v>
      </c>
      <c r="F2648" s="99">
        <v>240.56468672</v>
      </c>
      <c r="G2648" s="51"/>
      <c r="H2648" s="100">
        <v>163.01585722999999</v>
      </c>
      <c r="I2648" s="101">
        <v>5406422.5199999996</v>
      </c>
    </row>
    <row r="2649" spans="2:9" ht="15.95" customHeight="1" x14ac:dyDescent="0.2">
      <c r="B2649" s="98">
        <v>44487</v>
      </c>
      <c r="C2649" s="99">
        <v>513.00611745000003</v>
      </c>
      <c r="D2649" s="99">
        <v>164.17464465</v>
      </c>
      <c r="E2649" s="99">
        <v>273.97144168</v>
      </c>
      <c r="F2649" s="99">
        <v>240.62166834999999</v>
      </c>
      <c r="G2649" s="51"/>
      <c r="H2649" s="100">
        <v>164.17464465</v>
      </c>
      <c r="I2649" s="101">
        <v>5396051.1699999999</v>
      </c>
    </row>
    <row r="2650" spans="2:9" ht="15.95" customHeight="1" x14ac:dyDescent="0.2">
      <c r="B2650" s="98">
        <v>44488</v>
      </c>
      <c r="C2650" s="99">
        <v>514.01875065000002</v>
      </c>
      <c r="D2650" s="99">
        <v>164.49871231</v>
      </c>
      <c r="E2650" s="99">
        <v>273.22457771000001</v>
      </c>
      <c r="F2650" s="99">
        <v>240.6786634</v>
      </c>
      <c r="G2650" s="51"/>
      <c r="H2650" s="100">
        <v>164.49871231</v>
      </c>
      <c r="I2650" s="101">
        <v>7199739.8499999996</v>
      </c>
    </row>
    <row r="2651" spans="2:9" ht="15.95" customHeight="1" x14ac:dyDescent="0.2">
      <c r="B2651" s="98">
        <v>44489</v>
      </c>
      <c r="C2651" s="99">
        <v>516.47361902</v>
      </c>
      <c r="D2651" s="99">
        <v>165.28433089999999</v>
      </c>
      <c r="E2651" s="99">
        <v>273.05805397</v>
      </c>
      <c r="F2651" s="99">
        <v>240.73567187</v>
      </c>
      <c r="G2651" s="51"/>
      <c r="H2651" s="100">
        <v>165.28433089999999</v>
      </c>
      <c r="I2651" s="101">
        <v>4764231.16</v>
      </c>
    </row>
    <row r="2652" spans="2:9" ht="15.95" customHeight="1" x14ac:dyDescent="0.2">
      <c r="B2652" s="98">
        <v>44490</v>
      </c>
      <c r="C2652" s="99">
        <v>513.98806478999995</v>
      </c>
      <c r="D2652" s="99">
        <v>164.48889208</v>
      </c>
      <c r="E2652" s="99">
        <v>271.71688970000002</v>
      </c>
      <c r="F2652" s="99">
        <v>240.79269377</v>
      </c>
      <c r="G2652" s="51"/>
      <c r="H2652" s="100">
        <v>164.48889208</v>
      </c>
      <c r="I2652" s="101">
        <v>5210464.41</v>
      </c>
    </row>
    <row r="2653" spans="2:9" ht="15.95" customHeight="1" x14ac:dyDescent="0.2">
      <c r="B2653" s="98">
        <v>44491</v>
      </c>
      <c r="C2653" s="99">
        <v>512.45377206000001</v>
      </c>
      <c r="D2653" s="99">
        <v>163.99788046</v>
      </c>
      <c r="E2653" s="99">
        <v>270.46447160999998</v>
      </c>
      <c r="F2653" s="99">
        <v>240.84972909000001</v>
      </c>
      <c r="G2653" s="51"/>
      <c r="H2653" s="100">
        <v>163.99788046</v>
      </c>
      <c r="I2653" s="101">
        <v>6451849.4199999999</v>
      </c>
    </row>
    <row r="2654" spans="2:9" ht="15.95" customHeight="1" x14ac:dyDescent="0.2">
      <c r="B2654" s="98">
        <v>44494</v>
      </c>
      <c r="C2654" s="99">
        <v>513.00611745000003</v>
      </c>
      <c r="D2654" s="99">
        <v>164.17464465</v>
      </c>
      <c r="E2654" s="99">
        <v>270.02772071999999</v>
      </c>
      <c r="F2654" s="99">
        <v>240.90677822000001</v>
      </c>
      <c r="G2654" s="51"/>
      <c r="H2654" s="100">
        <v>164.17464465</v>
      </c>
      <c r="I2654" s="101">
        <v>5894232.9500000002</v>
      </c>
    </row>
    <row r="2655" spans="2:9" ht="15.95" customHeight="1" x14ac:dyDescent="0.2">
      <c r="B2655" s="98">
        <v>44495</v>
      </c>
      <c r="C2655" s="99">
        <v>513.83463552000001</v>
      </c>
      <c r="D2655" s="99">
        <v>164.43979092000001</v>
      </c>
      <c r="E2655" s="99">
        <v>268.59581596999999</v>
      </c>
      <c r="F2655" s="99">
        <v>240.96384076999999</v>
      </c>
      <c r="G2655" s="51"/>
      <c r="H2655" s="100">
        <v>164.43979092000001</v>
      </c>
      <c r="I2655" s="101">
        <v>4820292.6100000003</v>
      </c>
    </row>
    <row r="2656" spans="2:9" ht="15.95" customHeight="1" x14ac:dyDescent="0.2">
      <c r="B2656" s="98">
        <v>44496</v>
      </c>
      <c r="C2656" s="99">
        <v>512.02417009999999</v>
      </c>
      <c r="D2656" s="99">
        <v>163.86039721</v>
      </c>
      <c r="E2656" s="99">
        <v>267.31348344000003</v>
      </c>
      <c r="F2656" s="99">
        <v>241.02091673999999</v>
      </c>
      <c r="G2656" s="51"/>
      <c r="H2656" s="100">
        <v>163.86039721</v>
      </c>
      <c r="I2656" s="101">
        <v>3919608.21</v>
      </c>
    </row>
    <row r="2657" spans="2:9" ht="15.95" customHeight="1" x14ac:dyDescent="0.2">
      <c r="B2657" s="98">
        <v>44497</v>
      </c>
      <c r="C2657" s="99">
        <v>507.26786263000002</v>
      </c>
      <c r="D2657" s="99">
        <v>162.33826119</v>
      </c>
      <c r="E2657" s="99">
        <v>266.63043694999999</v>
      </c>
      <c r="F2657" s="99">
        <v>241.09143058999999</v>
      </c>
      <c r="G2657" s="51"/>
      <c r="H2657" s="100">
        <v>162.33826119</v>
      </c>
      <c r="I2657" s="101">
        <v>4981443.74</v>
      </c>
    </row>
    <row r="2658" spans="2:9" ht="15.95" customHeight="1" x14ac:dyDescent="0.2">
      <c r="B2658" s="98">
        <v>44498</v>
      </c>
      <c r="C2658" s="99">
        <v>512.45377206000001</v>
      </c>
      <c r="D2658" s="99">
        <v>163.99788046</v>
      </c>
      <c r="E2658" s="99">
        <v>266.80493788000001</v>
      </c>
      <c r="F2658" s="99">
        <v>241.16196515999999</v>
      </c>
      <c r="G2658" s="51"/>
      <c r="H2658" s="100">
        <v>163.99788046</v>
      </c>
      <c r="I2658" s="101">
        <v>4791030.78</v>
      </c>
    </row>
    <row r="2659" spans="2:9" ht="15.95" customHeight="1" x14ac:dyDescent="0.2">
      <c r="B2659" s="98">
        <v>44501</v>
      </c>
      <c r="C2659" s="99">
        <v>509.02505786</v>
      </c>
      <c r="D2659" s="99">
        <v>161.82760911</v>
      </c>
      <c r="E2659" s="99">
        <v>266.56063657999999</v>
      </c>
      <c r="F2659" s="99">
        <v>241.23252005000001</v>
      </c>
      <c r="G2659" s="51"/>
      <c r="H2659" s="100">
        <v>161.82760911</v>
      </c>
      <c r="I2659" s="101">
        <v>5429708.6799999997</v>
      </c>
    </row>
    <row r="2660" spans="2:9" ht="15.95" customHeight="1" x14ac:dyDescent="0.2">
      <c r="B2660" s="98">
        <v>44503</v>
      </c>
      <c r="C2660" s="99">
        <v>504.57699617999998</v>
      </c>
      <c r="D2660" s="99">
        <v>160.41349564999999</v>
      </c>
      <c r="E2660" s="99">
        <v>265.73699219999997</v>
      </c>
      <c r="F2660" s="99">
        <v>241.30309564999999</v>
      </c>
      <c r="G2660" s="51"/>
      <c r="H2660" s="100">
        <v>160.41349564999999</v>
      </c>
      <c r="I2660" s="101">
        <v>6244144.6399999997</v>
      </c>
    </row>
    <row r="2661" spans="2:9" ht="15.95" customHeight="1" x14ac:dyDescent="0.2">
      <c r="B2661" s="98">
        <v>44504</v>
      </c>
      <c r="C2661" s="99">
        <v>498.24468616000001</v>
      </c>
      <c r="D2661" s="99">
        <v>158.40034802</v>
      </c>
      <c r="E2661" s="99">
        <v>264.78272141999997</v>
      </c>
      <c r="F2661" s="99">
        <v>241.37369196</v>
      </c>
      <c r="G2661" s="51"/>
      <c r="H2661" s="100">
        <v>158.40034802</v>
      </c>
      <c r="I2661" s="101">
        <v>5161527.2</v>
      </c>
    </row>
    <row r="2662" spans="2:9" ht="15.95" customHeight="1" x14ac:dyDescent="0.2">
      <c r="B2662" s="98">
        <v>44505</v>
      </c>
      <c r="C2662" s="99">
        <v>498.64624728000001</v>
      </c>
      <c r="D2662" s="99">
        <v>158.52801104</v>
      </c>
      <c r="E2662" s="99">
        <v>264.73186686000003</v>
      </c>
      <c r="F2662" s="99">
        <v>241.44430897999999</v>
      </c>
      <c r="G2662" s="51"/>
      <c r="H2662" s="100">
        <v>158.52801104</v>
      </c>
      <c r="I2662" s="101">
        <v>5945665.7599999998</v>
      </c>
    </row>
    <row r="2663" spans="2:9" ht="15.95" customHeight="1" x14ac:dyDescent="0.2">
      <c r="B2663" s="98">
        <v>44508</v>
      </c>
      <c r="C2663" s="99">
        <v>496.08243396</v>
      </c>
      <c r="D2663" s="99">
        <v>157.71293175</v>
      </c>
      <c r="E2663" s="99">
        <v>263.29098778000002</v>
      </c>
      <c r="F2663" s="99">
        <v>241.51494671</v>
      </c>
      <c r="G2663" s="51"/>
      <c r="H2663" s="100">
        <v>157.71293175</v>
      </c>
      <c r="I2663" s="101">
        <v>5991062.6100000003</v>
      </c>
    </row>
    <row r="2664" spans="2:9" ht="15.95" customHeight="1" x14ac:dyDescent="0.2">
      <c r="B2664" s="98">
        <v>44509</v>
      </c>
      <c r="C2664" s="99">
        <v>494.22907493000002</v>
      </c>
      <c r="D2664" s="99">
        <v>157.12371780999999</v>
      </c>
      <c r="E2664" s="99">
        <v>261.96976647000002</v>
      </c>
      <c r="F2664" s="99">
        <v>241.58560514999999</v>
      </c>
      <c r="G2664" s="51"/>
      <c r="H2664" s="100">
        <v>157.12371780999999</v>
      </c>
      <c r="I2664" s="101">
        <v>6122718.0199999996</v>
      </c>
    </row>
    <row r="2665" spans="2:9" ht="15.95" customHeight="1" x14ac:dyDescent="0.2">
      <c r="B2665" s="98">
        <v>44510</v>
      </c>
      <c r="C2665" s="99">
        <v>493.51862062999999</v>
      </c>
      <c r="D2665" s="99">
        <v>156.89785246</v>
      </c>
      <c r="E2665" s="99">
        <v>261.97076362000001</v>
      </c>
      <c r="F2665" s="99">
        <v>241.65628393</v>
      </c>
      <c r="G2665" s="51"/>
      <c r="H2665" s="100">
        <v>156.89785246</v>
      </c>
      <c r="I2665" s="101">
        <v>5084739.3600000003</v>
      </c>
    </row>
    <row r="2666" spans="2:9" ht="15.95" customHeight="1" x14ac:dyDescent="0.2">
      <c r="B2666" s="98">
        <v>44511</v>
      </c>
      <c r="C2666" s="99">
        <v>492.68460907000002</v>
      </c>
      <c r="D2666" s="99">
        <v>156.63270618999999</v>
      </c>
      <c r="E2666" s="99">
        <v>261.44028079999998</v>
      </c>
      <c r="F2666" s="99">
        <v>241.72698341</v>
      </c>
      <c r="G2666" s="51"/>
      <c r="H2666" s="100">
        <v>156.63270618999999</v>
      </c>
      <c r="I2666" s="101">
        <v>5441367.9400000004</v>
      </c>
    </row>
    <row r="2667" spans="2:9" ht="15.95" customHeight="1" x14ac:dyDescent="0.2">
      <c r="B2667" s="98">
        <v>44512</v>
      </c>
      <c r="C2667" s="99">
        <v>494.22907493000002</v>
      </c>
      <c r="D2667" s="99">
        <v>157.12371780999999</v>
      </c>
      <c r="E2667" s="99">
        <v>261.02945576000002</v>
      </c>
      <c r="F2667" s="99">
        <v>241.79770360000001</v>
      </c>
      <c r="G2667" s="51"/>
      <c r="H2667" s="100">
        <v>157.12371780999999</v>
      </c>
      <c r="I2667" s="101">
        <v>4346070.09</v>
      </c>
    </row>
    <row r="2668" spans="2:9" ht="15.95" customHeight="1" x14ac:dyDescent="0.2">
      <c r="B2668" s="98">
        <v>44516</v>
      </c>
      <c r="C2668" s="99">
        <v>491.63437227999998</v>
      </c>
      <c r="D2668" s="99">
        <v>156.29881829000001</v>
      </c>
      <c r="E2668" s="99">
        <v>260.52190733999998</v>
      </c>
      <c r="F2668" s="99">
        <v>241.86844450000001</v>
      </c>
      <c r="G2668" s="51"/>
      <c r="H2668" s="100">
        <v>156.29881829000001</v>
      </c>
      <c r="I2668" s="101">
        <v>5288765.09</v>
      </c>
    </row>
    <row r="2669" spans="2:9" ht="15.95" customHeight="1" x14ac:dyDescent="0.2">
      <c r="B2669" s="98">
        <v>44517</v>
      </c>
      <c r="C2669" s="99">
        <v>488.05121149000001</v>
      </c>
      <c r="D2669" s="99">
        <v>155.15967133999999</v>
      </c>
      <c r="E2669" s="99">
        <v>259.61948826000003</v>
      </c>
      <c r="F2669" s="99">
        <v>241.93920611999999</v>
      </c>
      <c r="G2669" s="51"/>
      <c r="H2669" s="100">
        <v>155.15967133999999</v>
      </c>
      <c r="I2669" s="101">
        <v>7410925.7599999998</v>
      </c>
    </row>
    <row r="2670" spans="2:9" ht="15.95" customHeight="1" x14ac:dyDescent="0.2">
      <c r="B2670" s="98">
        <v>44518</v>
      </c>
      <c r="C2670" s="99">
        <v>486.22874177</v>
      </c>
      <c r="D2670" s="99">
        <v>154.58027763000001</v>
      </c>
      <c r="E2670" s="99">
        <v>258.36308158999998</v>
      </c>
      <c r="F2670" s="99">
        <v>242.00998844</v>
      </c>
      <c r="G2670" s="51"/>
      <c r="H2670" s="100">
        <v>154.58027763000001</v>
      </c>
      <c r="I2670" s="101">
        <v>6974622.7699999996</v>
      </c>
    </row>
    <row r="2671" spans="2:9" ht="15.95" customHeight="1" x14ac:dyDescent="0.2">
      <c r="B2671" s="98">
        <v>44519</v>
      </c>
      <c r="C2671" s="99">
        <v>490.83125002999998</v>
      </c>
      <c r="D2671" s="99">
        <v>156.04349225000001</v>
      </c>
      <c r="E2671" s="99">
        <v>258.67319465999998</v>
      </c>
      <c r="F2671" s="99">
        <v>242.08079147999999</v>
      </c>
      <c r="G2671" s="51"/>
      <c r="H2671" s="100">
        <v>156.04349225000001</v>
      </c>
      <c r="I2671" s="101">
        <v>3878452.68</v>
      </c>
    </row>
    <row r="2672" spans="2:9" ht="15.95" customHeight="1" x14ac:dyDescent="0.2">
      <c r="B2672" s="98">
        <v>44522</v>
      </c>
      <c r="C2672" s="99">
        <v>488.82344441999999</v>
      </c>
      <c r="D2672" s="99">
        <v>155.40517714999999</v>
      </c>
      <c r="E2672" s="99">
        <v>257.40681649999999</v>
      </c>
      <c r="F2672" s="99">
        <v>242.15161522</v>
      </c>
      <c r="G2672" s="51"/>
      <c r="H2672" s="100">
        <v>155.40517714999999</v>
      </c>
      <c r="I2672" s="101">
        <v>6011285.1699999999</v>
      </c>
    </row>
    <row r="2673" spans="2:9" ht="15.95" customHeight="1" x14ac:dyDescent="0.2">
      <c r="B2673" s="98">
        <v>44523</v>
      </c>
      <c r="C2673" s="99">
        <v>486.38318836000002</v>
      </c>
      <c r="D2673" s="99">
        <v>154.62937879</v>
      </c>
      <c r="E2673" s="99">
        <v>255.62989848999999</v>
      </c>
      <c r="F2673" s="99">
        <v>242.22245967999999</v>
      </c>
      <c r="G2673" s="51"/>
      <c r="H2673" s="100">
        <v>154.62937879</v>
      </c>
      <c r="I2673" s="101">
        <v>4375956.72</v>
      </c>
    </row>
    <row r="2674" spans="2:9" ht="15.95" customHeight="1" x14ac:dyDescent="0.2">
      <c r="B2674" s="98">
        <v>44524</v>
      </c>
      <c r="C2674" s="99">
        <v>479.71109584999999</v>
      </c>
      <c r="D2674" s="99">
        <v>152.50820859999999</v>
      </c>
      <c r="E2674" s="99">
        <v>253.96067248</v>
      </c>
      <c r="F2674" s="99">
        <v>242.29332485</v>
      </c>
      <c r="G2674" s="51"/>
      <c r="H2674" s="100">
        <v>152.50820859999999</v>
      </c>
      <c r="I2674" s="101">
        <v>6139077.6100000003</v>
      </c>
    </row>
    <row r="2675" spans="2:9" ht="15.95" customHeight="1" x14ac:dyDescent="0.2">
      <c r="B2675" s="98">
        <v>44525</v>
      </c>
      <c r="C2675" s="99">
        <v>484.62249728</v>
      </c>
      <c r="D2675" s="99">
        <v>154.06962554</v>
      </c>
      <c r="E2675" s="99">
        <v>253.87192629</v>
      </c>
      <c r="F2675" s="99">
        <v>242.36421073</v>
      </c>
      <c r="G2675" s="51"/>
      <c r="H2675" s="100">
        <v>154.06962554</v>
      </c>
      <c r="I2675" s="101">
        <v>4660218.22</v>
      </c>
    </row>
    <row r="2676" spans="2:9" ht="15.95" customHeight="1" x14ac:dyDescent="0.2">
      <c r="B2676" s="98">
        <v>44526</v>
      </c>
      <c r="C2676" s="99">
        <v>487.64965037000002</v>
      </c>
      <c r="D2676" s="99">
        <v>155.03200831999999</v>
      </c>
      <c r="E2676" s="99">
        <v>253.42719821</v>
      </c>
      <c r="F2676" s="99">
        <v>242.43511731999999</v>
      </c>
      <c r="G2676" s="51"/>
      <c r="H2676" s="100">
        <v>155.03200831999999</v>
      </c>
      <c r="I2676" s="101">
        <v>7233213.9100000001</v>
      </c>
    </row>
    <row r="2677" spans="2:9" ht="15.95" customHeight="1" x14ac:dyDescent="0.2">
      <c r="B2677" s="98">
        <v>44529</v>
      </c>
      <c r="C2677" s="99">
        <v>494.04373901999998</v>
      </c>
      <c r="D2677" s="99">
        <v>157.06479641000001</v>
      </c>
      <c r="E2677" s="99">
        <v>255.64485571</v>
      </c>
      <c r="F2677" s="99">
        <v>242.50604462000001</v>
      </c>
      <c r="G2677" s="51"/>
      <c r="H2677" s="100">
        <v>157.06479641000001</v>
      </c>
      <c r="I2677" s="101">
        <v>5814900.4400000004</v>
      </c>
    </row>
    <row r="2678" spans="2:9" ht="15.95" customHeight="1" x14ac:dyDescent="0.2">
      <c r="B2678" s="98">
        <v>44530</v>
      </c>
      <c r="C2678" s="99">
        <v>494.22907493000002</v>
      </c>
      <c r="D2678" s="99">
        <v>157.12371780999999</v>
      </c>
      <c r="E2678" s="99">
        <v>257.10468061</v>
      </c>
      <c r="F2678" s="99">
        <v>242.57699301</v>
      </c>
      <c r="G2678" s="51"/>
      <c r="H2678" s="100">
        <v>157.12371780999999</v>
      </c>
      <c r="I2678" s="101">
        <v>4833521.13</v>
      </c>
    </row>
    <row r="2679" spans="2:9" ht="15.95" customHeight="1" x14ac:dyDescent="0.2">
      <c r="B2679" s="98">
        <v>44531</v>
      </c>
      <c r="C2679" s="99">
        <v>499.05006337999998</v>
      </c>
      <c r="D2679" s="99">
        <v>157.56562826999999</v>
      </c>
      <c r="E2679" s="99">
        <v>257.39285642999999</v>
      </c>
      <c r="F2679" s="99">
        <v>242.64796211999999</v>
      </c>
      <c r="G2679" s="51"/>
      <c r="H2679" s="100">
        <v>157.56562826999999</v>
      </c>
      <c r="I2679" s="101">
        <v>5441034.1299999999</v>
      </c>
    </row>
    <row r="2680" spans="2:9" ht="15.95" customHeight="1" x14ac:dyDescent="0.2">
      <c r="B2680" s="98">
        <v>44532</v>
      </c>
      <c r="C2680" s="99">
        <v>500.82294301000002</v>
      </c>
      <c r="D2680" s="99">
        <v>158.12538151000001</v>
      </c>
      <c r="E2680" s="99">
        <v>257.55040584</v>
      </c>
      <c r="F2680" s="99">
        <v>242.71895194000001</v>
      </c>
      <c r="G2680" s="51"/>
      <c r="H2680" s="100">
        <v>158.12538151000001</v>
      </c>
      <c r="I2680" s="101">
        <v>4652830.9000000004</v>
      </c>
    </row>
    <row r="2681" spans="2:9" ht="15.95" customHeight="1" x14ac:dyDescent="0.2">
      <c r="B2681" s="98">
        <v>44533</v>
      </c>
      <c r="C2681" s="99">
        <v>503.52891718000001</v>
      </c>
      <c r="D2681" s="99">
        <v>158.97974173</v>
      </c>
      <c r="E2681" s="99">
        <v>260.32247770999999</v>
      </c>
      <c r="F2681" s="99">
        <v>242.78996246</v>
      </c>
      <c r="G2681" s="51"/>
      <c r="H2681" s="100">
        <v>158.97974173</v>
      </c>
      <c r="I2681" s="101">
        <v>4388182.05</v>
      </c>
    </row>
    <row r="2682" spans="2:9" ht="15.95" customHeight="1" x14ac:dyDescent="0.2">
      <c r="B2682" s="98">
        <v>44536</v>
      </c>
      <c r="C2682" s="99">
        <v>505.73724091999998</v>
      </c>
      <c r="D2682" s="99">
        <v>159.67697822</v>
      </c>
      <c r="E2682" s="99">
        <v>263.55622918</v>
      </c>
      <c r="F2682" s="99">
        <v>242.86099369999999</v>
      </c>
      <c r="G2682" s="51"/>
      <c r="H2682" s="100">
        <v>159.67697822</v>
      </c>
      <c r="I2682" s="101">
        <v>5797874.5300000003</v>
      </c>
    </row>
    <row r="2683" spans="2:9" ht="15.95" customHeight="1" x14ac:dyDescent="0.2">
      <c r="B2683" s="98">
        <v>44537</v>
      </c>
      <c r="C2683" s="99">
        <v>507.54122369999999</v>
      </c>
      <c r="D2683" s="99">
        <v>160.2465517</v>
      </c>
      <c r="E2683" s="99">
        <v>265.33015575000002</v>
      </c>
      <c r="F2683" s="99">
        <v>242.93204564999999</v>
      </c>
      <c r="G2683" s="51"/>
      <c r="H2683" s="100">
        <v>160.2465517</v>
      </c>
      <c r="I2683" s="101">
        <v>4140103.08</v>
      </c>
    </row>
    <row r="2684" spans="2:9" ht="15.95" customHeight="1" x14ac:dyDescent="0.2">
      <c r="B2684" s="98">
        <v>44538</v>
      </c>
      <c r="C2684" s="99">
        <v>506.98136698000002</v>
      </c>
      <c r="D2684" s="99">
        <v>160.06978752000001</v>
      </c>
      <c r="E2684" s="99">
        <v>266.55864228000002</v>
      </c>
      <c r="F2684" s="99">
        <v>243.00311869000001</v>
      </c>
      <c r="G2684" s="51"/>
      <c r="H2684" s="100">
        <v>160.06978752000001</v>
      </c>
      <c r="I2684" s="101">
        <v>5258405.46</v>
      </c>
    </row>
    <row r="2685" spans="2:9" ht="15.95" customHeight="1" x14ac:dyDescent="0.2">
      <c r="B2685" s="98">
        <v>44539</v>
      </c>
      <c r="C2685" s="99">
        <v>502.53361633999998</v>
      </c>
      <c r="D2685" s="99">
        <v>158.66549429</v>
      </c>
      <c r="E2685" s="99">
        <v>266.14482579999998</v>
      </c>
      <c r="F2685" s="99">
        <v>243.08756058</v>
      </c>
      <c r="G2685" s="51"/>
      <c r="H2685" s="100">
        <v>158.66549429</v>
      </c>
      <c r="I2685" s="101">
        <v>4620683.1100000003</v>
      </c>
    </row>
    <row r="2686" spans="2:9" ht="15.95" customHeight="1" x14ac:dyDescent="0.2">
      <c r="B2686" s="98">
        <v>44540</v>
      </c>
      <c r="C2686" s="99">
        <v>497.65042156999999</v>
      </c>
      <c r="D2686" s="99">
        <v>157.12371780999999</v>
      </c>
      <c r="E2686" s="99">
        <v>266.63143409999998</v>
      </c>
      <c r="F2686" s="99">
        <v>243.17203161</v>
      </c>
      <c r="G2686" s="51"/>
      <c r="H2686" s="100">
        <v>157.12371780999999</v>
      </c>
      <c r="I2686" s="101">
        <v>5061387.78</v>
      </c>
    </row>
    <row r="2687" spans="2:9" ht="15.95" customHeight="1" x14ac:dyDescent="0.2">
      <c r="B2687" s="98">
        <v>44543</v>
      </c>
      <c r="C2687" s="99">
        <v>498.27248459999998</v>
      </c>
      <c r="D2687" s="99">
        <v>157.32012245999999</v>
      </c>
      <c r="E2687" s="99">
        <v>266.6294398</v>
      </c>
      <c r="F2687" s="99">
        <v>243.25653217000001</v>
      </c>
      <c r="G2687" s="51"/>
      <c r="H2687" s="100">
        <v>157.32012245999999</v>
      </c>
      <c r="I2687" s="101">
        <v>6569021.6399999997</v>
      </c>
    </row>
    <row r="2688" spans="2:9" ht="15.95" customHeight="1" x14ac:dyDescent="0.2">
      <c r="B2688" s="98">
        <v>44544</v>
      </c>
      <c r="C2688" s="99">
        <v>496.53070811999999</v>
      </c>
      <c r="D2688" s="99">
        <v>156.77018944</v>
      </c>
      <c r="E2688" s="99">
        <v>266.11191990999998</v>
      </c>
      <c r="F2688" s="99">
        <v>243.34106188999999</v>
      </c>
      <c r="G2688" s="51"/>
      <c r="H2688" s="100">
        <v>156.77018944</v>
      </c>
      <c r="I2688" s="101">
        <v>6313138.0599999996</v>
      </c>
    </row>
    <row r="2689" spans="2:9" ht="15.95" customHeight="1" x14ac:dyDescent="0.2">
      <c r="B2689" s="98">
        <v>44545</v>
      </c>
      <c r="C2689" s="99">
        <v>496.18857345999999</v>
      </c>
      <c r="D2689" s="99">
        <v>156.66216689000001</v>
      </c>
      <c r="E2689" s="99">
        <v>266.85080669000001</v>
      </c>
      <c r="F2689" s="99">
        <v>243.42562113</v>
      </c>
      <c r="G2689" s="51"/>
      <c r="H2689" s="100">
        <v>156.66216689000001</v>
      </c>
      <c r="I2689" s="101">
        <v>5741852.9299999997</v>
      </c>
    </row>
    <row r="2690" spans="2:9" ht="15.95" customHeight="1" x14ac:dyDescent="0.2">
      <c r="B2690" s="98">
        <v>44546</v>
      </c>
      <c r="C2690" s="99">
        <v>498.89454762999998</v>
      </c>
      <c r="D2690" s="99">
        <v>157.51652709999999</v>
      </c>
      <c r="E2690" s="99">
        <v>267.37032088000001</v>
      </c>
      <c r="F2690" s="99">
        <v>243.51020951999999</v>
      </c>
      <c r="G2690" s="51"/>
      <c r="H2690" s="100">
        <v>157.51652709999999</v>
      </c>
      <c r="I2690" s="101">
        <v>4285655.4400000004</v>
      </c>
    </row>
    <row r="2691" spans="2:9" ht="15.95" customHeight="1" x14ac:dyDescent="0.2">
      <c r="B2691" s="98">
        <v>44547</v>
      </c>
      <c r="C2691" s="99">
        <v>528.28702565000003</v>
      </c>
      <c r="D2691" s="99">
        <v>166.79664668999999</v>
      </c>
      <c r="E2691" s="99">
        <v>268.70450512000002</v>
      </c>
      <c r="F2691" s="99">
        <v>243.59482745</v>
      </c>
      <c r="G2691" s="51"/>
      <c r="H2691" s="100">
        <v>166.79664668999999</v>
      </c>
      <c r="I2691" s="101">
        <v>8570855.2400000002</v>
      </c>
    </row>
    <row r="2692" spans="2:9" ht="15.95" customHeight="1" x14ac:dyDescent="0.2">
      <c r="B2692" s="98">
        <v>44550</v>
      </c>
      <c r="C2692" s="99">
        <v>518.52063612999996</v>
      </c>
      <c r="D2692" s="99">
        <v>163.71309371999999</v>
      </c>
      <c r="E2692" s="99">
        <v>268.73641386000003</v>
      </c>
      <c r="F2692" s="99">
        <v>243.67947491000001</v>
      </c>
      <c r="G2692" s="51"/>
      <c r="H2692" s="100">
        <v>163.71309371999999</v>
      </c>
      <c r="I2692" s="101">
        <v>6952569.9299999997</v>
      </c>
    </row>
    <row r="2693" spans="2:9" ht="15.95" customHeight="1" x14ac:dyDescent="0.2">
      <c r="B2693" s="98">
        <v>44551</v>
      </c>
      <c r="C2693" s="99">
        <v>510.09168211000002</v>
      </c>
      <c r="D2693" s="99">
        <v>161.05181074999999</v>
      </c>
      <c r="E2693" s="99">
        <v>269.55307820000002</v>
      </c>
      <c r="F2693" s="99">
        <v>243.76415151</v>
      </c>
      <c r="G2693" s="51"/>
      <c r="H2693" s="100">
        <v>161.05181074999999</v>
      </c>
      <c r="I2693" s="101">
        <v>5307541.05</v>
      </c>
    </row>
    <row r="2694" spans="2:9" ht="15.95" customHeight="1" x14ac:dyDescent="0.2">
      <c r="B2694" s="98">
        <v>44552</v>
      </c>
      <c r="C2694" s="99">
        <v>512.98427518999995</v>
      </c>
      <c r="D2694" s="99">
        <v>161.96509236</v>
      </c>
      <c r="E2694" s="99">
        <v>269.89210857</v>
      </c>
      <c r="F2694" s="99">
        <v>243.84885765000001</v>
      </c>
      <c r="G2694" s="51"/>
      <c r="H2694" s="100">
        <v>161.96509236</v>
      </c>
      <c r="I2694" s="101">
        <v>3654777.73</v>
      </c>
    </row>
    <row r="2695" spans="2:9" ht="15.95" customHeight="1" x14ac:dyDescent="0.2">
      <c r="B2695" s="98">
        <v>44553</v>
      </c>
      <c r="C2695" s="99">
        <v>519.14269916000001</v>
      </c>
      <c r="D2695" s="99">
        <v>163.90949836999999</v>
      </c>
      <c r="E2695" s="99">
        <v>271.68298665999998</v>
      </c>
      <c r="F2695" s="99">
        <v>243.93359332</v>
      </c>
      <c r="G2695" s="51"/>
      <c r="H2695" s="100">
        <v>163.90949836999999</v>
      </c>
      <c r="I2695" s="101">
        <v>3801586.91</v>
      </c>
    </row>
    <row r="2696" spans="2:9" ht="15.95" customHeight="1" x14ac:dyDescent="0.2">
      <c r="B2696" s="98">
        <v>44557</v>
      </c>
      <c r="C2696" s="99">
        <v>525.02119475999996</v>
      </c>
      <c r="D2696" s="99">
        <v>165.76552229000001</v>
      </c>
      <c r="E2696" s="99">
        <v>273.58554534000001</v>
      </c>
      <c r="F2696" s="99">
        <v>244.10315326</v>
      </c>
      <c r="G2696" s="51"/>
      <c r="H2696" s="100">
        <v>165.76552229000001</v>
      </c>
      <c r="I2696" s="101">
        <v>5952290.1600000001</v>
      </c>
    </row>
    <row r="2697" spans="2:9" ht="15.95" customHeight="1" x14ac:dyDescent="0.2">
      <c r="B2697" s="98">
        <v>44558</v>
      </c>
      <c r="C2697" s="99">
        <v>528.75357292000001</v>
      </c>
      <c r="D2697" s="99">
        <v>166.94395016999999</v>
      </c>
      <c r="E2697" s="99">
        <v>276.01260395000003</v>
      </c>
      <c r="F2697" s="99">
        <v>244.18797713999999</v>
      </c>
      <c r="G2697" s="51"/>
      <c r="H2697" s="100">
        <v>166.94395016999999</v>
      </c>
      <c r="I2697" s="101">
        <v>3820797.1</v>
      </c>
    </row>
    <row r="2698" spans="2:9" ht="15.95" customHeight="1" x14ac:dyDescent="0.2">
      <c r="B2698" s="98">
        <v>44559</v>
      </c>
      <c r="C2698" s="99">
        <v>530.68196831</v>
      </c>
      <c r="D2698" s="99">
        <v>167.55280457999999</v>
      </c>
      <c r="E2698" s="99">
        <v>278.13652953000002</v>
      </c>
      <c r="F2698" s="99">
        <v>244.27283055999999</v>
      </c>
      <c r="G2698" s="51"/>
      <c r="H2698" s="100">
        <v>167.55280457999999</v>
      </c>
      <c r="I2698" s="101">
        <v>3744867.96</v>
      </c>
    </row>
    <row r="2699" spans="2:9" ht="15.95" customHeight="1" x14ac:dyDescent="0.2">
      <c r="B2699" s="98">
        <v>44560</v>
      </c>
      <c r="C2699" s="99">
        <v>530.49534940000001</v>
      </c>
      <c r="D2699" s="99">
        <v>167.49388318000001</v>
      </c>
      <c r="E2699" s="99">
        <v>279.67911772000002</v>
      </c>
      <c r="F2699" s="99">
        <v>244.35771349999999</v>
      </c>
      <c r="G2699" s="51"/>
      <c r="H2699" s="100">
        <v>167.49388318000001</v>
      </c>
      <c r="I2699" s="101">
        <v>4759478.8099999996</v>
      </c>
    </row>
    <row r="2700" spans="2:9" ht="15.95" customHeight="1" x14ac:dyDescent="0.2">
      <c r="B2700" s="98">
        <v>44564</v>
      </c>
      <c r="C2700" s="99">
        <v>530.08681675000003</v>
      </c>
      <c r="D2700" s="99">
        <v>165.64767950000001</v>
      </c>
      <c r="E2700" s="99">
        <v>278.11858086000001</v>
      </c>
      <c r="F2700" s="99">
        <v>244.52756798999999</v>
      </c>
      <c r="G2700" s="51"/>
      <c r="H2700" s="100">
        <v>165.64767950000001</v>
      </c>
      <c r="I2700" s="101">
        <v>5198496.54</v>
      </c>
    </row>
    <row r="2701" spans="2:9" ht="15.95" customHeight="1" x14ac:dyDescent="0.2">
      <c r="B2701" s="98">
        <v>44565</v>
      </c>
      <c r="C2701" s="99">
        <v>530.68390292000004</v>
      </c>
      <c r="D2701" s="99">
        <v>165.83426391</v>
      </c>
      <c r="E2701" s="99">
        <v>277.93111700999998</v>
      </c>
      <c r="F2701" s="99">
        <v>244.61253954</v>
      </c>
      <c r="G2701" s="51"/>
      <c r="H2701" s="100">
        <v>165.83426391</v>
      </c>
      <c r="I2701" s="101">
        <v>4085105.85</v>
      </c>
    </row>
    <row r="2702" spans="2:9" ht="15.95" customHeight="1" x14ac:dyDescent="0.2">
      <c r="B2702" s="98">
        <v>44566</v>
      </c>
      <c r="C2702" s="99">
        <v>527.00710914000001</v>
      </c>
      <c r="D2702" s="99">
        <v>164.68529673</v>
      </c>
      <c r="E2702" s="99">
        <v>275.22685121000001</v>
      </c>
      <c r="F2702" s="99">
        <v>244.69754061</v>
      </c>
      <c r="G2702" s="51"/>
      <c r="H2702" s="100">
        <v>164.68529673</v>
      </c>
      <c r="I2702" s="101">
        <v>4783171.13</v>
      </c>
    </row>
    <row r="2703" spans="2:9" ht="15.95" customHeight="1" x14ac:dyDescent="0.2">
      <c r="B2703" s="98">
        <v>44567</v>
      </c>
      <c r="C2703" s="99">
        <v>527.63562090000005</v>
      </c>
      <c r="D2703" s="99">
        <v>164.88170138000001</v>
      </c>
      <c r="E2703" s="99">
        <v>274.94266398000002</v>
      </c>
      <c r="F2703" s="99">
        <v>244.78257121999999</v>
      </c>
      <c r="G2703" s="51"/>
      <c r="H2703" s="100">
        <v>164.88170138000001</v>
      </c>
      <c r="I2703" s="101">
        <v>5484401.7000000002</v>
      </c>
    </row>
    <row r="2704" spans="2:9" ht="15.95" customHeight="1" x14ac:dyDescent="0.2">
      <c r="B2704" s="98">
        <v>44568</v>
      </c>
      <c r="C2704" s="99">
        <v>527.88702560000002</v>
      </c>
      <c r="D2704" s="99">
        <v>164.96026323000001</v>
      </c>
      <c r="E2704" s="99">
        <v>275.17001376000002</v>
      </c>
      <c r="F2704" s="99">
        <v>244.86763135999999</v>
      </c>
      <c r="G2704" s="51"/>
      <c r="H2704" s="100">
        <v>164.96026323000001</v>
      </c>
      <c r="I2704" s="101">
        <v>4293354.49</v>
      </c>
    </row>
    <row r="2705" spans="2:9" ht="15.95" customHeight="1" x14ac:dyDescent="0.2">
      <c r="B2705" s="98">
        <v>44571</v>
      </c>
      <c r="C2705" s="99">
        <v>529.11262352999995</v>
      </c>
      <c r="D2705" s="99">
        <v>165.34325229999999</v>
      </c>
      <c r="E2705" s="99">
        <v>274.42913268000001</v>
      </c>
      <c r="F2705" s="99">
        <v>244.95272102999999</v>
      </c>
      <c r="G2705" s="51"/>
      <c r="H2705" s="100">
        <v>165.34325229999999</v>
      </c>
      <c r="I2705" s="101">
        <v>6328936.3200000003</v>
      </c>
    </row>
    <row r="2706" spans="2:9" ht="15.95" customHeight="1" x14ac:dyDescent="0.2">
      <c r="B2706" s="98">
        <v>44572</v>
      </c>
      <c r="C2706" s="99">
        <v>530.84103086000005</v>
      </c>
      <c r="D2706" s="99">
        <v>165.88336508</v>
      </c>
      <c r="E2706" s="99">
        <v>274.65548531000002</v>
      </c>
      <c r="F2706" s="99">
        <v>245.03784024000001</v>
      </c>
      <c r="G2706" s="51"/>
      <c r="H2706" s="100">
        <v>165.88336508</v>
      </c>
      <c r="I2706" s="101">
        <v>5244815.05</v>
      </c>
    </row>
    <row r="2707" spans="2:9" ht="15.95" customHeight="1" x14ac:dyDescent="0.2">
      <c r="B2707" s="98">
        <v>44573</v>
      </c>
      <c r="C2707" s="99">
        <v>531.15528673999995</v>
      </c>
      <c r="D2707" s="99">
        <v>165.98156739999999</v>
      </c>
      <c r="E2707" s="99">
        <v>275.63967054</v>
      </c>
      <c r="F2707" s="99">
        <v>245.12298896999999</v>
      </c>
      <c r="G2707" s="51"/>
      <c r="H2707" s="100">
        <v>165.98156739999999</v>
      </c>
      <c r="I2707" s="101">
        <v>4842880.83</v>
      </c>
    </row>
    <row r="2708" spans="2:9" ht="15.95" customHeight="1" x14ac:dyDescent="0.2">
      <c r="B2708" s="98">
        <v>44574</v>
      </c>
      <c r="C2708" s="99">
        <v>532.34945907999997</v>
      </c>
      <c r="D2708" s="99">
        <v>166.35473622999999</v>
      </c>
      <c r="E2708" s="99">
        <v>275.67157928</v>
      </c>
      <c r="F2708" s="99">
        <v>245.20816723999999</v>
      </c>
      <c r="G2708" s="51"/>
      <c r="H2708" s="100">
        <v>166.35473622999999</v>
      </c>
      <c r="I2708" s="101">
        <v>3750829.56</v>
      </c>
    </row>
    <row r="2709" spans="2:9" ht="15.95" customHeight="1" x14ac:dyDescent="0.2">
      <c r="B2709" s="98">
        <v>44575</v>
      </c>
      <c r="C2709" s="99">
        <v>534.80065493999996</v>
      </c>
      <c r="D2709" s="99">
        <v>167.12071434999999</v>
      </c>
      <c r="E2709" s="99">
        <v>277.49636041000002</v>
      </c>
      <c r="F2709" s="99">
        <v>245.29337543</v>
      </c>
      <c r="G2709" s="51"/>
      <c r="H2709" s="100">
        <v>167.12071434999999</v>
      </c>
      <c r="I2709" s="101">
        <v>5168332.3899999997</v>
      </c>
    </row>
    <row r="2710" spans="2:9" ht="15.95" customHeight="1" x14ac:dyDescent="0.2">
      <c r="B2710" s="98">
        <v>44578</v>
      </c>
      <c r="C2710" s="99">
        <v>539.60876988999996</v>
      </c>
      <c r="D2710" s="99">
        <v>168.62320991000001</v>
      </c>
      <c r="E2710" s="99">
        <v>278.78766726999999</v>
      </c>
      <c r="F2710" s="99">
        <v>245.37861314</v>
      </c>
      <c r="G2710" s="51"/>
      <c r="H2710" s="100">
        <v>168.62320991000001</v>
      </c>
      <c r="I2710" s="101">
        <v>5512561.6200000001</v>
      </c>
    </row>
    <row r="2711" spans="2:9" ht="15.95" customHeight="1" x14ac:dyDescent="0.2">
      <c r="B2711" s="98">
        <v>44579</v>
      </c>
      <c r="C2711" s="99">
        <v>543.50554279000005</v>
      </c>
      <c r="D2711" s="99">
        <v>169.84091871999999</v>
      </c>
      <c r="E2711" s="99">
        <v>279.40290768</v>
      </c>
      <c r="F2711" s="99">
        <v>245.46388039000001</v>
      </c>
      <c r="G2711" s="51"/>
      <c r="H2711" s="100">
        <v>169.84091871999999</v>
      </c>
      <c r="I2711" s="101">
        <v>5910972.3600000003</v>
      </c>
    </row>
    <row r="2712" spans="2:9" ht="15.95" customHeight="1" x14ac:dyDescent="0.2">
      <c r="B2712" s="98">
        <v>44580</v>
      </c>
      <c r="C2712" s="99">
        <v>543.00273338</v>
      </c>
      <c r="D2712" s="99">
        <v>169.683795</v>
      </c>
      <c r="E2712" s="99">
        <v>279.90547034999997</v>
      </c>
      <c r="F2712" s="99">
        <v>245.54917717000001</v>
      </c>
      <c r="G2712" s="51"/>
      <c r="H2712" s="100">
        <v>169.683795</v>
      </c>
      <c r="I2712" s="101">
        <v>6156430.1200000001</v>
      </c>
    </row>
    <row r="2713" spans="2:9" ht="15.95" customHeight="1" x14ac:dyDescent="0.2">
      <c r="B2713" s="98">
        <v>44581</v>
      </c>
      <c r="C2713" s="99">
        <v>545.89388746999998</v>
      </c>
      <c r="D2713" s="99">
        <v>170.58725638000001</v>
      </c>
      <c r="E2713" s="99">
        <v>279.65618332000003</v>
      </c>
      <c r="F2713" s="99">
        <v>245.63450348000001</v>
      </c>
      <c r="G2713" s="51"/>
      <c r="H2713" s="100">
        <v>170.58725638000001</v>
      </c>
      <c r="I2713" s="101">
        <v>3938621.13</v>
      </c>
    </row>
    <row r="2714" spans="2:9" ht="15.95" customHeight="1" x14ac:dyDescent="0.2">
      <c r="B2714" s="98">
        <v>44582</v>
      </c>
      <c r="C2714" s="99">
        <v>545.54820600000005</v>
      </c>
      <c r="D2714" s="99">
        <v>170.47923381999999</v>
      </c>
      <c r="E2714" s="99">
        <v>280.22356062</v>
      </c>
      <c r="F2714" s="99">
        <v>245.71985971000001</v>
      </c>
      <c r="G2714" s="51"/>
      <c r="H2714" s="100">
        <v>170.47923381999999</v>
      </c>
      <c r="I2714" s="101">
        <v>4123058.89</v>
      </c>
    </row>
    <row r="2715" spans="2:9" ht="15.95" customHeight="1" x14ac:dyDescent="0.2">
      <c r="B2715" s="98">
        <v>44585</v>
      </c>
      <c r="C2715" s="99">
        <v>541.96568897999998</v>
      </c>
      <c r="D2715" s="99">
        <v>169.35972733</v>
      </c>
      <c r="E2715" s="99">
        <v>279.17954650000001</v>
      </c>
      <c r="F2715" s="99">
        <v>245.80524546999999</v>
      </c>
      <c r="G2715" s="51"/>
      <c r="H2715" s="100">
        <v>169.35972733</v>
      </c>
      <c r="I2715" s="101">
        <v>5381628.8899999997</v>
      </c>
    </row>
    <row r="2716" spans="2:9" ht="15.95" customHeight="1" x14ac:dyDescent="0.2">
      <c r="B2716" s="98">
        <v>44586</v>
      </c>
      <c r="C2716" s="99">
        <v>542.56277514999999</v>
      </c>
      <c r="D2716" s="99">
        <v>169.54631175</v>
      </c>
      <c r="E2716" s="99">
        <v>278.46459127000003</v>
      </c>
      <c r="F2716" s="99">
        <v>245.89066076</v>
      </c>
      <c r="G2716" s="51"/>
      <c r="H2716" s="100">
        <v>169.54631175</v>
      </c>
      <c r="I2716" s="101">
        <v>4846510.9000000004</v>
      </c>
    </row>
    <row r="2717" spans="2:9" ht="15.95" customHeight="1" x14ac:dyDescent="0.2">
      <c r="B2717" s="98">
        <v>44587</v>
      </c>
      <c r="C2717" s="99">
        <v>528.07557913000005</v>
      </c>
      <c r="D2717" s="99">
        <v>165.01918463000001</v>
      </c>
      <c r="E2717" s="99">
        <v>276.50320084999998</v>
      </c>
      <c r="F2717" s="99">
        <v>245.97610596999999</v>
      </c>
      <c r="G2717" s="51"/>
      <c r="H2717" s="100">
        <v>165.01918463000001</v>
      </c>
      <c r="I2717" s="101">
        <v>11502390.220000001</v>
      </c>
    </row>
    <row r="2718" spans="2:9" ht="15.95" customHeight="1" x14ac:dyDescent="0.2">
      <c r="B2718" s="98">
        <v>44588</v>
      </c>
      <c r="C2718" s="99">
        <v>532.56943820000004</v>
      </c>
      <c r="D2718" s="99">
        <v>166.42347785999999</v>
      </c>
      <c r="E2718" s="99">
        <v>275.91288914</v>
      </c>
      <c r="F2718" s="99">
        <v>246.06158070999999</v>
      </c>
      <c r="G2718" s="51"/>
      <c r="H2718" s="100">
        <v>166.42347785999999</v>
      </c>
      <c r="I2718" s="101">
        <v>6525792.0300000003</v>
      </c>
    </row>
    <row r="2719" spans="2:9" ht="15.95" customHeight="1" x14ac:dyDescent="0.2">
      <c r="B2719" s="98">
        <v>44589</v>
      </c>
      <c r="C2719" s="99">
        <v>534.67495258999998</v>
      </c>
      <c r="D2719" s="99">
        <v>167.08143342</v>
      </c>
      <c r="E2719" s="99">
        <v>276.20006781000001</v>
      </c>
      <c r="F2719" s="99">
        <v>246.14708537000001</v>
      </c>
      <c r="G2719" s="51"/>
      <c r="H2719" s="100">
        <v>167.08143342</v>
      </c>
      <c r="I2719" s="101">
        <v>4445336.04</v>
      </c>
    </row>
    <row r="2720" spans="2:9" ht="15.95" customHeight="1" x14ac:dyDescent="0.2">
      <c r="B2720" s="98">
        <v>44592</v>
      </c>
      <c r="C2720" s="99">
        <v>535.96340168999996</v>
      </c>
      <c r="D2720" s="99">
        <v>167.48406295000001</v>
      </c>
      <c r="E2720" s="99">
        <v>276.90006581</v>
      </c>
      <c r="F2720" s="99">
        <v>246.23261955000001</v>
      </c>
      <c r="G2720" s="51"/>
      <c r="H2720" s="100">
        <v>167.48406295000001</v>
      </c>
      <c r="I2720" s="101">
        <v>5345629.53</v>
      </c>
    </row>
    <row r="2721" spans="2:9" ht="15.95" customHeight="1" x14ac:dyDescent="0.2">
      <c r="B2721" s="98">
        <v>44593</v>
      </c>
      <c r="C2721" s="99">
        <v>539.72732289999999</v>
      </c>
      <c r="D2721" s="99">
        <v>167.57244503999999</v>
      </c>
      <c r="E2721" s="99">
        <v>276.86915421999998</v>
      </c>
      <c r="F2721" s="99">
        <v>246.31818365999999</v>
      </c>
      <c r="G2721" s="51"/>
      <c r="H2721" s="100">
        <v>167.57244503999999</v>
      </c>
      <c r="I2721" s="101">
        <v>4018113.42</v>
      </c>
    </row>
    <row r="2722" spans="2:9" ht="15.95" customHeight="1" x14ac:dyDescent="0.2">
      <c r="B2722" s="98">
        <v>44594</v>
      </c>
      <c r="C2722" s="99">
        <v>538.46213929999999</v>
      </c>
      <c r="D2722" s="99">
        <v>167.17963574999999</v>
      </c>
      <c r="E2722" s="99">
        <v>276.31075125000001</v>
      </c>
      <c r="F2722" s="99">
        <v>246.40377728999999</v>
      </c>
      <c r="G2722" s="51"/>
      <c r="H2722" s="100">
        <v>167.17963574999999</v>
      </c>
      <c r="I2722" s="101">
        <v>3587394.23</v>
      </c>
    </row>
    <row r="2723" spans="2:9" ht="15.95" customHeight="1" x14ac:dyDescent="0.2">
      <c r="B2723" s="98">
        <v>44595</v>
      </c>
      <c r="C2723" s="99">
        <v>534.85636604000001</v>
      </c>
      <c r="D2723" s="99">
        <v>166.06012926</v>
      </c>
      <c r="E2723" s="99">
        <v>275.96972657999999</v>
      </c>
      <c r="F2723" s="99">
        <v>246.50275166</v>
      </c>
      <c r="G2723" s="51"/>
      <c r="H2723" s="100">
        <v>166.06012926</v>
      </c>
      <c r="I2723" s="101">
        <v>4294894.2699999996</v>
      </c>
    </row>
    <row r="2724" spans="2:9" ht="15.95" customHeight="1" x14ac:dyDescent="0.2">
      <c r="B2724" s="98">
        <v>44596</v>
      </c>
      <c r="C2724" s="99">
        <v>531.69340705000002</v>
      </c>
      <c r="D2724" s="99">
        <v>165.07810602000001</v>
      </c>
      <c r="E2724" s="99">
        <v>276.40049458999999</v>
      </c>
      <c r="F2724" s="99">
        <v>246.60176591000001</v>
      </c>
      <c r="G2724" s="51"/>
      <c r="H2724" s="100">
        <v>165.07810602000001</v>
      </c>
      <c r="I2724" s="101">
        <v>3732120.26</v>
      </c>
    </row>
    <row r="2725" spans="2:9" ht="15.95" customHeight="1" x14ac:dyDescent="0.2">
      <c r="B2725" s="98">
        <v>44599</v>
      </c>
      <c r="C2725" s="99">
        <v>528.68859599999996</v>
      </c>
      <c r="D2725" s="99">
        <v>164.14518394999999</v>
      </c>
      <c r="E2725" s="99">
        <v>275.77528268999998</v>
      </c>
      <c r="F2725" s="99">
        <v>246.70081966999999</v>
      </c>
      <c r="G2725" s="51"/>
      <c r="H2725" s="100">
        <v>164.14518394999999</v>
      </c>
      <c r="I2725" s="101">
        <v>5479347.1200000001</v>
      </c>
    </row>
    <row r="2726" spans="2:9" ht="15.95" customHeight="1" x14ac:dyDescent="0.2">
      <c r="B2726" s="98">
        <v>44600</v>
      </c>
      <c r="C2726" s="99">
        <v>529.16303985000002</v>
      </c>
      <c r="D2726" s="99">
        <v>164.29248742999999</v>
      </c>
      <c r="E2726" s="99">
        <v>275.46915820999999</v>
      </c>
      <c r="F2726" s="99">
        <v>246.79991330999999</v>
      </c>
      <c r="G2726" s="51"/>
      <c r="H2726" s="100">
        <v>164.29248742999999</v>
      </c>
      <c r="I2726" s="101">
        <v>3739633.99</v>
      </c>
    </row>
    <row r="2727" spans="2:9" ht="15.95" customHeight="1" x14ac:dyDescent="0.2">
      <c r="B2727" s="98">
        <v>44601</v>
      </c>
      <c r="C2727" s="99">
        <v>531.18733361</v>
      </c>
      <c r="D2727" s="99">
        <v>164.92098229999999</v>
      </c>
      <c r="E2727" s="99">
        <v>275.58781884000001</v>
      </c>
      <c r="F2727" s="99">
        <v>246.89904684000001</v>
      </c>
      <c r="G2727" s="51"/>
      <c r="H2727" s="100">
        <v>164.92098229999999</v>
      </c>
      <c r="I2727" s="101">
        <v>2685317.51</v>
      </c>
    </row>
    <row r="2728" spans="2:9" ht="15.95" customHeight="1" x14ac:dyDescent="0.2">
      <c r="B2728" s="98">
        <v>44602</v>
      </c>
      <c r="C2728" s="99">
        <v>534.16051505999997</v>
      </c>
      <c r="D2728" s="99">
        <v>165.84408414999999</v>
      </c>
      <c r="E2728" s="99">
        <v>275.31559738999999</v>
      </c>
      <c r="F2728" s="99">
        <v>246.99822026000001</v>
      </c>
      <c r="G2728" s="51"/>
      <c r="H2728" s="100">
        <v>165.84408414999999</v>
      </c>
      <c r="I2728" s="101">
        <v>5117867.3</v>
      </c>
    </row>
    <row r="2729" spans="2:9" ht="15.95" customHeight="1" x14ac:dyDescent="0.2">
      <c r="B2729" s="98">
        <v>44603</v>
      </c>
      <c r="C2729" s="99">
        <v>531.34548156000005</v>
      </c>
      <c r="D2729" s="99">
        <v>164.97008346999999</v>
      </c>
      <c r="E2729" s="99">
        <v>275.48212113</v>
      </c>
      <c r="F2729" s="99">
        <v>247.09743318</v>
      </c>
      <c r="G2729" s="51"/>
      <c r="H2729" s="100">
        <v>164.97008346999999</v>
      </c>
      <c r="I2729" s="101">
        <v>3709285.28</v>
      </c>
    </row>
    <row r="2730" spans="2:9" ht="15.95" customHeight="1" x14ac:dyDescent="0.2">
      <c r="B2730" s="98">
        <v>44606</v>
      </c>
      <c r="C2730" s="99">
        <v>525.05119316000003</v>
      </c>
      <c r="D2730" s="99">
        <v>163.01585722999999</v>
      </c>
      <c r="E2730" s="99">
        <v>274.53084179000001</v>
      </c>
      <c r="F2730" s="99">
        <v>247.19668598999999</v>
      </c>
      <c r="G2730" s="51"/>
      <c r="H2730" s="100">
        <v>163.01585722999999</v>
      </c>
      <c r="I2730" s="101">
        <v>6076349.8899999997</v>
      </c>
    </row>
    <row r="2731" spans="2:9" ht="15.95" customHeight="1" x14ac:dyDescent="0.2">
      <c r="B2731" s="98">
        <v>44607</v>
      </c>
      <c r="C2731" s="99">
        <v>529.82726123999998</v>
      </c>
      <c r="D2731" s="99">
        <v>164.49871231</v>
      </c>
      <c r="E2731" s="99">
        <v>274.31246635000002</v>
      </c>
      <c r="F2731" s="99">
        <v>247.29597869</v>
      </c>
      <c r="G2731" s="51"/>
      <c r="H2731" s="100">
        <v>164.49871231</v>
      </c>
      <c r="I2731" s="101">
        <v>3760122.22</v>
      </c>
    </row>
    <row r="2732" spans="2:9" ht="15.95" customHeight="1" x14ac:dyDescent="0.2">
      <c r="B2732" s="98">
        <v>44608</v>
      </c>
      <c r="C2732" s="99">
        <v>525.36748906000003</v>
      </c>
      <c r="D2732" s="99">
        <v>163.11405955000001</v>
      </c>
      <c r="E2732" s="99">
        <v>273.96944738000002</v>
      </c>
      <c r="F2732" s="99">
        <v>247.39531127999999</v>
      </c>
      <c r="G2732" s="51"/>
      <c r="H2732" s="100">
        <v>163.11405955000001</v>
      </c>
      <c r="I2732" s="101">
        <v>4976513.17</v>
      </c>
    </row>
    <row r="2733" spans="2:9" ht="15.95" customHeight="1" x14ac:dyDescent="0.2">
      <c r="B2733" s="98">
        <v>44609</v>
      </c>
      <c r="C2733" s="99">
        <v>528.62533682000003</v>
      </c>
      <c r="D2733" s="99">
        <v>164.12554348</v>
      </c>
      <c r="E2733" s="99">
        <v>273.87172686000002</v>
      </c>
      <c r="F2733" s="99">
        <v>247.49468375000001</v>
      </c>
      <c r="G2733" s="51"/>
      <c r="H2733" s="100">
        <v>164.12554348</v>
      </c>
      <c r="I2733" s="101">
        <v>2750412.07</v>
      </c>
    </row>
    <row r="2734" spans="2:9" ht="15.95" customHeight="1" x14ac:dyDescent="0.2">
      <c r="B2734" s="98">
        <v>44610</v>
      </c>
      <c r="C2734" s="99">
        <v>532.42088762000003</v>
      </c>
      <c r="D2734" s="99">
        <v>165.30397137</v>
      </c>
      <c r="E2734" s="99">
        <v>274.37129808999998</v>
      </c>
      <c r="F2734" s="99">
        <v>247.59409611000001</v>
      </c>
      <c r="G2734" s="51"/>
      <c r="H2734" s="100">
        <v>165.30397137</v>
      </c>
      <c r="I2734" s="101">
        <v>3549803.44</v>
      </c>
    </row>
    <row r="2735" spans="2:9" ht="15.95" customHeight="1" x14ac:dyDescent="0.2">
      <c r="B2735" s="98">
        <v>44613</v>
      </c>
      <c r="C2735" s="99">
        <v>527.86622666000005</v>
      </c>
      <c r="D2735" s="99">
        <v>163.88985790999999</v>
      </c>
      <c r="E2735" s="99">
        <v>273.37714138000001</v>
      </c>
      <c r="F2735" s="99">
        <v>247.69354874000001</v>
      </c>
      <c r="G2735" s="51"/>
      <c r="H2735" s="100">
        <v>163.88985790999999</v>
      </c>
      <c r="I2735" s="101">
        <v>3637663.63</v>
      </c>
    </row>
    <row r="2736" spans="2:9" ht="15.95" customHeight="1" x14ac:dyDescent="0.2">
      <c r="B2736" s="98">
        <v>44614</v>
      </c>
      <c r="C2736" s="99">
        <v>524.98793397999998</v>
      </c>
      <c r="D2736" s="99">
        <v>162.99621676000001</v>
      </c>
      <c r="E2736" s="99">
        <v>272.55549130000003</v>
      </c>
      <c r="F2736" s="99">
        <v>247.79304126</v>
      </c>
      <c r="G2736" s="51"/>
      <c r="H2736" s="100">
        <v>162.99621676000001</v>
      </c>
      <c r="I2736" s="101">
        <v>4529992.13</v>
      </c>
    </row>
    <row r="2737" spans="2:9" ht="15.95" customHeight="1" x14ac:dyDescent="0.2">
      <c r="B2737" s="98">
        <v>44615</v>
      </c>
      <c r="C2737" s="99">
        <v>522.86875144999999</v>
      </c>
      <c r="D2737" s="99">
        <v>162.33826119</v>
      </c>
      <c r="E2737" s="99">
        <v>272.15463774</v>
      </c>
      <c r="F2737" s="99">
        <v>247.89257366999999</v>
      </c>
      <c r="G2737" s="51"/>
      <c r="H2737" s="100">
        <v>162.33826119</v>
      </c>
      <c r="I2737" s="101">
        <v>3820360.14</v>
      </c>
    </row>
    <row r="2738" spans="2:9" ht="15.95" customHeight="1" x14ac:dyDescent="0.2">
      <c r="B2738" s="98">
        <v>44616</v>
      </c>
      <c r="C2738" s="99">
        <v>518.75690476</v>
      </c>
      <c r="D2738" s="99">
        <v>161.06163099</v>
      </c>
      <c r="E2738" s="99">
        <v>270.20222165000001</v>
      </c>
      <c r="F2738" s="99">
        <v>247.99214595999999</v>
      </c>
      <c r="G2738" s="51"/>
      <c r="H2738" s="100">
        <v>161.06163099</v>
      </c>
      <c r="I2738" s="101">
        <v>5051514.34</v>
      </c>
    </row>
    <row r="2739" spans="2:9" ht="15.95" customHeight="1" x14ac:dyDescent="0.2">
      <c r="B2739" s="98">
        <v>44617</v>
      </c>
      <c r="C2739" s="99">
        <v>528.21415215000002</v>
      </c>
      <c r="D2739" s="99">
        <v>163.99788046</v>
      </c>
      <c r="E2739" s="99">
        <v>273.33326685999998</v>
      </c>
      <c r="F2739" s="99">
        <v>248.09175814</v>
      </c>
      <c r="G2739" s="51"/>
      <c r="H2739" s="100">
        <v>163.99788046</v>
      </c>
      <c r="I2739" s="101">
        <v>4060471.2</v>
      </c>
    </row>
    <row r="2740" spans="2:9" ht="15.95" customHeight="1" x14ac:dyDescent="0.2">
      <c r="B2740" s="98">
        <v>44622</v>
      </c>
      <c r="C2740" s="99">
        <v>528.46886662999998</v>
      </c>
      <c r="D2740" s="99">
        <v>162.99621676000001</v>
      </c>
      <c r="E2740" s="99">
        <v>272.87757015</v>
      </c>
      <c r="F2740" s="99">
        <v>248.19141060000001</v>
      </c>
      <c r="G2740" s="51"/>
      <c r="H2740" s="100">
        <v>162.99621676000001</v>
      </c>
      <c r="I2740" s="101">
        <v>4090927.19</v>
      </c>
    </row>
    <row r="2741" spans="2:9" ht="15.95" customHeight="1" x14ac:dyDescent="0.2">
      <c r="B2741" s="98">
        <v>44623</v>
      </c>
      <c r="C2741" s="99">
        <v>527.57736594999994</v>
      </c>
      <c r="D2741" s="99">
        <v>162.72125026000001</v>
      </c>
      <c r="E2741" s="99">
        <v>273.42001875</v>
      </c>
      <c r="F2741" s="99">
        <v>248.29110294</v>
      </c>
      <c r="G2741" s="51"/>
      <c r="H2741" s="100">
        <v>162.72125026000001</v>
      </c>
      <c r="I2741" s="101">
        <v>3532612.57</v>
      </c>
    </row>
    <row r="2742" spans="2:9" ht="15.95" customHeight="1" x14ac:dyDescent="0.2">
      <c r="B2742" s="98">
        <v>44624</v>
      </c>
      <c r="C2742" s="99">
        <v>522.54675497999995</v>
      </c>
      <c r="D2742" s="99">
        <v>161.16965354000001</v>
      </c>
      <c r="E2742" s="99">
        <v>273.39010430000002</v>
      </c>
      <c r="F2742" s="99">
        <v>248.39083554999999</v>
      </c>
      <c r="G2742" s="51"/>
      <c r="H2742" s="100">
        <v>161.16965354000001</v>
      </c>
      <c r="I2742" s="101">
        <v>4335267.99</v>
      </c>
    </row>
    <row r="2743" spans="2:9" ht="15.95" customHeight="1" x14ac:dyDescent="0.2">
      <c r="B2743" s="98">
        <v>44627</v>
      </c>
      <c r="C2743" s="99">
        <v>518.34396606999996</v>
      </c>
      <c r="D2743" s="99">
        <v>159.87338287</v>
      </c>
      <c r="E2743" s="99">
        <v>272.3072014</v>
      </c>
      <c r="F2743" s="99">
        <v>248.49060804999999</v>
      </c>
      <c r="G2743" s="51"/>
      <c r="H2743" s="100">
        <v>159.87338287</v>
      </c>
      <c r="I2743" s="101">
        <v>6417868.71</v>
      </c>
    </row>
    <row r="2744" spans="2:9" ht="15.95" customHeight="1" x14ac:dyDescent="0.2">
      <c r="B2744" s="98">
        <v>44628</v>
      </c>
      <c r="C2744" s="99">
        <v>513.44071233</v>
      </c>
      <c r="D2744" s="99">
        <v>158.36106709000001</v>
      </c>
      <c r="E2744" s="99">
        <v>271.79367009999999</v>
      </c>
      <c r="F2744" s="99">
        <v>248.59042042999999</v>
      </c>
      <c r="G2744" s="51"/>
      <c r="H2744" s="100">
        <v>158.36106709000001</v>
      </c>
      <c r="I2744" s="101">
        <v>7640178.1799999997</v>
      </c>
    </row>
    <row r="2745" spans="2:9" ht="15.95" customHeight="1" x14ac:dyDescent="0.2">
      <c r="B2745" s="98">
        <v>44629</v>
      </c>
      <c r="C2745" s="99">
        <v>514.20485576999999</v>
      </c>
      <c r="D2745" s="99">
        <v>158.59675265999999</v>
      </c>
      <c r="E2745" s="99">
        <v>271.70292962000002</v>
      </c>
      <c r="F2745" s="99">
        <v>248.69027309000001</v>
      </c>
      <c r="G2745" s="51"/>
      <c r="H2745" s="100">
        <v>158.59675265999999</v>
      </c>
      <c r="I2745" s="101">
        <v>6447192.2199999997</v>
      </c>
    </row>
    <row r="2746" spans="2:9" ht="15.95" customHeight="1" x14ac:dyDescent="0.2">
      <c r="B2746" s="98">
        <v>44630</v>
      </c>
      <c r="C2746" s="99">
        <v>512.77208683000003</v>
      </c>
      <c r="D2746" s="99">
        <v>158.15484221</v>
      </c>
      <c r="E2746" s="99">
        <v>271.66503798999997</v>
      </c>
      <c r="F2746" s="99">
        <v>248.79016601999999</v>
      </c>
      <c r="G2746" s="51"/>
      <c r="H2746" s="100">
        <v>158.15484221</v>
      </c>
      <c r="I2746" s="101">
        <v>5710714.5599999996</v>
      </c>
    </row>
    <row r="2747" spans="2:9" ht="15.95" customHeight="1" x14ac:dyDescent="0.2">
      <c r="B2747" s="98">
        <v>44631</v>
      </c>
      <c r="C2747" s="99">
        <v>514.20485576999999</v>
      </c>
      <c r="D2747" s="99">
        <v>158.59675265999999</v>
      </c>
      <c r="E2747" s="99">
        <v>271.20236125000002</v>
      </c>
      <c r="F2747" s="99">
        <v>248.89009884000001</v>
      </c>
      <c r="G2747" s="51"/>
      <c r="H2747" s="100">
        <v>158.59675265999999</v>
      </c>
      <c r="I2747" s="101">
        <v>4067546.82</v>
      </c>
    </row>
    <row r="2748" spans="2:9" ht="15.95" customHeight="1" x14ac:dyDescent="0.2">
      <c r="B2748" s="98">
        <v>44634</v>
      </c>
      <c r="C2748" s="99">
        <v>511.97610408000003</v>
      </c>
      <c r="D2748" s="99">
        <v>157.9093364</v>
      </c>
      <c r="E2748" s="99">
        <v>269.68569889999998</v>
      </c>
      <c r="F2748" s="99">
        <v>248.99007191999999</v>
      </c>
      <c r="G2748" s="51"/>
      <c r="H2748" s="100">
        <v>157.9093364</v>
      </c>
      <c r="I2748" s="101">
        <v>5415347.5099999998</v>
      </c>
    </row>
    <row r="2749" spans="2:9" ht="15.95" customHeight="1" x14ac:dyDescent="0.2">
      <c r="B2749" s="98">
        <v>44635</v>
      </c>
      <c r="C2749" s="99">
        <v>512.61289027999999</v>
      </c>
      <c r="D2749" s="99">
        <v>158.10574104</v>
      </c>
      <c r="E2749" s="99">
        <v>270.00378916</v>
      </c>
      <c r="F2749" s="99">
        <v>249.09008528000001</v>
      </c>
      <c r="G2749" s="51"/>
      <c r="H2749" s="100">
        <v>158.10574104</v>
      </c>
      <c r="I2749" s="101">
        <v>5274761.0599999996</v>
      </c>
    </row>
    <row r="2750" spans="2:9" ht="15.95" customHeight="1" x14ac:dyDescent="0.2">
      <c r="B2750" s="98">
        <v>44636</v>
      </c>
      <c r="C2750" s="99">
        <v>511.68955029</v>
      </c>
      <c r="D2750" s="99">
        <v>157.82095430999999</v>
      </c>
      <c r="E2750" s="99">
        <v>270.25806194</v>
      </c>
      <c r="F2750" s="99">
        <v>249.19013853000001</v>
      </c>
      <c r="G2750" s="51"/>
      <c r="H2750" s="100">
        <v>157.82095430999999</v>
      </c>
      <c r="I2750" s="101">
        <v>5595013.9500000002</v>
      </c>
    </row>
    <row r="2751" spans="2:9" ht="15.95" customHeight="1" x14ac:dyDescent="0.2">
      <c r="B2751" s="98">
        <v>44637</v>
      </c>
      <c r="C2751" s="99">
        <v>512.23081855999999</v>
      </c>
      <c r="D2751" s="99">
        <v>157.98789826000001</v>
      </c>
      <c r="E2751" s="99">
        <v>270.07857526999999</v>
      </c>
      <c r="F2751" s="99">
        <v>249.29913232999999</v>
      </c>
      <c r="G2751" s="51"/>
      <c r="H2751" s="100">
        <v>157.98789826000001</v>
      </c>
      <c r="I2751" s="101">
        <v>4228915.58</v>
      </c>
    </row>
    <row r="2752" spans="2:9" ht="15.95" customHeight="1" x14ac:dyDescent="0.2">
      <c r="B2752" s="98">
        <v>44638</v>
      </c>
      <c r="C2752" s="99">
        <v>512.61289027999999</v>
      </c>
      <c r="D2752" s="99">
        <v>158.10574104</v>
      </c>
      <c r="E2752" s="99">
        <v>271.14153520999997</v>
      </c>
      <c r="F2752" s="99">
        <v>249.40817369000001</v>
      </c>
      <c r="G2752" s="51"/>
      <c r="H2752" s="100">
        <v>158.10574104</v>
      </c>
      <c r="I2752" s="101">
        <v>5324567.25</v>
      </c>
    </row>
    <row r="2753" spans="2:9" ht="15.95" customHeight="1" x14ac:dyDescent="0.2">
      <c r="B2753" s="98">
        <v>44641</v>
      </c>
      <c r="C2753" s="99">
        <v>511.97610408000003</v>
      </c>
      <c r="D2753" s="99">
        <v>157.9093364</v>
      </c>
      <c r="E2753" s="99">
        <v>271.23925573000002</v>
      </c>
      <c r="F2753" s="99">
        <v>249.51726300000001</v>
      </c>
      <c r="G2753" s="51"/>
      <c r="H2753" s="100">
        <v>157.9093364</v>
      </c>
      <c r="I2753" s="101">
        <v>5635585.0499999998</v>
      </c>
    </row>
    <row r="2754" spans="2:9" ht="15.95" customHeight="1" x14ac:dyDescent="0.2">
      <c r="B2754" s="98">
        <v>44642</v>
      </c>
      <c r="C2754" s="99">
        <v>513.21783717000005</v>
      </c>
      <c r="D2754" s="99">
        <v>158.29232546</v>
      </c>
      <c r="E2754" s="99">
        <v>272.27329837000002</v>
      </c>
      <c r="F2754" s="99">
        <v>249.62639985999999</v>
      </c>
      <c r="G2754" s="51"/>
      <c r="H2754" s="100">
        <v>158.29232546</v>
      </c>
      <c r="I2754" s="101">
        <v>4335032.6399999997</v>
      </c>
    </row>
    <row r="2755" spans="2:9" ht="15.95" customHeight="1" x14ac:dyDescent="0.2">
      <c r="B2755" s="98">
        <v>44643</v>
      </c>
      <c r="C2755" s="99">
        <v>513.44071233</v>
      </c>
      <c r="D2755" s="99">
        <v>158.36106709000001</v>
      </c>
      <c r="E2755" s="99">
        <v>272.67913766999999</v>
      </c>
      <c r="F2755" s="99">
        <v>249.73558466</v>
      </c>
      <c r="G2755" s="51"/>
      <c r="H2755" s="100">
        <v>158.36106709000001</v>
      </c>
      <c r="I2755" s="101">
        <v>4258376.9400000004</v>
      </c>
    </row>
    <row r="2756" spans="2:9" ht="15.95" customHeight="1" x14ac:dyDescent="0.2">
      <c r="B2756" s="98">
        <v>44644</v>
      </c>
      <c r="C2756" s="99">
        <v>515.16003507000005</v>
      </c>
      <c r="D2756" s="99">
        <v>158.89135963000001</v>
      </c>
      <c r="E2756" s="99">
        <v>272.48868236999999</v>
      </c>
      <c r="F2756" s="99">
        <v>249.84481701999999</v>
      </c>
      <c r="G2756" s="51"/>
      <c r="H2756" s="100">
        <v>158.89135963000001</v>
      </c>
      <c r="I2756" s="101">
        <v>3826444.05</v>
      </c>
    </row>
    <row r="2757" spans="2:9" ht="15.95" customHeight="1" x14ac:dyDescent="0.2">
      <c r="B2757" s="98">
        <v>44645</v>
      </c>
      <c r="C2757" s="99">
        <v>521.36870051000005</v>
      </c>
      <c r="D2757" s="99">
        <v>160.80630493999999</v>
      </c>
      <c r="E2757" s="99">
        <v>274.04323634000002</v>
      </c>
      <c r="F2757" s="99">
        <v>249.95409731999999</v>
      </c>
      <c r="G2757" s="51"/>
      <c r="H2757" s="100">
        <v>160.80630493999999</v>
      </c>
      <c r="I2757" s="101">
        <v>3593383.52</v>
      </c>
    </row>
    <row r="2758" spans="2:9" ht="15.95" customHeight="1" x14ac:dyDescent="0.2">
      <c r="B2758" s="98">
        <v>44648</v>
      </c>
      <c r="C2758" s="99">
        <v>518.98075227000004</v>
      </c>
      <c r="D2758" s="99">
        <v>160.06978752000001</v>
      </c>
      <c r="E2758" s="99">
        <v>274.04223919999998</v>
      </c>
      <c r="F2758" s="99">
        <v>250.06342519</v>
      </c>
      <c r="G2758" s="51"/>
      <c r="H2758" s="100">
        <v>160.06978752000001</v>
      </c>
      <c r="I2758" s="101">
        <v>3990934.13</v>
      </c>
    </row>
    <row r="2759" spans="2:9" ht="15.95" customHeight="1" x14ac:dyDescent="0.2">
      <c r="B2759" s="98">
        <v>44649</v>
      </c>
      <c r="C2759" s="99">
        <v>519.93593156999998</v>
      </c>
      <c r="D2759" s="99">
        <v>160.36439449</v>
      </c>
      <c r="E2759" s="99">
        <v>275.4173065</v>
      </c>
      <c r="F2759" s="99">
        <v>250.17280099000001</v>
      </c>
      <c r="G2759" s="51"/>
      <c r="H2759" s="100">
        <v>160.36439449</v>
      </c>
      <c r="I2759" s="101">
        <v>3642799.26</v>
      </c>
    </row>
    <row r="2760" spans="2:9" ht="15.95" customHeight="1" x14ac:dyDescent="0.2">
      <c r="B2760" s="98">
        <v>44650</v>
      </c>
      <c r="C2760" s="99">
        <v>522.16468325999995</v>
      </c>
      <c r="D2760" s="99">
        <v>161.05181074999999</v>
      </c>
      <c r="E2760" s="99">
        <v>276.42642044000002</v>
      </c>
      <c r="F2760" s="99">
        <v>250.28222473</v>
      </c>
      <c r="G2760" s="51"/>
      <c r="H2760" s="100">
        <v>161.05181074999999</v>
      </c>
      <c r="I2760" s="101">
        <v>2939600.32</v>
      </c>
    </row>
    <row r="2761" spans="2:9" ht="15.95" customHeight="1" x14ac:dyDescent="0.2">
      <c r="B2761" s="98">
        <v>44651</v>
      </c>
      <c r="C2761" s="99">
        <v>520.57271776000005</v>
      </c>
      <c r="D2761" s="99">
        <v>160.56079914</v>
      </c>
      <c r="E2761" s="99">
        <v>277.20419600000002</v>
      </c>
      <c r="F2761" s="99">
        <v>250.39169641999999</v>
      </c>
      <c r="G2761" s="51"/>
      <c r="H2761" s="100">
        <v>160.56079914</v>
      </c>
      <c r="I2761" s="101">
        <v>4458387.93</v>
      </c>
    </row>
    <row r="2762" spans="2:9" ht="15.95" customHeight="1" x14ac:dyDescent="0.2">
      <c r="B2762" s="98">
        <v>44652</v>
      </c>
      <c r="C2762" s="99">
        <v>522.84862066000005</v>
      </c>
      <c r="D2762" s="99">
        <v>160.17781006999999</v>
      </c>
      <c r="E2762" s="99">
        <v>279.07285164000001</v>
      </c>
      <c r="F2762" s="99">
        <v>250.50121566999999</v>
      </c>
      <c r="G2762" s="51"/>
      <c r="H2762" s="100">
        <v>160.17781006999999</v>
      </c>
      <c r="I2762" s="101">
        <v>4935271.18</v>
      </c>
    </row>
    <row r="2763" spans="2:9" ht="15.95" customHeight="1" x14ac:dyDescent="0.2">
      <c r="B2763" s="98">
        <v>44655</v>
      </c>
      <c r="C2763" s="99">
        <v>524.73986390000005</v>
      </c>
      <c r="D2763" s="99">
        <v>160.75720378</v>
      </c>
      <c r="E2763" s="99">
        <v>279.91843327999999</v>
      </c>
      <c r="F2763" s="99">
        <v>250.61078284999999</v>
      </c>
      <c r="G2763" s="51"/>
      <c r="H2763" s="100">
        <v>160.75720378</v>
      </c>
      <c r="I2763" s="101">
        <v>4752541.45</v>
      </c>
    </row>
    <row r="2764" spans="2:9" ht="15.95" customHeight="1" x14ac:dyDescent="0.2">
      <c r="B2764" s="98">
        <v>44656</v>
      </c>
      <c r="C2764" s="99">
        <v>525.70151300999999</v>
      </c>
      <c r="D2764" s="99">
        <v>161.05181074999999</v>
      </c>
      <c r="E2764" s="99">
        <v>279.75988672</v>
      </c>
      <c r="F2764" s="99">
        <v>250.72039798</v>
      </c>
      <c r="G2764" s="51"/>
      <c r="H2764" s="100">
        <v>161.05181074999999</v>
      </c>
      <c r="I2764" s="101">
        <v>3219531.44</v>
      </c>
    </row>
    <row r="2765" spans="2:9" ht="15.95" customHeight="1" x14ac:dyDescent="0.2">
      <c r="B2765" s="98">
        <v>44657</v>
      </c>
      <c r="C2765" s="99">
        <v>533.71525558999997</v>
      </c>
      <c r="D2765" s="99">
        <v>163.50686884000001</v>
      </c>
      <c r="E2765" s="99">
        <v>279.58937438999999</v>
      </c>
      <c r="F2765" s="99">
        <v>250.83006105000001</v>
      </c>
      <c r="G2765" s="51"/>
      <c r="H2765" s="100">
        <v>163.50686884000001</v>
      </c>
      <c r="I2765" s="101">
        <v>3605405.62</v>
      </c>
    </row>
    <row r="2766" spans="2:9" ht="15.95" customHeight="1" x14ac:dyDescent="0.2">
      <c r="B2766" s="98">
        <v>44658</v>
      </c>
      <c r="C2766" s="99">
        <v>534.67690470000002</v>
      </c>
      <c r="D2766" s="99">
        <v>163.80147582000001</v>
      </c>
      <c r="E2766" s="99">
        <v>279.73495802000002</v>
      </c>
      <c r="F2766" s="99">
        <v>250.93977206</v>
      </c>
      <c r="G2766" s="51"/>
      <c r="H2766" s="100">
        <v>163.80147582000001</v>
      </c>
      <c r="I2766" s="101">
        <v>3780108.42</v>
      </c>
    </row>
    <row r="2767" spans="2:9" ht="15.95" customHeight="1" x14ac:dyDescent="0.2">
      <c r="B2767" s="98">
        <v>44659</v>
      </c>
      <c r="C2767" s="99">
        <v>533.84347547000004</v>
      </c>
      <c r="D2767" s="99">
        <v>163.54614977</v>
      </c>
      <c r="E2767" s="99">
        <v>280.08196557999997</v>
      </c>
      <c r="F2767" s="99">
        <v>251.04953140000001</v>
      </c>
      <c r="G2767" s="51"/>
      <c r="H2767" s="100">
        <v>163.54614977</v>
      </c>
      <c r="I2767" s="101">
        <v>2998711.99</v>
      </c>
    </row>
    <row r="2768" spans="2:9" ht="15.95" customHeight="1" x14ac:dyDescent="0.2">
      <c r="B2768" s="98">
        <v>44662</v>
      </c>
      <c r="C2768" s="99">
        <v>535.57444386999998</v>
      </c>
      <c r="D2768" s="99">
        <v>164.07644232000001</v>
      </c>
      <c r="E2768" s="99">
        <v>279.95732206000002</v>
      </c>
      <c r="F2768" s="99">
        <v>251.15933867999999</v>
      </c>
      <c r="G2768" s="51"/>
      <c r="H2768" s="100">
        <v>164.07644232000001</v>
      </c>
      <c r="I2768" s="101">
        <v>3882787.63</v>
      </c>
    </row>
    <row r="2769" spans="2:9" ht="15.95" customHeight="1" x14ac:dyDescent="0.2">
      <c r="B2769" s="98">
        <v>44663</v>
      </c>
      <c r="C2769" s="99">
        <v>533.68320061999998</v>
      </c>
      <c r="D2769" s="99">
        <v>163.49704861000001</v>
      </c>
      <c r="E2769" s="99">
        <v>280.09592565000003</v>
      </c>
      <c r="F2769" s="99">
        <v>251.2691939</v>
      </c>
      <c r="G2769" s="51"/>
      <c r="H2769" s="100">
        <v>163.49704861000001</v>
      </c>
      <c r="I2769" s="101">
        <v>3449503.91</v>
      </c>
    </row>
    <row r="2770" spans="2:9" ht="15.95" customHeight="1" x14ac:dyDescent="0.2">
      <c r="B2770" s="98">
        <v>44664</v>
      </c>
      <c r="C2770" s="99">
        <v>526.76691427000003</v>
      </c>
      <c r="D2770" s="99">
        <v>161.37820282000001</v>
      </c>
      <c r="E2770" s="99">
        <v>279.55945994000001</v>
      </c>
      <c r="F2770" s="99">
        <v>251.37909705999999</v>
      </c>
      <c r="G2770" s="51"/>
      <c r="H2770" s="100">
        <v>161.37820282000001</v>
      </c>
      <c r="I2770" s="101">
        <v>5346668.33</v>
      </c>
    </row>
    <row r="2771" spans="2:9" ht="15.95" customHeight="1" x14ac:dyDescent="0.2">
      <c r="B2771" s="98">
        <v>44665</v>
      </c>
      <c r="C2771" s="99">
        <v>528.57190400000002</v>
      </c>
      <c r="D2771" s="99">
        <v>161.93117225</v>
      </c>
      <c r="E2771" s="99">
        <v>280.05903117000003</v>
      </c>
      <c r="F2771" s="99">
        <v>251.48904855000001</v>
      </c>
      <c r="G2771" s="51"/>
      <c r="H2771" s="100">
        <v>161.93117225</v>
      </c>
      <c r="I2771" s="101">
        <v>4929944.3099999996</v>
      </c>
    </row>
    <row r="2772" spans="2:9" ht="15.95" customHeight="1" x14ac:dyDescent="0.2">
      <c r="B2772" s="98">
        <v>44669</v>
      </c>
      <c r="C2772" s="99">
        <v>528.60413596000001</v>
      </c>
      <c r="D2772" s="99">
        <v>161.94104669999999</v>
      </c>
      <c r="E2772" s="99">
        <v>279.39193905000002</v>
      </c>
      <c r="F2772" s="99">
        <v>251.59904797999999</v>
      </c>
      <c r="G2772" s="51"/>
      <c r="H2772" s="100">
        <v>161.94104669999999</v>
      </c>
      <c r="I2772" s="101">
        <v>4770472.1100000003</v>
      </c>
    </row>
    <row r="2773" spans="2:9" ht="15.95" customHeight="1" x14ac:dyDescent="0.2">
      <c r="B2773" s="98">
        <v>44670</v>
      </c>
      <c r="C2773" s="99">
        <v>524.38174927</v>
      </c>
      <c r="D2773" s="99">
        <v>160.64749322</v>
      </c>
      <c r="E2773" s="99">
        <v>279.73794945999998</v>
      </c>
      <c r="F2773" s="99">
        <v>251.70909535000001</v>
      </c>
      <c r="G2773" s="51"/>
      <c r="H2773" s="100">
        <v>160.64749322</v>
      </c>
      <c r="I2773" s="101">
        <v>5194007.33</v>
      </c>
    </row>
    <row r="2774" spans="2:9" ht="15.95" customHeight="1" x14ac:dyDescent="0.2">
      <c r="B2774" s="98">
        <v>44671</v>
      </c>
      <c r="C2774" s="99">
        <v>524.86522865999996</v>
      </c>
      <c r="D2774" s="99">
        <v>160.79561003000001</v>
      </c>
      <c r="E2774" s="99">
        <v>280.02014238999999</v>
      </c>
      <c r="F2774" s="99">
        <v>251.81919105</v>
      </c>
      <c r="G2774" s="51"/>
      <c r="H2774" s="100">
        <v>160.79561003000001</v>
      </c>
      <c r="I2774" s="101">
        <v>4096108.65</v>
      </c>
    </row>
    <row r="2775" spans="2:9" ht="15.95" customHeight="1" x14ac:dyDescent="0.2">
      <c r="B2775" s="98">
        <v>44673</v>
      </c>
      <c r="C2775" s="99">
        <v>525.38094001000002</v>
      </c>
      <c r="D2775" s="99">
        <v>160.95360128999999</v>
      </c>
      <c r="E2775" s="99">
        <v>280.22754921000001</v>
      </c>
      <c r="F2775" s="99">
        <v>251.92933468000001</v>
      </c>
      <c r="G2775" s="51"/>
      <c r="H2775" s="100">
        <v>160.95360128999999</v>
      </c>
      <c r="I2775" s="101">
        <v>2955255.86</v>
      </c>
    </row>
    <row r="2776" spans="2:9" ht="15.95" customHeight="1" x14ac:dyDescent="0.2">
      <c r="B2776" s="98">
        <v>44676</v>
      </c>
      <c r="C2776" s="99">
        <v>525.02638846000002</v>
      </c>
      <c r="D2776" s="99">
        <v>160.8449823</v>
      </c>
      <c r="E2776" s="99">
        <v>279.73096943000002</v>
      </c>
      <c r="F2776" s="99">
        <v>252.03952665</v>
      </c>
      <c r="G2776" s="51"/>
      <c r="H2776" s="100">
        <v>160.8449823</v>
      </c>
      <c r="I2776" s="101">
        <v>5449876.2000000002</v>
      </c>
    </row>
    <row r="2777" spans="2:9" ht="15.95" customHeight="1" x14ac:dyDescent="0.2">
      <c r="B2777" s="98">
        <v>44677</v>
      </c>
      <c r="C2777" s="99">
        <v>525.05862042000001</v>
      </c>
      <c r="D2777" s="99">
        <v>160.85485675000001</v>
      </c>
      <c r="E2777" s="99">
        <v>279.39991623999998</v>
      </c>
      <c r="F2777" s="99">
        <v>252.14976694000001</v>
      </c>
      <c r="G2777" s="51"/>
      <c r="H2777" s="100">
        <v>160.85485675000001</v>
      </c>
      <c r="I2777" s="101">
        <v>4333875.1100000003</v>
      </c>
    </row>
    <row r="2778" spans="2:9" ht="15.95" customHeight="1" x14ac:dyDescent="0.2">
      <c r="B2778" s="98">
        <v>44678</v>
      </c>
      <c r="C2778" s="99">
        <v>525.73549157000002</v>
      </c>
      <c r="D2778" s="99">
        <v>161.06222029</v>
      </c>
      <c r="E2778" s="99">
        <v>279.32114152999998</v>
      </c>
      <c r="F2778" s="99">
        <v>252.26005516999999</v>
      </c>
      <c r="G2778" s="51"/>
      <c r="H2778" s="100">
        <v>161.06222029</v>
      </c>
      <c r="I2778" s="101">
        <v>3793579.9</v>
      </c>
    </row>
    <row r="2779" spans="2:9" ht="15.95" customHeight="1" x14ac:dyDescent="0.2">
      <c r="B2779" s="98">
        <v>44679</v>
      </c>
      <c r="C2779" s="99">
        <v>526.34789880000005</v>
      </c>
      <c r="D2779" s="99">
        <v>161.24983491</v>
      </c>
      <c r="E2779" s="99">
        <v>279.68310631999998</v>
      </c>
      <c r="F2779" s="99">
        <v>252.37039171999999</v>
      </c>
      <c r="G2779" s="51"/>
      <c r="H2779" s="100">
        <v>161.24983491</v>
      </c>
      <c r="I2779" s="101">
        <v>3858175.94</v>
      </c>
    </row>
    <row r="2780" spans="2:9" ht="15.95" customHeight="1" x14ac:dyDescent="0.2">
      <c r="B2780" s="98">
        <v>44680</v>
      </c>
      <c r="C2780" s="99">
        <v>528.66859987999999</v>
      </c>
      <c r="D2780" s="99">
        <v>161.96079560999999</v>
      </c>
      <c r="E2780" s="99">
        <v>280.50375924999997</v>
      </c>
      <c r="F2780" s="99">
        <v>252.48077660000001</v>
      </c>
      <c r="G2780" s="51"/>
      <c r="H2780" s="100">
        <v>161.96079560999999</v>
      </c>
      <c r="I2780" s="101">
        <v>4652764.25</v>
      </c>
    </row>
    <row r="2781" spans="2:9" ht="15.95" customHeight="1" x14ac:dyDescent="0.2">
      <c r="B2781" s="98">
        <v>44683</v>
      </c>
      <c r="C2781" s="99">
        <v>526.94877199999996</v>
      </c>
      <c r="D2781" s="99">
        <v>160.35125959000001</v>
      </c>
      <c r="E2781" s="99">
        <v>279.01800850000001</v>
      </c>
      <c r="F2781" s="99">
        <v>252.59120981000001</v>
      </c>
      <c r="G2781" s="51"/>
      <c r="H2781" s="100">
        <v>160.35125959000001</v>
      </c>
      <c r="I2781" s="101">
        <v>4899562.83</v>
      </c>
    </row>
    <row r="2782" spans="2:9" ht="15.95" customHeight="1" x14ac:dyDescent="0.2">
      <c r="B2782" s="98">
        <v>44684</v>
      </c>
      <c r="C2782" s="99">
        <v>525.84548618999997</v>
      </c>
      <c r="D2782" s="99">
        <v>160.01552816</v>
      </c>
      <c r="E2782" s="99">
        <v>278.69194105000003</v>
      </c>
      <c r="F2782" s="99">
        <v>252.70169134</v>
      </c>
      <c r="G2782" s="51"/>
      <c r="H2782" s="100">
        <v>160.01552816</v>
      </c>
      <c r="I2782" s="101">
        <v>5836181.9699999997</v>
      </c>
    </row>
    <row r="2783" spans="2:9" ht="15.95" customHeight="1" x14ac:dyDescent="0.2">
      <c r="B2783" s="98">
        <v>44685</v>
      </c>
      <c r="C2783" s="99">
        <v>525.52099037000005</v>
      </c>
      <c r="D2783" s="99">
        <v>159.91678361999999</v>
      </c>
      <c r="E2783" s="99">
        <v>277.99593163999998</v>
      </c>
      <c r="F2783" s="99">
        <v>252.81222120000001</v>
      </c>
      <c r="G2783" s="51"/>
      <c r="H2783" s="100">
        <v>159.91678361999999</v>
      </c>
      <c r="I2783" s="101">
        <v>4615516.37</v>
      </c>
    </row>
    <row r="2784" spans="2:9" ht="15.95" customHeight="1" x14ac:dyDescent="0.2">
      <c r="B2784" s="98">
        <v>44686</v>
      </c>
      <c r="C2784" s="99">
        <v>525.68323827999996</v>
      </c>
      <c r="D2784" s="99">
        <v>159.96615589000001</v>
      </c>
      <c r="E2784" s="99">
        <v>277.45248588999999</v>
      </c>
      <c r="F2784" s="99">
        <v>252.93174876</v>
      </c>
      <c r="G2784" s="51"/>
      <c r="H2784" s="100">
        <v>159.96615589000001</v>
      </c>
      <c r="I2784" s="101">
        <v>4434470.92</v>
      </c>
    </row>
    <row r="2785" spans="2:9" ht="15.95" customHeight="1" x14ac:dyDescent="0.2">
      <c r="B2785" s="98">
        <v>44687</v>
      </c>
      <c r="C2785" s="99">
        <v>525.13159538000002</v>
      </c>
      <c r="D2785" s="99">
        <v>159.79829017</v>
      </c>
      <c r="E2785" s="99">
        <v>277.14336995999997</v>
      </c>
      <c r="F2785" s="99">
        <v>253.05133308000001</v>
      </c>
      <c r="G2785" s="51"/>
      <c r="H2785" s="100">
        <v>159.79829017</v>
      </c>
      <c r="I2785" s="101">
        <v>4011618.56</v>
      </c>
    </row>
    <row r="2786" spans="2:9" ht="15.95" customHeight="1" x14ac:dyDescent="0.2">
      <c r="B2786" s="98">
        <v>44690</v>
      </c>
      <c r="C2786" s="99">
        <v>524.83954913000002</v>
      </c>
      <c r="D2786" s="99">
        <v>159.70942008</v>
      </c>
      <c r="E2786" s="99">
        <v>276.19009632000001</v>
      </c>
      <c r="F2786" s="99">
        <v>253.17097378</v>
      </c>
      <c r="G2786" s="51"/>
      <c r="H2786" s="100">
        <v>159.70942008</v>
      </c>
      <c r="I2786" s="101">
        <v>4360441.72</v>
      </c>
    </row>
    <row r="2787" spans="2:9" ht="15.95" customHeight="1" x14ac:dyDescent="0.2">
      <c r="B2787" s="98">
        <v>44691</v>
      </c>
      <c r="C2787" s="99">
        <v>525.68323827999996</v>
      </c>
      <c r="D2787" s="99">
        <v>159.96615589000001</v>
      </c>
      <c r="E2787" s="99">
        <v>276.02257543000002</v>
      </c>
      <c r="F2787" s="99">
        <v>253.29067087000001</v>
      </c>
      <c r="G2787" s="51"/>
      <c r="H2787" s="100">
        <v>159.96615589000001</v>
      </c>
      <c r="I2787" s="101">
        <v>3113456.32</v>
      </c>
    </row>
    <row r="2788" spans="2:9" ht="15.95" customHeight="1" x14ac:dyDescent="0.2">
      <c r="B2788" s="98">
        <v>44692</v>
      </c>
      <c r="C2788" s="99">
        <v>528.11695698000005</v>
      </c>
      <c r="D2788" s="99">
        <v>160.70673994000001</v>
      </c>
      <c r="E2788" s="99">
        <v>275.59779032</v>
      </c>
      <c r="F2788" s="99">
        <v>253.41042471</v>
      </c>
      <c r="G2788" s="51"/>
      <c r="H2788" s="100">
        <v>160.70673994000001</v>
      </c>
      <c r="I2788" s="101">
        <v>3436812.09</v>
      </c>
    </row>
    <row r="2789" spans="2:9" ht="15.95" customHeight="1" x14ac:dyDescent="0.2">
      <c r="B2789" s="98">
        <v>44693</v>
      </c>
      <c r="C2789" s="99">
        <v>526.39712910000003</v>
      </c>
      <c r="D2789" s="99">
        <v>160.18339388000001</v>
      </c>
      <c r="E2789" s="99">
        <v>274.79309175999998</v>
      </c>
      <c r="F2789" s="99">
        <v>253.53023532</v>
      </c>
      <c r="G2789" s="51"/>
      <c r="H2789" s="100">
        <v>160.18339388000001</v>
      </c>
      <c r="I2789" s="101">
        <v>3115932.27</v>
      </c>
    </row>
    <row r="2790" spans="2:9" ht="15.95" customHeight="1" x14ac:dyDescent="0.2">
      <c r="B2790" s="98">
        <v>44694</v>
      </c>
      <c r="C2790" s="99">
        <v>530.09638152000002</v>
      </c>
      <c r="D2790" s="99">
        <v>161.30908163999999</v>
      </c>
      <c r="E2790" s="99">
        <v>276.39650598999998</v>
      </c>
      <c r="F2790" s="99">
        <v>253.65010230999999</v>
      </c>
      <c r="G2790" s="51"/>
      <c r="H2790" s="100">
        <v>161.30908163999999</v>
      </c>
      <c r="I2790" s="101">
        <v>3585810</v>
      </c>
    </row>
    <row r="2791" spans="2:9" ht="15.95" customHeight="1" x14ac:dyDescent="0.2">
      <c r="B2791" s="98">
        <v>44697</v>
      </c>
      <c r="C2791" s="99">
        <v>529.22024279000004</v>
      </c>
      <c r="D2791" s="99">
        <v>161.04247137999999</v>
      </c>
      <c r="E2791" s="99">
        <v>276.07342999000002</v>
      </c>
      <c r="F2791" s="99">
        <v>253.77002605999999</v>
      </c>
      <c r="G2791" s="51"/>
      <c r="H2791" s="100">
        <v>161.04247137999999</v>
      </c>
      <c r="I2791" s="101">
        <v>4579629.07</v>
      </c>
    </row>
    <row r="2792" spans="2:9" ht="15.95" customHeight="1" x14ac:dyDescent="0.2">
      <c r="B2792" s="98">
        <v>44698</v>
      </c>
      <c r="C2792" s="99">
        <v>528.60370072000001</v>
      </c>
      <c r="D2792" s="99">
        <v>160.85485675000001</v>
      </c>
      <c r="E2792" s="99">
        <v>276.87015136999997</v>
      </c>
      <c r="F2792" s="99">
        <v>253.89000658</v>
      </c>
      <c r="G2792" s="51"/>
      <c r="H2792" s="100">
        <v>160.85485675000001</v>
      </c>
      <c r="I2792" s="101">
        <v>4750724.5999999996</v>
      </c>
    </row>
    <row r="2793" spans="2:9" ht="15.95" customHeight="1" x14ac:dyDescent="0.2">
      <c r="B2793" s="98">
        <v>44699</v>
      </c>
      <c r="C2793" s="99">
        <v>528.27920488999996</v>
      </c>
      <c r="D2793" s="99">
        <v>160.75611221</v>
      </c>
      <c r="E2793" s="99">
        <v>276.95391181000002</v>
      </c>
      <c r="F2793" s="99">
        <v>254.01004384999999</v>
      </c>
      <c r="G2793" s="51"/>
      <c r="H2793" s="100">
        <v>160.75611221</v>
      </c>
      <c r="I2793" s="101">
        <v>3684159.04</v>
      </c>
    </row>
    <row r="2794" spans="2:9" ht="15.95" customHeight="1" x14ac:dyDescent="0.2">
      <c r="B2794" s="98">
        <v>44700</v>
      </c>
      <c r="C2794" s="99">
        <v>527.07857033000005</v>
      </c>
      <c r="D2794" s="99">
        <v>160.39075740999999</v>
      </c>
      <c r="E2794" s="99">
        <v>277.12342699999999</v>
      </c>
      <c r="F2794" s="99">
        <v>254.13013789999999</v>
      </c>
      <c r="G2794" s="51"/>
      <c r="H2794" s="100">
        <v>160.39075740999999</v>
      </c>
      <c r="I2794" s="101">
        <v>3548156.61</v>
      </c>
    </row>
    <row r="2795" spans="2:9" ht="15.95" customHeight="1" x14ac:dyDescent="0.2">
      <c r="B2795" s="98">
        <v>44701</v>
      </c>
      <c r="C2795" s="99">
        <v>528.27920488999996</v>
      </c>
      <c r="D2795" s="99">
        <v>160.75611221</v>
      </c>
      <c r="E2795" s="99">
        <v>277.66288415000002</v>
      </c>
      <c r="F2795" s="99">
        <v>254.2502887</v>
      </c>
      <c r="G2795" s="51"/>
      <c r="H2795" s="100">
        <v>160.75611221</v>
      </c>
      <c r="I2795" s="101">
        <v>3905331.16</v>
      </c>
    </row>
    <row r="2796" spans="2:9" ht="15.95" customHeight="1" x14ac:dyDescent="0.2">
      <c r="B2796" s="98">
        <v>44704</v>
      </c>
      <c r="C2796" s="99">
        <v>527.30571741000006</v>
      </c>
      <c r="D2796" s="99">
        <v>160.45987858999999</v>
      </c>
      <c r="E2796" s="99">
        <v>278.14151527000001</v>
      </c>
      <c r="F2796" s="99">
        <v>254.37049626000001</v>
      </c>
      <c r="G2796" s="51"/>
      <c r="H2796" s="100">
        <v>160.45987858999999</v>
      </c>
      <c r="I2796" s="101">
        <v>6446242.5899999999</v>
      </c>
    </row>
    <row r="2797" spans="2:9" ht="15.95" customHeight="1" x14ac:dyDescent="0.2">
      <c r="B2797" s="98">
        <v>44705</v>
      </c>
      <c r="C2797" s="99">
        <v>526.00773411</v>
      </c>
      <c r="D2797" s="99">
        <v>160.06490042999999</v>
      </c>
      <c r="E2797" s="99">
        <v>278.3140219</v>
      </c>
      <c r="F2797" s="99">
        <v>254.49076059000001</v>
      </c>
      <c r="G2797" s="51"/>
      <c r="H2797" s="100">
        <v>160.06490042999999</v>
      </c>
      <c r="I2797" s="101">
        <v>5654577.5199999996</v>
      </c>
    </row>
    <row r="2798" spans="2:9" ht="15.95" customHeight="1" x14ac:dyDescent="0.2">
      <c r="B2798" s="98">
        <v>44706</v>
      </c>
      <c r="C2798" s="99">
        <v>526.04018369000005</v>
      </c>
      <c r="D2798" s="99">
        <v>160.07477488000001</v>
      </c>
      <c r="E2798" s="99">
        <v>278.52142871000001</v>
      </c>
      <c r="F2798" s="99">
        <v>254.61108168999999</v>
      </c>
      <c r="G2798" s="51"/>
      <c r="H2798" s="100">
        <v>160.07477488000001</v>
      </c>
      <c r="I2798" s="101">
        <v>3837259.25</v>
      </c>
    </row>
    <row r="2799" spans="2:9" ht="15.95" customHeight="1" x14ac:dyDescent="0.2">
      <c r="B2799" s="98">
        <v>44707</v>
      </c>
      <c r="C2799" s="99">
        <v>531.36191524000003</v>
      </c>
      <c r="D2799" s="99">
        <v>161.69418535</v>
      </c>
      <c r="E2799" s="99">
        <v>278.77171290000001</v>
      </c>
      <c r="F2799" s="99">
        <v>254.73145993</v>
      </c>
      <c r="G2799" s="51"/>
      <c r="H2799" s="100">
        <v>161.69418535</v>
      </c>
      <c r="I2799" s="101">
        <v>5473682.8499999996</v>
      </c>
    </row>
    <row r="2800" spans="2:9" ht="15.95" customHeight="1" x14ac:dyDescent="0.2">
      <c r="B2800" s="98">
        <v>44708</v>
      </c>
      <c r="C2800" s="99">
        <v>535.77505846999998</v>
      </c>
      <c r="D2800" s="99">
        <v>163.0371111</v>
      </c>
      <c r="E2800" s="99">
        <v>279.85162435000001</v>
      </c>
      <c r="F2800" s="99">
        <v>254.85189492999999</v>
      </c>
      <c r="G2800" s="51"/>
      <c r="H2800" s="100">
        <v>163.0371111</v>
      </c>
      <c r="I2800" s="101">
        <v>3698511.22</v>
      </c>
    </row>
    <row r="2801" spans="2:9" ht="15.95" customHeight="1" x14ac:dyDescent="0.2">
      <c r="B2801" s="98">
        <v>44711</v>
      </c>
      <c r="C2801" s="99">
        <v>533.30889019000006</v>
      </c>
      <c r="D2801" s="99">
        <v>162.28665258999999</v>
      </c>
      <c r="E2801" s="99">
        <v>280.45988473</v>
      </c>
      <c r="F2801" s="99">
        <v>254.97238708</v>
      </c>
      <c r="G2801" s="51"/>
      <c r="H2801" s="100">
        <v>162.28665258999999</v>
      </c>
      <c r="I2801" s="101">
        <v>4753999.84</v>
      </c>
    </row>
    <row r="2802" spans="2:9" ht="15.95" customHeight="1" x14ac:dyDescent="0.2">
      <c r="B2802" s="98">
        <v>44712</v>
      </c>
      <c r="C2802" s="99">
        <v>535.74260889000004</v>
      </c>
      <c r="D2802" s="99">
        <v>163.02723664999999</v>
      </c>
      <c r="E2802" s="99">
        <v>281.24065173999998</v>
      </c>
      <c r="F2802" s="99">
        <v>255.09293599</v>
      </c>
      <c r="G2802" s="51"/>
      <c r="H2802" s="100">
        <v>163.02723664999999</v>
      </c>
      <c r="I2802" s="101">
        <v>3861467.32</v>
      </c>
    </row>
    <row r="2803" spans="2:9" ht="15.95" customHeight="1" x14ac:dyDescent="0.2">
      <c r="B2803" s="98">
        <v>44713</v>
      </c>
      <c r="C2803" s="99">
        <v>531.13652913999999</v>
      </c>
      <c r="D2803" s="99">
        <v>160.54874867999999</v>
      </c>
      <c r="E2803" s="99">
        <v>281.5029017</v>
      </c>
      <c r="F2803" s="99">
        <v>255.21354205</v>
      </c>
      <c r="G2803" s="51"/>
      <c r="H2803" s="100">
        <v>160.54874867999999</v>
      </c>
      <c r="I2803" s="101">
        <v>7087162.6600000001</v>
      </c>
    </row>
    <row r="2804" spans="2:9" ht="15.95" customHeight="1" x14ac:dyDescent="0.2">
      <c r="B2804" s="98">
        <v>44714</v>
      </c>
      <c r="C2804" s="99">
        <v>529.43783307000001</v>
      </c>
      <c r="D2804" s="99">
        <v>160.03527706</v>
      </c>
      <c r="E2804" s="99">
        <v>281.81899766999999</v>
      </c>
      <c r="F2804" s="99">
        <v>255.33420487000001</v>
      </c>
      <c r="G2804" s="51"/>
      <c r="H2804" s="100">
        <v>160.03527706</v>
      </c>
      <c r="I2804" s="101">
        <v>5325090.4000000004</v>
      </c>
    </row>
    <row r="2805" spans="2:9" ht="15.95" customHeight="1" x14ac:dyDescent="0.2">
      <c r="B2805" s="98">
        <v>44715</v>
      </c>
      <c r="C2805" s="99">
        <v>532.05121165000003</v>
      </c>
      <c r="D2805" s="99">
        <v>160.82523338999999</v>
      </c>
      <c r="E2805" s="99">
        <v>282.21885408000003</v>
      </c>
      <c r="F2805" s="99">
        <v>255.45492483999999</v>
      </c>
      <c r="G2805" s="51"/>
      <c r="H2805" s="100">
        <v>160.82523338999999</v>
      </c>
      <c r="I2805" s="101">
        <v>5041404.75</v>
      </c>
    </row>
    <row r="2806" spans="2:9" ht="15.95" customHeight="1" x14ac:dyDescent="0.2">
      <c r="B2806" s="98">
        <v>44718</v>
      </c>
      <c r="C2806" s="99">
        <v>530.51585173000001</v>
      </c>
      <c r="D2806" s="99">
        <v>160.36113405</v>
      </c>
      <c r="E2806" s="99">
        <v>282.12213071000002</v>
      </c>
      <c r="F2806" s="99">
        <v>255.57570195</v>
      </c>
      <c r="G2806" s="51"/>
      <c r="H2806" s="100">
        <v>160.36113405</v>
      </c>
      <c r="I2806" s="101">
        <v>5176416.9000000004</v>
      </c>
    </row>
    <row r="2807" spans="2:9" ht="15.95" customHeight="1" x14ac:dyDescent="0.2">
      <c r="B2807" s="98">
        <v>44719</v>
      </c>
      <c r="C2807" s="99">
        <v>530.67918788999998</v>
      </c>
      <c r="D2807" s="99">
        <v>160.41050632</v>
      </c>
      <c r="E2807" s="99">
        <v>281.68139122000002</v>
      </c>
      <c r="F2807" s="99">
        <v>255.69653621</v>
      </c>
      <c r="G2807" s="51"/>
      <c r="H2807" s="100">
        <v>160.41050632</v>
      </c>
      <c r="I2807" s="101">
        <v>4343427.22</v>
      </c>
    </row>
    <row r="2808" spans="2:9" ht="15.95" customHeight="1" x14ac:dyDescent="0.2">
      <c r="B2808" s="98">
        <v>44720</v>
      </c>
      <c r="C2808" s="99">
        <v>530.2871811</v>
      </c>
      <c r="D2808" s="99">
        <v>160.29201287000001</v>
      </c>
      <c r="E2808" s="99">
        <v>281.47498155</v>
      </c>
      <c r="F2808" s="99">
        <v>255.81742761999999</v>
      </c>
      <c r="G2808" s="51"/>
      <c r="H2808" s="100">
        <v>160.29201287000001</v>
      </c>
      <c r="I2808" s="101">
        <v>4261908.32</v>
      </c>
    </row>
    <row r="2809" spans="2:9" ht="15.95" customHeight="1" x14ac:dyDescent="0.2">
      <c r="B2809" s="98">
        <v>44721</v>
      </c>
      <c r="C2809" s="99">
        <v>528.22914547000005</v>
      </c>
      <c r="D2809" s="99">
        <v>159.66992225999999</v>
      </c>
      <c r="E2809" s="99">
        <v>280.97541032999999</v>
      </c>
      <c r="F2809" s="99">
        <v>255.93837617</v>
      </c>
      <c r="G2809" s="51"/>
      <c r="H2809" s="100">
        <v>159.66992225999999</v>
      </c>
      <c r="I2809" s="101">
        <v>5546364.1399999997</v>
      </c>
    </row>
    <row r="2810" spans="2:9" ht="15.95" customHeight="1" x14ac:dyDescent="0.2">
      <c r="B2810" s="98">
        <v>44722</v>
      </c>
      <c r="C2810" s="99">
        <v>532.50855290000004</v>
      </c>
      <c r="D2810" s="99">
        <v>160.96347574999999</v>
      </c>
      <c r="E2810" s="99">
        <v>280.56159384</v>
      </c>
      <c r="F2810" s="99">
        <v>256.05938186999998</v>
      </c>
      <c r="G2810" s="51"/>
      <c r="H2810" s="100">
        <v>160.96347574999999</v>
      </c>
      <c r="I2810" s="101">
        <v>4939591.3</v>
      </c>
    </row>
    <row r="2811" spans="2:9" ht="15.95" customHeight="1" x14ac:dyDescent="0.2">
      <c r="B2811" s="98">
        <v>44725</v>
      </c>
      <c r="C2811" s="99">
        <v>529.20916244</v>
      </c>
      <c r="D2811" s="99">
        <v>159.96615589000001</v>
      </c>
      <c r="E2811" s="99">
        <v>279.45475938999999</v>
      </c>
      <c r="F2811" s="99">
        <v>256.18044472000003</v>
      </c>
      <c r="G2811" s="51"/>
      <c r="H2811" s="100">
        <v>159.96615589000001</v>
      </c>
      <c r="I2811" s="101">
        <v>7714409.3300000001</v>
      </c>
    </row>
    <row r="2812" spans="2:9" ht="15.95" customHeight="1" x14ac:dyDescent="0.2">
      <c r="B2812" s="98">
        <v>44726</v>
      </c>
      <c r="C2812" s="99">
        <v>532.83522521999998</v>
      </c>
      <c r="D2812" s="99">
        <v>161.06222029</v>
      </c>
      <c r="E2812" s="99">
        <v>279.32812157000001</v>
      </c>
      <c r="F2812" s="99">
        <v>256.30156470999998</v>
      </c>
      <c r="G2812" s="51"/>
      <c r="H2812" s="100">
        <v>161.06222029</v>
      </c>
      <c r="I2812" s="101">
        <v>5563908.8899999997</v>
      </c>
    </row>
    <row r="2813" spans="2:9" ht="15.95" customHeight="1" x14ac:dyDescent="0.2">
      <c r="B2813" s="98">
        <v>44727</v>
      </c>
      <c r="C2813" s="99">
        <v>533.71724048999999</v>
      </c>
      <c r="D2813" s="99">
        <v>161.32883054999999</v>
      </c>
      <c r="E2813" s="99">
        <v>279.63823465000002</v>
      </c>
      <c r="F2813" s="99">
        <v>256.42274223999999</v>
      </c>
      <c r="G2813" s="51"/>
      <c r="H2813" s="100">
        <v>161.32883054999999</v>
      </c>
      <c r="I2813" s="101">
        <v>5467915.3600000003</v>
      </c>
    </row>
    <row r="2814" spans="2:9" ht="15.95" customHeight="1" x14ac:dyDescent="0.2">
      <c r="B2814" s="98">
        <v>44729</v>
      </c>
      <c r="C2814" s="99">
        <v>512.58154122999997</v>
      </c>
      <c r="D2814" s="99">
        <v>154.94005877000001</v>
      </c>
      <c r="E2814" s="99">
        <v>279.40290768</v>
      </c>
      <c r="F2814" s="99">
        <v>256.54848535000002</v>
      </c>
      <c r="G2814" s="51"/>
      <c r="H2814" s="100">
        <v>154.94005877000001</v>
      </c>
      <c r="I2814" s="101">
        <v>23139049.420000002</v>
      </c>
    </row>
    <row r="2815" spans="2:9" ht="15.95" customHeight="1" x14ac:dyDescent="0.2">
      <c r="B2815" s="98">
        <v>44732</v>
      </c>
      <c r="C2815" s="99">
        <v>528.55581778999999</v>
      </c>
      <c r="D2815" s="99">
        <v>159.76866680000001</v>
      </c>
      <c r="E2815" s="99">
        <v>280.32327543000002</v>
      </c>
      <c r="F2815" s="99">
        <v>256.67429020999998</v>
      </c>
      <c r="G2815" s="51"/>
      <c r="H2815" s="100">
        <v>159.76866680000001</v>
      </c>
      <c r="I2815" s="101">
        <v>8540417.2400000002</v>
      </c>
    </row>
    <row r="2816" spans="2:9" ht="15.95" customHeight="1" x14ac:dyDescent="0.2">
      <c r="B2816" s="98">
        <v>44733</v>
      </c>
      <c r="C2816" s="99">
        <v>531.69187208999995</v>
      </c>
      <c r="D2816" s="99">
        <v>160.71661438999999</v>
      </c>
      <c r="E2816" s="99">
        <v>280.50575354</v>
      </c>
      <c r="F2816" s="99">
        <v>256.80015681999998</v>
      </c>
      <c r="G2816" s="51"/>
      <c r="H2816" s="100">
        <v>160.71661438999999</v>
      </c>
      <c r="I2816" s="101">
        <v>4775070.62</v>
      </c>
    </row>
    <row r="2817" spans="2:9" ht="15.95" customHeight="1" x14ac:dyDescent="0.2">
      <c r="B2817" s="98">
        <v>44734</v>
      </c>
      <c r="C2817" s="99">
        <v>532.47588567000003</v>
      </c>
      <c r="D2817" s="99">
        <v>160.95360128999999</v>
      </c>
      <c r="E2817" s="99">
        <v>280.04108250000002</v>
      </c>
      <c r="F2817" s="99">
        <v>256.92608517000002</v>
      </c>
      <c r="G2817" s="51"/>
      <c r="H2817" s="100">
        <v>160.95360128999999</v>
      </c>
      <c r="I2817" s="101">
        <v>2991004.03</v>
      </c>
    </row>
    <row r="2818" spans="2:9" ht="15.95" customHeight="1" x14ac:dyDescent="0.2">
      <c r="B2818" s="98">
        <v>44735</v>
      </c>
      <c r="C2818" s="99">
        <v>530.61385342999995</v>
      </c>
      <c r="D2818" s="99">
        <v>160.39075740999999</v>
      </c>
      <c r="E2818" s="99">
        <v>279.46672517000002</v>
      </c>
      <c r="F2818" s="99">
        <v>257.05207528</v>
      </c>
      <c r="G2818" s="51"/>
      <c r="H2818" s="100">
        <v>160.39075740999999</v>
      </c>
      <c r="I2818" s="101">
        <v>3479657.02</v>
      </c>
    </row>
    <row r="2819" spans="2:9" ht="15.95" customHeight="1" x14ac:dyDescent="0.2">
      <c r="B2819" s="98">
        <v>44736</v>
      </c>
      <c r="C2819" s="99">
        <v>531.07119467999996</v>
      </c>
      <c r="D2819" s="99">
        <v>160.52899977000001</v>
      </c>
      <c r="E2819" s="99">
        <v>279.43780786999997</v>
      </c>
      <c r="F2819" s="99">
        <v>257.17812714000002</v>
      </c>
      <c r="G2819" s="51"/>
      <c r="H2819" s="100">
        <v>160.52899977000001</v>
      </c>
      <c r="I2819" s="101">
        <v>3846209.22</v>
      </c>
    </row>
    <row r="2820" spans="2:9" ht="15.95" customHeight="1" x14ac:dyDescent="0.2">
      <c r="B2820" s="98">
        <v>44739</v>
      </c>
      <c r="C2820" s="99">
        <v>531.82254102000002</v>
      </c>
      <c r="D2820" s="99">
        <v>160.75611221</v>
      </c>
      <c r="E2820" s="99">
        <v>279.25632689999998</v>
      </c>
      <c r="F2820" s="99">
        <v>257.30424074000001</v>
      </c>
      <c r="G2820" s="51"/>
      <c r="H2820" s="100">
        <v>160.75611221</v>
      </c>
      <c r="I2820" s="101">
        <v>4238581.24</v>
      </c>
    </row>
    <row r="2821" spans="2:9" ht="15.95" customHeight="1" x14ac:dyDescent="0.2">
      <c r="B2821" s="98">
        <v>44740</v>
      </c>
      <c r="C2821" s="99">
        <v>530.22184663999997</v>
      </c>
      <c r="D2821" s="99">
        <v>160.27226396</v>
      </c>
      <c r="E2821" s="99">
        <v>278.57427756999999</v>
      </c>
      <c r="F2821" s="99">
        <v>257.43041608999999</v>
      </c>
      <c r="G2821" s="51"/>
      <c r="H2821" s="100">
        <v>160.27226396</v>
      </c>
      <c r="I2821" s="101">
        <v>5546104.5499999998</v>
      </c>
    </row>
    <row r="2822" spans="2:9" ht="15.95" customHeight="1" x14ac:dyDescent="0.2">
      <c r="B2822" s="98">
        <v>44741</v>
      </c>
      <c r="C2822" s="99">
        <v>532.47588567000003</v>
      </c>
      <c r="D2822" s="99">
        <v>160.95360128999999</v>
      </c>
      <c r="E2822" s="99">
        <v>278.44265401000001</v>
      </c>
      <c r="F2822" s="99">
        <v>257.55665357999999</v>
      </c>
      <c r="G2822" s="51"/>
      <c r="H2822" s="100">
        <v>160.95360128999999</v>
      </c>
      <c r="I2822" s="101">
        <v>3481712.42</v>
      </c>
    </row>
    <row r="2823" spans="2:9" ht="15.95" customHeight="1" x14ac:dyDescent="0.2">
      <c r="B2823" s="98">
        <v>44742</v>
      </c>
      <c r="C2823" s="99">
        <v>537.11463263999997</v>
      </c>
      <c r="D2823" s="99">
        <v>162.35577377000001</v>
      </c>
      <c r="E2823" s="99">
        <v>278.76473285999998</v>
      </c>
      <c r="F2823" s="99">
        <v>257.68295281000002</v>
      </c>
      <c r="G2823" s="51"/>
      <c r="H2823" s="100">
        <v>162.35577377000001</v>
      </c>
      <c r="I2823" s="101">
        <v>4787129.49</v>
      </c>
    </row>
    <row r="2824" spans="2:9" ht="15.95" customHeight="1" x14ac:dyDescent="0.2">
      <c r="B2824" s="98">
        <v>44743</v>
      </c>
      <c r="C2824" s="99">
        <v>536.0145344</v>
      </c>
      <c r="D2824" s="99">
        <v>158.77134694</v>
      </c>
      <c r="E2824" s="99">
        <v>278.41573101</v>
      </c>
      <c r="F2824" s="99">
        <v>257.80931418</v>
      </c>
      <c r="G2824" s="51"/>
      <c r="H2824" s="100">
        <v>158.77134694</v>
      </c>
      <c r="I2824" s="101">
        <v>8288731.4299999997</v>
      </c>
    </row>
    <row r="2825" spans="2:9" ht="15.95" customHeight="1" x14ac:dyDescent="0.2">
      <c r="B2825" s="98">
        <v>44746</v>
      </c>
      <c r="C2825" s="99">
        <v>538.04804933000003</v>
      </c>
      <c r="D2825" s="99">
        <v>159.37368864000001</v>
      </c>
      <c r="E2825" s="99">
        <v>278.54336597000002</v>
      </c>
      <c r="F2825" s="99">
        <v>257.93573730000003</v>
      </c>
      <c r="G2825" s="51"/>
      <c r="H2825" s="100">
        <v>159.37368864000001</v>
      </c>
      <c r="I2825" s="101">
        <v>6320220.9800000004</v>
      </c>
    </row>
    <row r="2826" spans="2:9" ht="15.95" customHeight="1" x14ac:dyDescent="0.2">
      <c r="B2826" s="98">
        <v>44747</v>
      </c>
      <c r="C2826" s="99">
        <v>539.68152854000004</v>
      </c>
      <c r="D2826" s="99">
        <v>159.85753689000001</v>
      </c>
      <c r="E2826" s="99">
        <v>277.58610374</v>
      </c>
      <c r="F2826" s="99">
        <v>258.06222255</v>
      </c>
      <c r="G2826" s="51"/>
      <c r="H2826" s="100">
        <v>159.85753689000001</v>
      </c>
      <c r="I2826" s="101">
        <v>5040832.63</v>
      </c>
    </row>
    <row r="2827" spans="2:9" ht="15.95" customHeight="1" x14ac:dyDescent="0.2">
      <c r="B2827" s="98">
        <v>44748</v>
      </c>
      <c r="C2827" s="99">
        <v>538.78144815999997</v>
      </c>
      <c r="D2827" s="99">
        <v>159.59092663000001</v>
      </c>
      <c r="E2827" s="99">
        <v>278.0677263</v>
      </c>
      <c r="F2827" s="99">
        <v>258.18876992999998</v>
      </c>
      <c r="G2827" s="51"/>
      <c r="H2827" s="100">
        <v>159.59092663000001</v>
      </c>
      <c r="I2827" s="101">
        <v>4326907.87</v>
      </c>
    </row>
    <row r="2828" spans="2:9" ht="15.95" customHeight="1" x14ac:dyDescent="0.2">
      <c r="B2828" s="98">
        <v>44749</v>
      </c>
      <c r="C2828" s="99">
        <v>539.71486485000003</v>
      </c>
      <c r="D2828" s="99">
        <v>159.86741135</v>
      </c>
      <c r="E2828" s="99">
        <v>278.46259696999999</v>
      </c>
      <c r="F2828" s="99">
        <v>258.31537906</v>
      </c>
      <c r="G2828" s="51"/>
      <c r="H2828" s="100">
        <v>159.86741135</v>
      </c>
      <c r="I2828" s="101">
        <v>3884431.21</v>
      </c>
    </row>
    <row r="2829" spans="2:9" ht="15.95" customHeight="1" x14ac:dyDescent="0.2">
      <c r="B2829" s="98">
        <v>44750</v>
      </c>
      <c r="C2829" s="99">
        <v>540.04822795999996</v>
      </c>
      <c r="D2829" s="99">
        <v>159.96615589000001</v>
      </c>
      <c r="E2829" s="99">
        <v>278.40476238000002</v>
      </c>
      <c r="F2829" s="99">
        <v>258.44205032000002</v>
      </c>
      <c r="G2829" s="51"/>
      <c r="H2829" s="100">
        <v>159.96615589000001</v>
      </c>
      <c r="I2829" s="101">
        <v>4124629.49</v>
      </c>
    </row>
    <row r="2830" spans="2:9" ht="15.95" customHeight="1" x14ac:dyDescent="0.2">
      <c r="B2830" s="98">
        <v>44753</v>
      </c>
      <c r="C2830" s="99">
        <v>541.54836192000005</v>
      </c>
      <c r="D2830" s="99">
        <v>160.41050632</v>
      </c>
      <c r="E2830" s="99">
        <v>277.88624534000002</v>
      </c>
      <c r="F2830" s="99">
        <v>258.56878372</v>
      </c>
      <c r="G2830" s="51"/>
      <c r="H2830" s="100">
        <v>160.41050632</v>
      </c>
      <c r="I2830" s="101">
        <v>4329084.96</v>
      </c>
    </row>
    <row r="2831" spans="2:9" ht="15.95" customHeight="1" x14ac:dyDescent="0.2">
      <c r="B2831" s="98">
        <v>44754</v>
      </c>
      <c r="C2831" s="99">
        <v>542.38176968000005</v>
      </c>
      <c r="D2831" s="99">
        <v>160.65736767000001</v>
      </c>
      <c r="E2831" s="99">
        <v>277.23710189000002</v>
      </c>
      <c r="F2831" s="99">
        <v>258.69557923999997</v>
      </c>
      <c r="G2831" s="51"/>
      <c r="H2831" s="100">
        <v>160.65736767000001</v>
      </c>
      <c r="I2831" s="101">
        <v>3598367</v>
      </c>
    </row>
    <row r="2832" spans="2:9" ht="15.95" customHeight="1" x14ac:dyDescent="0.2">
      <c r="B2832" s="98">
        <v>44755</v>
      </c>
      <c r="C2832" s="99">
        <v>540.68161784999995</v>
      </c>
      <c r="D2832" s="99">
        <v>160.15377050999999</v>
      </c>
      <c r="E2832" s="99">
        <v>276.52314381000002</v>
      </c>
      <c r="F2832" s="99">
        <v>258.82243690000001</v>
      </c>
      <c r="G2832" s="51"/>
      <c r="H2832" s="100">
        <v>160.15377050999999</v>
      </c>
      <c r="I2832" s="101">
        <v>4366866.54</v>
      </c>
    </row>
    <row r="2833" spans="2:9" ht="15.95" customHeight="1" x14ac:dyDescent="0.2">
      <c r="B2833" s="98">
        <v>44756</v>
      </c>
      <c r="C2833" s="99">
        <v>543.94857626999999</v>
      </c>
      <c r="D2833" s="99">
        <v>161.12146701</v>
      </c>
      <c r="E2833" s="99">
        <v>276.79636240000002</v>
      </c>
      <c r="F2833" s="99">
        <v>258.94935708000003</v>
      </c>
      <c r="G2833" s="51"/>
      <c r="H2833" s="100">
        <v>161.12146701</v>
      </c>
      <c r="I2833" s="101">
        <v>5751881.0700000003</v>
      </c>
    </row>
    <row r="2834" spans="2:9" ht="15.95" customHeight="1" x14ac:dyDescent="0.2">
      <c r="B2834" s="98">
        <v>44757</v>
      </c>
      <c r="C2834" s="99">
        <v>545.18201974999999</v>
      </c>
      <c r="D2834" s="99">
        <v>161.48682181000001</v>
      </c>
      <c r="E2834" s="99">
        <v>277.02171788999999</v>
      </c>
      <c r="F2834" s="99">
        <v>259.07633938999999</v>
      </c>
      <c r="G2834" s="51"/>
      <c r="H2834" s="100">
        <v>161.48682181000001</v>
      </c>
      <c r="I2834" s="101">
        <v>5114873.1500000004</v>
      </c>
    </row>
    <row r="2835" spans="2:9" ht="15.95" customHeight="1" x14ac:dyDescent="0.2">
      <c r="B2835" s="98">
        <v>44760</v>
      </c>
      <c r="C2835" s="99">
        <v>549.71575796000002</v>
      </c>
      <c r="D2835" s="99">
        <v>162.82974756999999</v>
      </c>
      <c r="E2835" s="99">
        <v>277.18425303999999</v>
      </c>
      <c r="F2835" s="99">
        <v>259.20338383000001</v>
      </c>
      <c r="G2835" s="51"/>
      <c r="H2835" s="100">
        <v>162.82974756999999</v>
      </c>
      <c r="I2835" s="101">
        <v>4837817.5599999996</v>
      </c>
    </row>
    <row r="2836" spans="2:9" ht="15.95" customHeight="1" x14ac:dyDescent="0.2">
      <c r="B2836" s="98">
        <v>44761</v>
      </c>
      <c r="C2836" s="99">
        <v>550.51582941000004</v>
      </c>
      <c r="D2836" s="99">
        <v>163.06673445999999</v>
      </c>
      <c r="E2836" s="99">
        <v>277.61900962999999</v>
      </c>
      <c r="F2836" s="99">
        <v>259.33049079</v>
      </c>
      <c r="G2836" s="51"/>
      <c r="H2836" s="100">
        <v>163.06673445999999</v>
      </c>
      <c r="I2836" s="101">
        <v>5438144.2599999998</v>
      </c>
    </row>
    <row r="2837" spans="2:9" ht="15.95" customHeight="1" x14ac:dyDescent="0.2">
      <c r="B2837" s="98">
        <v>44762</v>
      </c>
      <c r="C2837" s="99">
        <v>551.24922823999998</v>
      </c>
      <c r="D2837" s="99">
        <v>163.28397244999999</v>
      </c>
      <c r="E2837" s="99">
        <v>278.15647249</v>
      </c>
      <c r="F2837" s="99">
        <v>259.45765987999999</v>
      </c>
      <c r="G2837" s="51"/>
      <c r="H2837" s="100">
        <v>163.28397244999999</v>
      </c>
      <c r="I2837" s="101">
        <v>5434756.3499999996</v>
      </c>
    </row>
    <row r="2838" spans="2:9" ht="15.95" customHeight="1" x14ac:dyDescent="0.2">
      <c r="B2838" s="98">
        <v>44763</v>
      </c>
      <c r="C2838" s="99">
        <v>548.58232340999996</v>
      </c>
      <c r="D2838" s="99">
        <v>162.49401613000001</v>
      </c>
      <c r="E2838" s="99">
        <v>278.30704186000003</v>
      </c>
      <c r="F2838" s="99">
        <v>259.58489148000001</v>
      </c>
      <c r="G2838" s="51"/>
      <c r="H2838" s="100">
        <v>162.49401613000001</v>
      </c>
      <c r="I2838" s="101">
        <v>4456531.71</v>
      </c>
    </row>
    <row r="2839" spans="2:9" ht="15.95" customHeight="1" x14ac:dyDescent="0.2">
      <c r="B2839" s="98">
        <v>44764</v>
      </c>
      <c r="C2839" s="99">
        <v>553.64944259000004</v>
      </c>
      <c r="D2839" s="99">
        <v>163.99493315000001</v>
      </c>
      <c r="E2839" s="99">
        <v>278.53738307999998</v>
      </c>
      <c r="F2839" s="99">
        <v>259.71218521999998</v>
      </c>
      <c r="G2839" s="51"/>
      <c r="H2839" s="100">
        <v>163.99493315000001</v>
      </c>
      <c r="I2839" s="101">
        <v>3658043.66</v>
      </c>
    </row>
    <row r="2840" spans="2:9" ht="15.95" customHeight="1" x14ac:dyDescent="0.2">
      <c r="B2840" s="98">
        <v>44767</v>
      </c>
      <c r="C2840" s="99">
        <v>557.48311827999999</v>
      </c>
      <c r="D2840" s="99">
        <v>165.13049536</v>
      </c>
      <c r="E2840" s="99">
        <v>278.49949144999999</v>
      </c>
      <c r="F2840" s="99">
        <v>259.83954147999998</v>
      </c>
      <c r="G2840" s="51"/>
      <c r="H2840" s="100">
        <v>165.13049536</v>
      </c>
      <c r="I2840" s="101">
        <v>4889005.41</v>
      </c>
    </row>
    <row r="2841" spans="2:9" ht="15.95" customHeight="1" x14ac:dyDescent="0.2">
      <c r="B2841" s="98">
        <v>44768</v>
      </c>
      <c r="C2841" s="99">
        <v>553.34941578999997</v>
      </c>
      <c r="D2841" s="99">
        <v>163.90606306000001</v>
      </c>
      <c r="E2841" s="99">
        <v>278.60319485999997</v>
      </c>
      <c r="F2841" s="99">
        <v>259.96696025</v>
      </c>
      <c r="G2841" s="51"/>
      <c r="H2841" s="100">
        <v>163.90606306000001</v>
      </c>
      <c r="I2841" s="101">
        <v>7490660.6100000003</v>
      </c>
    </row>
    <row r="2842" spans="2:9" ht="15.95" customHeight="1" x14ac:dyDescent="0.2">
      <c r="B2842" s="98">
        <v>44769</v>
      </c>
      <c r="C2842" s="99">
        <v>558.54988020999997</v>
      </c>
      <c r="D2842" s="99">
        <v>165.44647789000001</v>
      </c>
      <c r="E2842" s="99">
        <v>278.66501805000001</v>
      </c>
      <c r="F2842" s="99">
        <v>260.09444152999998</v>
      </c>
      <c r="G2842" s="51"/>
      <c r="H2842" s="100">
        <v>165.44647789000001</v>
      </c>
      <c r="I2842" s="101">
        <v>4123431.67</v>
      </c>
    </row>
    <row r="2843" spans="2:9" ht="15.95" customHeight="1" x14ac:dyDescent="0.2">
      <c r="B2843" s="98">
        <v>44770</v>
      </c>
      <c r="C2843" s="99">
        <v>561.31679397000005</v>
      </c>
      <c r="D2843" s="99">
        <v>166.26605757999999</v>
      </c>
      <c r="E2843" s="99">
        <v>279.36900465000002</v>
      </c>
      <c r="F2843" s="99">
        <v>260.22198533</v>
      </c>
      <c r="G2843" s="51"/>
      <c r="H2843" s="100">
        <v>166.26605757999999</v>
      </c>
      <c r="I2843" s="101">
        <v>5897171.6200000001</v>
      </c>
    </row>
    <row r="2844" spans="2:9" ht="15.95" customHeight="1" x14ac:dyDescent="0.2">
      <c r="B2844" s="98">
        <v>44771</v>
      </c>
      <c r="C2844" s="99">
        <v>562.18353804000003</v>
      </c>
      <c r="D2844" s="99">
        <v>166.52279339</v>
      </c>
      <c r="E2844" s="99">
        <v>280.60746266000001</v>
      </c>
      <c r="F2844" s="99">
        <v>260.34959164999998</v>
      </c>
      <c r="G2844" s="51"/>
      <c r="H2844" s="100">
        <v>166.52279339</v>
      </c>
      <c r="I2844" s="101">
        <v>6546092.4100000001</v>
      </c>
    </row>
    <row r="2845" spans="2:9" ht="15.95" customHeight="1" x14ac:dyDescent="0.2">
      <c r="B2845" s="98">
        <v>44774</v>
      </c>
      <c r="C2845" s="99">
        <v>558.05625052000005</v>
      </c>
      <c r="D2845" s="99">
        <v>164.22204558999999</v>
      </c>
      <c r="E2845" s="99">
        <v>279.53253694</v>
      </c>
      <c r="F2845" s="99">
        <v>260.47726048999999</v>
      </c>
      <c r="G2845" s="51"/>
      <c r="H2845" s="100">
        <v>164.22204558999999</v>
      </c>
      <c r="I2845" s="101">
        <v>5953231.5899999999</v>
      </c>
    </row>
    <row r="2846" spans="2:9" ht="15.95" customHeight="1" x14ac:dyDescent="0.2">
      <c r="B2846" s="98">
        <v>44775</v>
      </c>
      <c r="C2846" s="99">
        <v>558.25758162</v>
      </c>
      <c r="D2846" s="99">
        <v>164.28129231</v>
      </c>
      <c r="E2846" s="99">
        <v>280.06401691000002</v>
      </c>
      <c r="F2846" s="99">
        <v>260.60499184000003</v>
      </c>
      <c r="G2846" s="51"/>
      <c r="H2846" s="100">
        <v>164.28129231</v>
      </c>
      <c r="I2846" s="101">
        <v>4805189.8600000003</v>
      </c>
    </row>
    <row r="2847" spans="2:9" ht="15.95" customHeight="1" x14ac:dyDescent="0.2">
      <c r="B2847" s="98">
        <v>44776</v>
      </c>
      <c r="C2847" s="99">
        <v>559.36490265999998</v>
      </c>
      <c r="D2847" s="99">
        <v>164.6071493</v>
      </c>
      <c r="E2847" s="99">
        <v>279.82470135</v>
      </c>
      <c r="F2847" s="99">
        <v>260.73278608999999</v>
      </c>
      <c r="G2847" s="51"/>
      <c r="H2847" s="100">
        <v>164.6071493</v>
      </c>
      <c r="I2847" s="101">
        <v>4202770.42</v>
      </c>
    </row>
    <row r="2848" spans="2:9" ht="15.95" customHeight="1" x14ac:dyDescent="0.2">
      <c r="B2848" s="98">
        <v>44777</v>
      </c>
      <c r="C2848" s="99">
        <v>562.14998286000002</v>
      </c>
      <c r="D2848" s="99">
        <v>165.42672898000001</v>
      </c>
      <c r="E2848" s="99">
        <v>280.31828968999997</v>
      </c>
      <c r="F2848" s="99">
        <v>260.86520729</v>
      </c>
      <c r="G2848" s="51"/>
      <c r="H2848" s="100">
        <v>165.42672898000001</v>
      </c>
      <c r="I2848" s="101">
        <v>3580116.7</v>
      </c>
    </row>
    <row r="2849" spans="2:9" ht="15.95" customHeight="1" x14ac:dyDescent="0.2">
      <c r="B2849" s="98">
        <v>44778</v>
      </c>
      <c r="C2849" s="99">
        <v>564.02907311000001</v>
      </c>
      <c r="D2849" s="99">
        <v>165.97969841</v>
      </c>
      <c r="E2849" s="99">
        <v>280.93851583999998</v>
      </c>
      <c r="F2849" s="99">
        <v>260.99769560999999</v>
      </c>
      <c r="G2849" s="51"/>
      <c r="H2849" s="100">
        <v>165.97969841</v>
      </c>
      <c r="I2849" s="101">
        <v>3497230.95</v>
      </c>
    </row>
    <row r="2850" spans="2:9" ht="15.95" customHeight="1" x14ac:dyDescent="0.2">
      <c r="B2850" s="98">
        <v>44781</v>
      </c>
      <c r="C2850" s="99">
        <v>563.69352128000003</v>
      </c>
      <c r="D2850" s="99">
        <v>165.88095387000001</v>
      </c>
      <c r="E2850" s="99">
        <v>281.31144926000002</v>
      </c>
      <c r="F2850" s="99">
        <v>261.13025105000003</v>
      </c>
      <c r="G2850" s="51"/>
      <c r="H2850" s="100">
        <v>165.88095387000001</v>
      </c>
      <c r="I2850" s="101">
        <v>4726902.0199999996</v>
      </c>
    </row>
    <row r="2851" spans="2:9" ht="15.95" customHeight="1" x14ac:dyDescent="0.2">
      <c r="B2851" s="98">
        <v>44782</v>
      </c>
      <c r="C2851" s="99">
        <v>566.91481885999997</v>
      </c>
      <c r="D2851" s="99">
        <v>166.82890146</v>
      </c>
      <c r="E2851" s="99">
        <v>281.76814310999998</v>
      </c>
      <c r="F2851" s="99">
        <v>261.26287399</v>
      </c>
      <c r="G2851" s="51"/>
      <c r="H2851" s="100">
        <v>166.82890146</v>
      </c>
      <c r="I2851" s="101">
        <v>3710783.93</v>
      </c>
    </row>
    <row r="2852" spans="2:9" ht="15.95" customHeight="1" x14ac:dyDescent="0.2">
      <c r="B2852" s="98">
        <v>44783</v>
      </c>
      <c r="C2852" s="99">
        <v>569.43145759000004</v>
      </c>
      <c r="D2852" s="99">
        <v>167.56948552</v>
      </c>
      <c r="E2852" s="99">
        <v>282.48608977999999</v>
      </c>
      <c r="F2852" s="99">
        <v>261.39556442999998</v>
      </c>
      <c r="G2852" s="51"/>
      <c r="H2852" s="100">
        <v>167.56948552</v>
      </c>
      <c r="I2852" s="101">
        <v>3608987.48</v>
      </c>
    </row>
    <row r="2853" spans="2:9" ht="15.95" customHeight="1" x14ac:dyDescent="0.2">
      <c r="B2853" s="98">
        <v>44784</v>
      </c>
      <c r="C2853" s="99">
        <v>570.87433047000002</v>
      </c>
      <c r="D2853" s="99">
        <v>167.99408704000001</v>
      </c>
      <c r="E2853" s="99">
        <v>284.34477394999999</v>
      </c>
      <c r="F2853" s="99">
        <v>261.52832198999999</v>
      </c>
      <c r="G2853" s="51"/>
      <c r="H2853" s="100">
        <v>167.99408704000001</v>
      </c>
      <c r="I2853" s="101">
        <v>4353287.57</v>
      </c>
    </row>
    <row r="2854" spans="2:9" ht="15.95" customHeight="1" x14ac:dyDescent="0.2">
      <c r="B2854" s="98">
        <v>44785</v>
      </c>
      <c r="C2854" s="99">
        <v>575.13583873000005</v>
      </c>
      <c r="D2854" s="99">
        <v>169.24814271</v>
      </c>
      <c r="E2854" s="99">
        <v>286.27624993000001</v>
      </c>
      <c r="F2854" s="99">
        <v>261.66114706000002</v>
      </c>
      <c r="G2854" s="51"/>
      <c r="H2854" s="100">
        <v>169.24814271</v>
      </c>
      <c r="I2854" s="101">
        <v>5627437.6100000003</v>
      </c>
    </row>
    <row r="2855" spans="2:9" ht="15.95" customHeight="1" x14ac:dyDescent="0.2">
      <c r="B2855" s="98">
        <v>44788</v>
      </c>
      <c r="C2855" s="99">
        <v>579.73289881000005</v>
      </c>
      <c r="D2855" s="99">
        <v>170.60094291999999</v>
      </c>
      <c r="E2855" s="99">
        <v>289.37837783999998</v>
      </c>
      <c r="F2855" s="99">
        <v>261.79403961999998</v>
      </c>
      <c r="G2855" s="51"/>
      <c r="H2855" s="100">
        <v>170.60094291999999</v>
      </c>
      <c r="I2855" s="101">
        <v>17731591.890000001</v>
      </c>
    </row>
    <row r="2856" spans="2:9" ht="15.95" customHeight="1" x14ac:dyDescent="0.2">
      <c r="B2856" s="98">
        <v>44789</v>
      </c>
      <c r="C2856" s="99">
        <v>576.81359787999997</v>
      </c>
      <c r="D2856" s="99">
        <v>169.74186541</v>
      </c>
      <c r="E2856" s="99">
        <v>289.99960113999998</v>
      </c>
      <c r="F2856" s="99">
        <v>261.92699969</v>
      </c>
      <c r="G2856" s="51"/>
      <c r="H2856" s="100">
        <v>169.74186541</v>
      </c>
      <c r="I2856" s="101">
        <v>5916796.7699999996</v>
      </c>
    </row>
    <row r="2857" spans="2:9" ht="15.95" customHeight="1" x14ac:dyDescent="0.2">
      <c r="B2857" s="98">
        <v>44790</v>
      </c>
      <c r="C2857" s="99">
        <v>576.67937715000005</v>
      </c>
      <c r="D2857" s="99">
        <v>169.7023676</v>
      </c>
      <c r="E2857" s="99">
        <v>290.86712003999997</v>
      </c>
      <c r="F2857" s="99">
        <v>262.06002726000003</v>
      </c>
      <c r="G2857" s="51"/>
      <c r="H2857" s="100">
        <v>169.7023676</v>
      </c>
      <c r="I2857" s="101">
        <v>5077036.0999999996</v>
      </c>
    </row>
    <row r="2858" spans="2:9" ht="15.95" customHeight="1" x14ac:dyDescent="0.2">
      <c r="B2858" s="98">
        <v>44791</v>
      </c>
      <c r="C2858" s="99">
        <v>578.15580521000004</v>
      </c>
      <c r="D2858" s="99">
        <v>170.13684357</v>
      </c>
      <c r="E2858" s="99">
        <v>291.25899926</v>
      </c>
      <c r="F2858" s="99">
        <v>262.19312232999999</v>
      </c>
      <c r="G2858" s="51"/>
      <c r="H2858" s="100">
        <v>170.13684357</v>
      </c>
      <c r="I2858" s="101">
        <v>5337415.5199999996</v>
      </c>
    </row>
    <row r="2859" spans="2:9" ht="15.95" customHeight="1" x14ac:dyDescent="0.2">
      <c r="B2859" s="98">
        <v>44792</v>
      </c>
      <c r="C2859" s="99">
        <v>577.04848416000004</v>
      </c>
      <c r="D2859" s="99">
        <v>169.81098659</v>
      </c>
      <c r="E2859" s="99">
        <v>291.48236044999999</v>
      </c>
      <c r="F2859" s="99">
        <v>262.32628491000003</v>
      </c>
      <c r="G2859" s="51"/>
      <c r="H2859" s="100">
        <v>169.81098659</v>
      </c>
      <c r="I2859" s="101">
        <v>4733185.95</v>
      </c>
    </row>
    <row r="2860" spans="2:9" ht="15.95" customHeight="1" x14ac:dyDescent="0.2">
      <c r="B2860" s="98">
        <v>44795</v>
      </c>
      <c r="C2860" s="99">
        <v>572.11587225000005</v>
      </c>
      <c r="D2860" s="99">
        <v>168.35944183999999</v>
      </c>
      <c r="E2860" s="99">
        <v>292.14247253000002</v>
      </c>
      <c r="F2860" s="99">
        <v>262.45951536000001</v>
      </c>
      <c r="G2860" s="51"/>
      <c r="H2860" s="100">
        <v>168.35944183999999</v>
      </c>
      <c r="I2860" s="101">
        <v>6036651.3600000003</v>
      </c>
    </row>
    <row r="2861" spans="2:9" ht="15.95" customHeight="1" x14ac:dyDescent="0.2">
      <c r="B2861" s="98">
        <v>44796</v>
      </c>
      <c r="C2861" s="99">
        <v>567.55236734000005</v>
      </c>
      <c r="D2861" s="99">
        <v>167.01651609000001</v>
      </c>
      <c r="E2861" s="99">
        <v>292.30999342000001</v>
      </c>
      <c r="F2861" s="99">
        <v>262.59281332</v>
      </c>
      <c r="G2861" s="51"/>
      <c r="H2861" s="100">
        <v>167.01651609000001</v>
      </c>
      <c r="I2861" s="101">
        <v>5526369.0899999999</v>
      </c>
    </row>
    <row r="2862" spans="2:9" ht="15.95" customHeight="1" x14ac:dyDescent="0.2">
      <c r="B2862" s="98">
        <v>44797</v>
      </c>
      <c r="C2862" s="99">
        <v>562.72042096999996</v>
      </c>
      <c r="D2862" s="99">
        <v>165.59459469999999</v>
      </c>
      <c r="E2862" s="99">
        <v>292.07566359999998</v>
      </c>
      <c r="F2862" s="99">
        <v>262.72617917000002</v>
      </c>
      <c r="G2862" s="51"/>
      <c r="H2862" s="100">
        <v>165.59459469999999</v>
      </c>
      <c r="I2862" s="101">
        <v>6579181.04</v>
      </c>
    </row>
    <row r="2863" spans="2:9" ht="15.95" customHeight="1" x14ac:dyDescent="0.2">
      <c r="B2863" s="98">
        <v>44798</v>
      </c>
      <c r="C2863" s="99">
        <v>560.60644443000001</v>
      </c>
      <c r="D2863" s="99">
        <v>164.97250410000001</v>
      </c>
      <c r="E2863" s="99">
        <v>292.48948008999997</v>
      </c>
      <c r="F2863" s="99">
        <v>262.85961251999998</v>
      </c>
      <c r="G2863" s="51"/>
      <c r="H2863" s="100">
        <v>164.97250410000001</v>
      </c>
      <c r="I2863" s="101">
        <v>5306348.8</v>
      </c>
    </row>
    <row r="2864" spans="2:9" ht="15.95" customHeight="1" x14ac:dyDescent="0.2">
      <c r="B2864" s="98">
        <v>44799</v>
      </c>
      <c r="C2864" s="99">
        <v>562.72042096999996</v>
      </c>
      <c r="D2864" s="99">
        <v>165.59459469999999</v>
      </c>
      <c r="E2864" s="99">
        <v>293.23235546000001</v>
      </c>
      <c r="F2864" s="99">
        <v>262.99311375000002</v>
      </c>
      <c r="G2864" s="51"/>
      <c r="H2864" s="100">
        <v>165.59459469999999</v>
      </c>
      <c r="I2864" s="101">
        <v>4897460.7699999996</v>
      </c>
    </row>
    <row r="2865" spans="2:9" ht="15.95" customHeight="1" x14ac:dyDescent="0.2">
      <c r="B2865" s="98">
        <v>44802</v>
      </c>
      <c r="C2865" s="99">
        <v>568.72679874999994</v>
      </c>
      <c r="D2865" s="99">
        <v>167.36212198000001</v>
      </c>
      <c r="E2865" s="99">
        <v>294.40300739999998</v>
      </c>
      <c r="F2865" s="99">
        <v>263.12668287000002</v>
      </c>
      <c r="G2865" s="51"/>
      <c r="H2865" s="100">
        <v>167.36212198000001</v>
      </c>
      <c r="I2865" s="101">
        <v>5305568.54</v>
      </c>
    </row>
    <row r="2866" spans="2:9" ht="15.95" customHeight="1" x14ac:dyDescent="0.2">
      <c r="B2866" s="98">
        <v>44803</v>
      </c>
      <c r="C2866" s="99">
        <v>572.35075853000001</v>
      </c>
      <c r="D2866" s="99">
        <v>168.42856302000001</v>
      </c>
      <c r="E2866" s="99">
        <v>294.88064136999998</v>
      </c>
      <c r="F2866" s="99">
        <v>263.26031988</v>
      </c>
      <c r="G2866" s="51"/>
      <c r="H2866" s="100">
        <v>168.42856302000001</v>
      </c>
      <c r="I2866" s="101">
        <v>5090033.87</v>
      </c>
    </row>
    <row r="2867" spans="2:9" ht="15.95" customHeight="1" x14ac:dyDescent="0.2">
      <c r="B2867" s="98">
        <v>44804</v>
      </c>
      <c r="C2867" s="99">
        <v>578.79335369</v>
      </c>
      <c r="D2867" s="99">
        <v>170.32445820000001</v>
      </c>
      <c r="E2867" s="99">
        <v>296.77422571</v>
      </c>
      <c r="F2867" s="99">
        <v>263.39402476999999</v>
      </c>
      <c r="G2867" s="51"/>
      <c r="H2867" s="100">
        <v>170.32445820000001</v>
      </c>
      <c r="I2867" s="101">
        <v>4191462.93</v>
      </c>
    </row>
    <row r="2868" spans="2:9" ht="15.95" customHeight="1" x14ac:dyDescent="0.2">
      <c r="B2868" s="98">
        <v>44805</v>
      </c>
      <c r="C2868" s="99">
        <v>574.09924807000004</v>
      </c>
      <c r="D2868" s="99">
        <v>167.86571914000001</v>
      </c>
      <c r="E2868" s="99">
        <v>296.05029615000001</v>
      </c>
      <c r="F2868" s="99">
        <v>263.52779753999999</v>
      </c>
      <c r="G2868" s="51"/>
      <c r="H2868" s="100">
        <v>167.86571914000001</v>
      </c>
      <c r="I2868" s="101">
        <v>6335405.9000000004</v>
      </c>
    </row>
    <row r="2869" spans="2:9" ht="15.95" customHeight="1" x14ac:dyDescent="0.2">
      <c r="B2869" s="98">
        <v>44806</v>
      </c>
      <c r="C2869" s="99">
        <v>572.41072086999998</v>
      </c>
      <c r="D2869" s="99">
        <v>167.37199644</v>
      </c>
      <c r="E2869" s="99">
        <v>296.70243104999997</v>
      </c>
      <c r="F2869" s="99">
        <v>263.66163820000003</v>
      </c>
      <c r="G2869" s="51"/>
      <c r="H2869" s="100">
        <v>167.37199644</v>
      </c>
      <c r="I2869" s="101">
        <v>4746197.1500000004</v>
      </c>
    </row>
    <row r="2870" spans="2:9" ht="15.95" customHeight="1" x14ac:dyDescent="0.2">
      <c r="B2870" s="98">
        <v>44809</v>
      </c>
      <c r="C2870" s="99">
        <v>570.72219367000002</v>
      </c>
      <c r="D2870" s="99">
        <v>166.87827372999999</v>
      </c>
      <c r="E2870" s="99">
        <v>297.23091957000003</v>
      </c>
      <c r="F2870" s="99">
        <v>263.79554675000003</v>
      </c>
      <c r="G2870" s="51"/>
      <c r="H2870" s="100">
        <v>166.87827372999999</v>
      </c>
      <c r="I2870" s="101">
        <v>5329537.8</v>
      </c>
    </row>
    <row r="2871" spans="2:9" ht="15.95" customHeight="1" x14ac:dyDescent="0.2">
      <c r="B2871" s="98">
        <v>44810</v>
      </c>
      <c r="C2871" s="99">
        <v>571.53268673000002</v>
      </c>
      <c r="D2871" s="99">
        <v>167.11526062999999</v>
      </c>
      <c r="E2871" s="99">
        <v>296.85798616</v>
      </c>
      <c r="F2871" s="99">
        <v>263.92952317999999</v>
      </c>
      <c r="G2871" s="51"/>
      <c r="H2871" s="100">
        <v>167.11526062999999</v>
      </c>
      <c r="I2871" s="101">
        <v>4569605.08</v>
      </c>
    </row>
    <row r="2872" spans="2:9" ht="15.95" customHeight="1" x14ac:dyDescent="0.2">
      <c r="B2872" s="98">
        <v>44812</v>
      </c>
      <c r="C2872" s="99">
        <v>569.70907735000003</v>
      </c>
      <c r="D2872" s="99">
        <v>166.58204011000001</v>
      </c>
      <c r="E2872" s="99">
        <v>296.59473904999999</v>
      </c>
      <c r="F2872" s="99">
        <v>264.06356787999999</v>
      </c>
      <c r="G2872" s="51"/>
      <c r="H2872" s="100">
        <v>166.58204011000001</v>
      </c>
      <c r="I2872" s="101">
        <v>5738903.2400000002</v>
      </c>
    </row>
    <row r="2873" spans="2:9" ht="15.95" customHeight="1" x14ac:dyDescent="0.2">
      <c r="B2873" s="98">
        <v>44813</v>
      </c>
      <c r="C2873" s="99">
        <v>569.06743701000005</v>
      </c>
      <c r="D2873" s="99">
        <v>166.39442548</v>
      </c>
      <c r="E2873" s="99">
        <v>297.15613345999998</v>
      </c>
      <c r="F2873" s="99">
        <v>264.19768047000002</v>
      </c>
      <c r="G2873" s="51"/>
      <c r="H2873" s="100">
        <v>166.39442548</v>
      </c>
      <c r="I2873" s="101">
        <v>5307316.3499999996</v>
      </c>
    </row>
    <row r="2874" spans="2:9" ht="15.95" customHeight="1" x14ac:dyDescent="0.2">
      <c r="B2874" s="98">
        <v>44816</v>
      </c>
      <c r="C2874" s="99">
        <v>564.98120118999998</v>
      </c>
      <c r="D2874" s="99">
        <v>165.19961653999999</v>
      </c>
      <c r="E2874" s="99">
        <v>296.51995292999999</v>
      </c>
      <c r="F2874" s="99">
        <v>264.33186132999998</v>
      </c>
      <c r="G2874" s="51"/>
      <c r="H2874" s="100">
        <v>165.19961653999999</v>
      </c>
      <c r="I2874" s="101">
        <v>6651538.9699999997</v>
      </c>
    </row>
    <row r="2875" spans="2:9" ht="15.95" customHeight="1" x14ac:dyDescent="0.2">
      <c r="B2875" s="98">
        <v>44817</v>
      </c>
      <c r="C2875" s="99">
        <v>565.42021825999996</v>
      </c>
      <c r="D2875" s="99">
        <v>165.32798443999999</v>
      </c>
      <c r="E2875" s="99">
        <v>296.50300141999998</v>
      </c>
      <c r="F2875" s="99">
        <v>264.46611044999997</v>
      </c>
      <c r="G2875" s="51"/>
      <c r="H2875" s="100">
        <v>165.32798443999999</v>
      </c>
      <c r="I2875" s="101">
        <v>5378506.9699999997</v>
      </c>
    </row>
    <row r="2876" spans="2:9" ht="15.95" customHeight="1" x14ac:dyDescent="0.2">
      <c r="B2876" s="98">
        <v>44818</v>
      </c>
      <c r="C2876" s="99">
        <v>564.60972520999997</v>
      </c>
      <c r="D2876" s="99">
        <v>165.09099755</v>
      </c>
      <c r="E2876" s="99">
        <v>296.04531041000001</v>
      </c>
      <c r="F2876" s="99">
        <v>264.60042745999999</v>
      </c>
      <c r="G2876" s="51"/>
      <c r="H2876" s="100">
        <v>165.09099755</v>
      </c>
      <c r="I2876" s="101">
        <v>5472545.5199999996</v>
      </c>
    </row>
    <row r="2877" spans="2:9" ht="15.95" customHeight="1" x14ac:dyDescent="0.2">
      <c r="B2877" s="98">
        <v>44819</v>
      </c>
      <c r="C2877" s="99">
        <v>563.76546159999998</v>
      </c>
      <c r="D2877" s="99">
        <v>164.84413619</v>
      </c>
      <c r="E2877" s="99">
        <v>296.30157749</v>
      </c>
      <c r="F2877" s="99">
        <v>264.73481274</v>
      </c>
      <c r="G2877" s="51"/>
      <c r="H2877" s="100">
        <v>164.84413619</v>
      </c>
      <c r="I2877" s="101">
        <v>6730374.4500000002</v>
      </c>
    </row>
    <row r="2878" spans="2:9" ht="15.95" customHeight="1" x14ac:dyDescent="0.2">
      <c r="B2878" s="98">
        <v>44820</v>
      </c>
      <c r="C2878" s="99">
        <v>587.60746567000001</v>
      </c>
      <c r="D2878" s="99">
        <v>171.81550077</v>
      </c>
      <c r="E2878" s="99">
        <v>297.59288435000002</v>
      </c>
      <c r="F2878" s="99">
        <v>264.86926628999998</v>
      </c>
      <c r="G2878" s="51"/>
      <c r="H2878" s="100">
        <v>171.81550077</v>
      </c>
      <c r="I2878" s="101">
        <v>46018590.93</v>
      </c>
    </row>
    <row r="2879" spans="2:9" ht="15.95" customHeight="1" x14ac:dyDescent="0.2">
      <c r="B2879" s="98">
        <v>44823</v>
      </c>
      <c r="C2879" s="99">
        <v>582.60942516</v>
      </c>
      <c r="D2879" s="99">
        <v>170.35408156</v>
      </c>
      <c r="E2879" s="99">
        <v>297.52707256999997</v>
      </c>
      <c r="F2879" s="99">
        <v>265.00378811000002</v>
      </c>
      <c r="G2879" s="51"/>
      <c r="H2879" s="100">
        <v>170.35408156</v>
      </c>
      <c r="I2879" s="101">
        <v>10424072.6</v>
      </c>
    </row>
    <row r="2880" spans="2:9" ht="15.95" customHeight="1" x14ac:dyDescent="0.2">
      <c r="B2880" s="98">
        <v>44824</v>
      </c>
      <c r="C2880" s="99">
        <v>584.56811671000003</v>
      </c>
      <c r="D2880" s="99">
        <v>170.92679989999999</v>
      </c>
      <c r="E2880" s="99">
        <v>297.93690046</v>
      </c>
      <c r="F2880" s="99">
        <v>265.13837819000003</v>
      </c>
      <c r="G2880" s="51"/>
      <c r="H2880" s="100">
        <v>170.92679989999999</v>
      </c>
      <c r="I2880" s="101">
        <v>6452628.0700000003</v>
      </c>
    </row>
    <row r="2881" spans="2:9" ht="15.95" customHeight="1" x14ac:dyDescent="0.2">
      <c r="B2881" s="98">
        <v>44825</v>
      </c>
      <c r="C2881" s="99">
        <v>580.85335686999997</v>
      </c>
      <c r="D2881" s="99">
        <v>169.84060994999999</v>
      </c>
      <c r="E2881" s="99">
        <v>298.05954968999998</v>
      </c>
      <c r="F2881" s="99">
        <v>265.27303692999999</v>
      </c>
      <c r="G2881" s="51"/>
      <c r="H2881" s="100">
        <v>169.84060994999999</v>
      </c>
      <c r="I2881" s="101">
        <v>4451593.9400000004</v>
      </c>
    </row>
    <row r="2882" spans="2:9" ht="15.95" customHeight="1" x14ac:dyDescent="0.2">
      <c r="B2882" s="98">
        <v>44826</v>
      </c>
      <c r="C2882" s="99">
        <v>580.92089796000005</v>
      </c>
      <c r="D2882" s="99">
        <v>169.86035885999999</v>
      </c>
      <c r="E2882" s="99">
        <v>298.61097261999998</v>
      </c>
      <c r="F2882" s="99">
        <v>265.40776394</v>
      </c>
      <c r="G2882" s="51"/>
      <c r="H2882" s="100">
        <v>169.86035885999999</v>
      </c>
      <c r="I2882" s="101">
        <v>4475277.37</v>
      </c>
    </row>
    <row r="2883" spans="2:9" ht="15.95" customHeight="1" x14ac:dyDescent="0.2">
      <c r="B2883" s="98">
        <v>44827</v>
      </c>
      <c r="C2883" s="99">
        <v>579.77269946000001</v>
      </c>
      <c r="D2883" s="99">
        <v>169.52462742</v>
      </c>
      <c r="E2883" s="99">
        <v>298.17721317000002</v>
      </c>
      <c r="F2883" s="99">
        <v>265.54255921999999</v>
      </c>
      <c r="G2883" s="51"/>
      <c r="H2883" s="100">
        <v>169.52462742</v>
      </c>
      <c r="I2883" s="101">
        <v>4942259.3</v>
      </c>
    </row>
    <row r="2884" spans="2:9" ht="15.95" customHeight="1" x14ac:dyDescent="0.2">
      <c r="B2884" s="98">
        <v>44830</v>
      </c>
      <c r="C2884" s="99">
        <v>577.67892572999995</v>
      </c>
      <c r="D2884" s="99">
        <v>168.91241127000001</v>
      </c>
      <c r="E2884" s="99">
        <v>297.57992142000001</v>
      </c>
      <c r="F2884" s="99">
        <v>265.67742314999998</v>
      </c>
      <c r="G2884" s="51"/>
      <c r="H2884" s="100">
        <v>168.91241127000001</v>
      </c>
      <c r="I2884" s="101">
        <v>4994369.16</v>
      </c>
    </row>
    <row r="2885" spans="2:9" ht="15.95" customHeight="1" x14ac:dyDescent="0.2">
      <c r="B2885" s="98">
        <v>44831</v>
      </c>
      <c r="C2885" s="99">
        <v>577.13859703000003</v>
      </c>
      <c r="D2885" s="99">
        <v>168.75442000999999</v>
      </c>
      <c r="E2885" s="99">
        <v>297.09929600999999</v>
      </c>
      <c r="F2885" s="99">
        <v>265.81235534000001</v>
      </c>
      <c r="G2885" s="51"/>
      <c r="H2885" s="100">
        <v>168.75442000999999</v>
      </c>
      <c r="I2885" s="101">
        <v>4530949.24</v>
      </c>
    </row>
    <row r="2886" spans="2:9" ht="15.95" customHeight="1" x14ac:dyDescent="0.2">
      <c r="B2886" s="98">
        <v>44832</v>
      </c>
      <c r="C2886" s="99">
        <v>577.30744975000005</v>
      </c>
      <c r="D2886" s="99">
        <v>168.80379228000001</v>
      </c>
      <c r="E2886" s="99">
        <v>296.66653371000001</v>
      </c>
      <c r="F2886" s="99">
        <v>265.9473562</v>
      </c>
      <c r="G2886" s="51"/>
      <c r="H2886" s="100">
        <v>168.80379228000001</v>
      </c>
      <c r="I2886" s="101">
        <v>3760777.18</v>
      </c>
    </row>
    <row r="2887" spans="2:9" ht="15.95" customHeight="1" x14ac:dyDescent="0.2">
      <c r="B2887" s="98">
        <v>44833</v>
      </c>
      <c r="C2887" s="99">
        <v>578.35433661000002</v>
      </c>
      <c r="D2887" s="99">
        <v>169.10990035</v>
      </c>
      <c r="E2887" s="99">
        <v>296.40129230000002</v>
      </c>
      <c r="F2887" s="99">
        <v>266.08242569999999</v>
      </c>
      <c r="G2887" s="51"/>
      <c r="H2887" s="100">
        <v>169.10990035</v>
      </c>
      <c r="I2887" s="101">
        <v>2928763.6</v>
      </c>
    </row>
    <row r="2888" spans="2:9" ht="15.95" customHeight="1" x14ac:dyDescent="0.2">
      <c r="B2888" s="98">
        <v>44834</v>
      </c>
      <c r="C2888" s="99">
        <v>579.16482967000002</v>
      </c>
      <c r="D2888" s="99">
        <v>169.34688725000001</v>
      </c>
      <c r="E2888" s="99">
        <v>298.22707057999997</v>
      </c>
      <c r="F2888" s="99">
        <v>266.21756385999998</v>
      </c>
      <c r="G2888" s="51"/>
      <c r="H2888" s="100">
        <v>169.34688725000001</v>
      </c>
      <c r="I2888" s="101">
        <v>5553085.04</v>
      </c>
    </row>
    <row r="2889" spans="2:9" ht="15.95" customHeight="1" x14ac:dyDescent="0.2">
      <c r="B2889" s="98">
        <v>44837</v>
      </c>
      <c r="C2889" s="99">
        <v>569.30815123000002</v>
      </c>
      <c r="D2889" s="99">
        <v>165.39710561999999</v>
      </c>
      <c r="E2889" s="99">
        <v>297.43932353000002</v>
      </c>
      <c r="F2889" s="99">
        <v>266.35277065999998</v>
      </c>
      <c r="G2889" s="51"/>
      <c r="H2889" s="100">
        <v>165.39710561999999</v>
      </c>
      <c r="I2889" s="101">
        <v>10347303.529999999</v>
      </c>
    </row>
    <row r="2890" spans="2:9" ht="15.95" customHeight="1" x14ac:dyDescent="0.2">
      <c r="B2890" s="98">
        <v>44838</v>
      </c>
      <c r="C2890" s="99">
        <v>564.71969747000003</v>
      </c>
      <c r="D2890" s="99">
        <v>164.06405432</v>
      </c>
      <c r="E2890" s="99">
        <v>297.65670182999997</v>
      </c>
      <c r="F2890" s="99">
        <v>266.48804612999999</v>
      </c>
      <c r="G2890" s="51"/>
      <c r="H2890" s="100">
        <v>164.06405432</v>
      </c>
      <c r="I2890" s="101">
        <v>15982756.800000001</v>
      </c>
    </row>
    <row r="2891" spans="2:9" ht="15.95" customHeight="1" x14ac:dyDescent="0.2">
      <c r="B2891" s="98">
        <v>44839</v>
      </c>
      <c r="C2891" s="99">
        <v>567.71068954999998</v>
      </c>
      <c r="D2891" s="99">
        <v>164.93300628</v>
      </c>
      <c r="E2891" s="99">
        <v>297.79829687</v>
      </c>
      <c r="F2891" s="99">
        <v>266.62339023999999</v>
      </c>
      <c r="G2891" s="51"/>
      <c r="H2891" s="100">
        <v>164.93300628</v>
      </c>
      <c r="I2891" s="101">
        <v>9547575.0099999998</v>
      </c>
    </row>
    <row r="2892" spans="2:9" ht="15.95" customHeight="1" x14ac:dyDescent="0.2">
      <c r="B2892" s="98">
        <v>44840</v>
      </c>
      <c r="C2892" s="99">
        <v>571.78931510999996</v>
      </c>
      <c r="D2892" s="99">
        <v>166.11794076999999</v>
      </c>
      <c r="E2892" s="99">
        <v>298.70570169000001</v>
      </c>
      <c r="F2892" s="99">
        <v>266.75880301000001</v>
      </c>
      <c r="G2892" s="51"/>
      <c r="H2892" s="100">
        <v>166.11794076999999</v>
      </c>
      <c r="I2892" s="101">
        <v>6802921.4199999999</v>
      </c>
    </row>
    <row r="2893" spans="2:9" ht="15.95" customHeight="1" x14ac:dyDescent="0.2">
      <c r="B2893" s="98">
        <v>44841</v>
      </c>
      <c r="C2893" s="99">
        <v>573.89660499000001</v>
      </c>
      <c r="D2893" s="99">
        <v>166.73015692000001</v>
      </c>
      <c r="E2893" s="99">
        <v>299.42663980999998</v>
      </c>
      <c r="F2893" s="99">
        <v>266.89428443000003</v>
      </c>
      <c r="G2893" s="51"/>
      <c r="H2893" s="100">
        <v>166.73015692000001</v>
      </c>
      <c r="I2893" s="101">
        <v>6833457.2400000002</v>
      </c>
    </row>
    <row r="2894" spans="2:9" ht="15.95" customHeight="1" x14ac:dyDescent="0.2">
      <c r="B2894" s="98">
        <v>44844</v>
      </c>
      <c r="C2894" s="99">
        <v>574.40643318000002</v>
      </c>
      <c r="D2894" s="99">
        <v>166.87827372999999</v>
      </c>
      <c r="E2894" s="99">
        <v>298.99088606999999</v>
      </c>
      <c r="F2894" s="99">
        <v>267.02983488000001</v>
      </c>
      <c r="G2894" s="51"/>
      <c r="H2894" s="100">
        <v>166.87827372999999</v>
      </c>
      <c r="I2894" s="101">
        <v>6909333.7000000002</v>
      </c>
    </row>
    <row r="2895" spans="2:9" ht="15.95" customHeight="1" x14ac:dyDescent="0.2">
      <c r="B2895" s="98">
        <v>44845</v>
      </c>
      <c r="C2895" s="99">
        <v>575.96990631000006</v>
      </c>
      <c r="D2895" s="99">
        <v>167.33249862</v>
      </c>
      <c r="E2895" s="99">
        <v>299.14045829000003</v>
      </c>
      <c r="F2895" s="99">
        <v>267.16545399</v>
      </c>
      <c r="G2895" s="51"/>
      <c r="H2895" s="100">
        <v>167.33249862</v>
      </c>
      <c r="I2895" s="101">
        <v>4019731.41</v>
      </c>
    </row>
    <row r="2896" spans="2:9" ht="15.95" customHeight="1" x14ac:dyDescent="0.2">
      <c r="B2896" s="98">
        <v>44847</v>
      </c>
      <c r="C2896" s="99">
        <v>571.00757854999995</v>
      </c>
      <c r="D2896" s="99">
        <v>165.89082833000001</v>
      </c>
      <c r="E2896" s="99">
        <v>298.40456295000001</v>
      </c>
      <c r="F2896" s="99">
        <v>267.30114213000002</v>
      </c>
      <c r="G2896" s="51"/>
      <c r="H2896" s="100">
        <v>165.89082833000001</v>
      </c>
      <c r="I2896" s="101">
        <v>4789287.41</v>
      </c>
    </row>
    <row r="2897" spans="2:9" ht="15.95" customHeight="1" x14ac:dyDescent="0.2">
      <c r="B2897" s="98">
        <v>44848</v>
      </c>
      <c r="C2897" s="99">
        <v>566.58906751999996</v>
      </c>
      <c r="D2897" s="99">
        <v>164.6071493</v>
      </c>
      <c r="E2897" s="99">
        <v>298.31282532</v>
      </c>
      <c r="F2897" s="99">
        <v>267.43689931</v>
      </c>
      <c r="G2897" s="51"/>
      <c r="H2897" s="100">
        <v>164.6071493</v>
      </c>
      <c r="I2897" s="101">
        <v>6742169.2000000002</v>
      </c>
    </row>
    <row r="2898" spans="2:9" ht="15.95" customHeight="1" x14ac:dyDescent="0.2">
      <c r="B2898" s="98">
        <v>44851</v>
      </c>
      <c r="C2898" s="99">
        <v>565.73935386999995</v>
      </c>
      <c r="D2898" s="99">
        <v>164.36028794999999</v>
      </c>
      <c r="E2898" s="99">
        <v>297.38348323999998</v>
      </c>
      <c r="F2898" s="99">
        <v>267.57272513999999</v>
      </c>
      <c r="G2898" s="51"/>
      <c r="H2898" s="100">
        <v>164.36028794999999</v>
      </c>
      <c r="I2898" s="101">
        <v>6922891.7000000002</v>
      </c>
    </row>
    <row r="2899" spans="2:9" ht="15.95" customHeight="1" x14ac:dyDescent="0.2">
      <c r="B2899" s="98">
        <v>44852</v>
      </c>
      <c r="C2899" s="99">
        <v>569.85196797000003</v>
      </c>
      <c r="D2899" s="99">
        <v>165.55509688999999</v>
      </c>
      <c r="E2899" s="99">
        <v>297.85812576000001</v>
      </c>
      <c r="F2899" s="99">
        <v>267.70862001</v>
      </c>
      <c r="G2899" s="51"/>
      <c r="H2899" s="100">
        <v>165.55509688999999</v>
      </c>
      <c r="I2899" s="101">
        <v>6091262.46</v>
      </c>
    </row>
    <row r="2900" spans="2:9" ht="15.95" customHeight="1" x14ac:dyDescent="0.2">
      <c r="B2900" s="98">
        <v>44853</v>
      </c>
      <c r="C2900" s="99">
        <v>565.87530804999994</v>
      </c>
      <c r="D2900" s="99">
        <v>164.39978575999999</v>
      </c>
      <c r="E2900" s="99">
        <v>297.79131683000003</v>
      </c>
      <c r="F2900" s="99">
        <v>267.84458391999999</v>
      </c>
      <c r="G2900" s="51"/>
      <c r="H2900" s="100">
        <v>164.39978575999999</v>
      </c>
      <c r="I2900" s="101">
        <v>7364332.0999999996</v>
      </c>
    </row>
    <row r="2901" spans="2:9" ht="15.95" customHeight="1" x14ac:dyDescent="0.2">
      <c r="B2901" s="98">
        <v>44854</v>
      </c>
      <c r="C2901" s="99">
        <v>565.90929659999995</v>
      </c>
      <c r="D2901" s="99">
        <v>164.40966022000001</v>
      </c>
      <c r="E2901" s="99">
        <v>298.38162854000001</v>
      </c>
      <c r="F2901" s="99">
        <v>267.98061686</v>
      </c>
      <c r="G2901" s="51"/>
      <c r="H2901" s="100">
        <v>164.40966022000001</v>
      </c>
      <c r="I2901" s="101">
        <v>5324654.96</v>
      </c>
    </row>
    <row r="2902" spans="2:9" ht="15.95" customHeight="1" x14ac:dyDescent="0.2">
      <c r="B2902" s="98">
        <v>44855</v>
      </c>
      <c r="C2902" s="99">
        <v>564.07391509000001</v>
      </c>
      <c r="D2902" s="99">
        <v>163.87643969999999</v>
      </c>
      <c r="E2902" s="99">
        <v>299.04971781</v>
      </c>
      <c r="F2902" s="99">
        <v>268.11671883999998</v>
      </c>
      <c r="G2902" s="51"/>
      <c r="H2902" s="100">
        <v>163.87643969999999</v>
      </c>
      <c r="I2902" s="101">
        <v>7342786.9199999999</v>
      </c>
    </row>
    <row r="2903" spans="2:9" ht="15.95" customHeight="1" x14ac:dyDescent="0.2">
      <c r="B2903" s="98">
        <v>44858</v>
      </c>
      <c r="C2903" s="99">
        <v>558.12591947999999</v>
      </c>
      <c r="D2903" s="99">
        <v>162.14841023</v>
      </c>
      <c r="E2903" s="99">
        <v>298.46239753999998</v>
      </c>
      <c r="F2903" s="99">
        <v>268.25289022999999</v>
      </c>
      <c r="G2903" s="51"/>
      <c r="H2903" s="100">
        <v>162.14841023</v>
      </c>
      <c r="I2903" s="101">
        <v>8677498.0899999999</v>
      </c>
    </row>
    <row r="2904" spans="2:9" ht="15.95" customHeight="1" x14ac:dyDescent="0.2">
      <c r="B2904" s="98">
        <v>44859</v>
      </c>
      <c r="C2904" s="99">
        <v>559.17956442000002</v>
      </c>
      <c r="D2904" s="99">
        <v>162.45451831</v>
      </c>
      <c r="E2904" s="99">
        <v>298.48333765000001</v>
      </c>
      <c r="F2904" s="99">
        <v>268.38913065999998</v>
      </c>
      <c r="G2904" s="51"/>
      <c r="H2904" s="100">
        <v>162.45451831</v>
      </c>
      <c r="I2904" s="101">
        <v>7496097.1399999997</v>
      </c>
    </row>
    <row r="2905" spans="2:9" ht="15.95" customHeight="1" x14ac:dyDescent="0.2">
      <c r="B2905" s="98">
        <v>44860</v>
      </c>
      <c r="C2905" s="99">
        <v>560.47112918000005</v>
      </c>
      <c r="D2905" s="99">
        <v>162.82974756999999</v>
      </c>
      <c r="E2905" s="99">
        <v>298.24701354000001</v>
      </c>
      <c r="F2905" s="99">
        <v>268.52544012999999</v>
      </c>
      <c r="G2905" s="51"/>
      <c r="H2905" s="100">
        <v>162.82974756999999</v>
      </c>
      <c r="I2905" s="101">
        <v>5541791.0099999998</v>
      </c>
    </row>
    <row r="2906" spans="2:9" ht="15.95" customHeight="1" x14ac:dyDescent="0.2">
      <c r="B2906" s="98">
        <v>44861</v>
      </c>
      <c r="C2906" s="99">
        <v>562.51044195999998</v>
      </c>
      <c r="D2906" s="99">
        <v>163.42221481000001</v>
      </c>
      <c r="E2906" s="99">
        <v>298.38162854000001</v>
      </c>
      <c r="F2906" s="99">
        <v>268.66181902</v>
      </c>
      <c r="G2906" s="51"/>
      <c r="H2906" s="100">
        <v>163.42221481000001</v>
      </c>
      <c r="I2906" s="101">
        <v>4183287.12</v>
      </c>
    </row>
    <row r="2907" spans="2:9" ht="15.95" customHeight="1" x14ac:dyDescent="0.2">
      <c r="B2907" s="98">
        <v>44862</v>
      </c>
      <c r="C2907" s="99">
        <v>565.60339968000005</v>
      </c>
      <c r="D2907" s="99">
        <v>164.32079013000001</v>
      </c>
      <c r="E2907" s="99">
        <v>298.51524640000002</v>
      </c>
      <c r="F2907" s="99">
        <v>268.79826695000003</v>
      </c>
      <c r="G2907" s="51"/>
      <c r="H2907" s="100">
        <v>164.32079013000001</v>
      </c>
      <c r="I2907" s="101">
        <v>4377551.53</v>
      </c>
    </row>
    <row r="2908" spans="2:9" ht="15.95" customHeight="1" x14ac:dyDescent="0.2">
      <c r="B2908" s="98">
        <v>44865</v>
      </c>
      <c r="C2908" s="99">
        <v>562.13656794999997</v>
      </c>
      <c r="D2908" s="99">
        <v>163.31359581000001</v>
      </c>
      <c r="E2908" s="99">
        <v>298.29188520999998</v>
      </c>
      <c r="F2908" s="99">
        <v>268.93478428999998</v>
      </c>
      <c r="G2908" s="51"/>
      <c r="H2908" s="100">
        <v>163.31359581000001</v>
      </c>
      <c r="I2908" s="101">
        <v>6174564.9699999997</v>
      </c>
    </row>
    <row r="2909" spans="2:9" ht="15.95" customHeight="1" x14ac:dyDescent="0.2">
      <c r="B2909" s="98">
        <v>44866</v>
      </c>
      <c r="C2909" s="99">
        <v>567.88487541999996</v>
      </c>
      <c r="D2909" s="99">
        <v>163.88631415</v>
      </c>
      <c r="E2909" s="99">
        <v>298.06254113</v>
      </c>
      <c r="F2909" s="99">
        <v>269.07137104999998</v>
      </c>
      <c r="G2909" s="51"/>
      <c r="H2909" s="100">
        <v>163.88631415</v>
      </c>
      <c r="I2909" s="101">
        <v>4745120.22</v>
      </c>
    </row>
    <row r="2910" spans="2:9" ht="15.95" customHeight="1" x14ac:dyDescent="0.2">
      <c r="B2910" s="98">
        <v>44868</v>
      </c>
      <c r="C2910" s="99">
        <v>569.25352006000003</v>
      </c>
      <c r="D2910" s="99">
        <v>164.28129231</v>
      </c>
      <c r="E2910" s="99">
        <v>298.02265520999998</v>
      </c>
      <c r="F2910" s="99">
        <v>269.20802723999998</v>
      </c>
      <c r="G2910" s="51"/>
      <c r="H2910" s="100">
        <v>164.28129231</v>
      </c>
      <c r="I2910" s="101">
        <v>4920788.3499999996</v>
      </c>
    </row>
    <row r="2911" spans="2:9" ht="15.95" customHeight="1" x14ac:dyDescent="0.2">
      <c r="B2911" s="98">
        <v>44869</v>
      </c>
      <c r="C2911" s="99">
        <v>579.58678706000001</v>
      </c>
      <c r="D2911" s="99">
        <v>167.26337744</v>
      </c>
      <c r="E2911" s="99">
        <v>298.45242605999999</v>
      </c>
      <c r="F2911" s="99">
        <v>269.34475284000001</v>
      </c>
      <c r="G2911" s="51"/>
      <c r="H2911" s="100">
        <v>167.26337744</v>
      </c>
      <c r="I2911" s="101">
        <v>6183125.3600000003</v>
      </c>
    </row>
    <row r="2912" spans="2:9" ht="15.95" customHeight="1" x14ac:dyDescent="0.2">
      <c r="B2912" s="98">
        <v>44872</v>
      </c>
      <c r="C2912" s="99">
        <v>566.85839195000005</v>
      </c>
      <c r="D2912" s="99">
        <v>163.59008052999999</v>
      </c>
      <c r="E2912" s="99">
        <v>297.86710009000001</v>
      </c>
      <c r="F2912" s="99">
        <v>269.48154785999998</v>
      </c>
      <c r="G2912" s="51"/>
      <c r="H2912" s="100">
        <v>163.59008052999999</v>
      </c>
      <c r="I2912" s="101">
        <v>6350508.2000000002</v>
      </c>
    </row>
    <row r="2913" spans="2:9" ht="15.95" customHeight="1" x14ac:dyDescent="0.2">
      <c r="B2913" s="98">
        <v>44873</v>
      </c>
      <c r="C2913" s="99">
        <v>567.47428203000004</v>
      </c>
      <c r="D2913" s="99">
        <v>163.76782069999999</v>
      </c>
      <c r="E2913" s="99">
        <v>297.48618950000002</v>
      </c>
      <c r="F2913" s="99">
        <v>269.61841229999999</v>
      </c>
      <c r="G2913" s="51"/>
      <c r="H2913" s="100">
        <v>163.76782069999999</v>
      </c>
      <c r="I2913" s="101">
        <v>4495543.0599999996</v>
      </c>
    </row>
    <row r="2914" spans="2:9" ht="15.95" customHeight="1" x14ac:dyDescent="0.2">
      <c r="B2914" s="98">
        <v>44874</v>
      </c>
      <c r="C2914" s="99">
        <v>566.27671797999994</v>
      </c>
      <c r="D2914" s="99">
        <v>163.42221481000001</v>
      </c>
      <c r="E2914" s="99">
        <v>296.06724766999997</v>
      </c>
      <c r="F2914" s="99">
        <v>269.75534617</v>
      </c>
      <c r="G2914" s="51"/>
      <c r="H2914" s="100">
        <v>163.42221481000001</v>
      </c>
      <c r="I2914" s="101">
        <v>4710687.97</v>
      </c>
    </row>
    <row r="2915" spans="2:9" ht="15.95" customHeight="1" x14ac:dyDescent="0.2">
      <c r="B2915" s="98">
        <v>44875</v>
      </c>
      <c r="C2915" s="99">
        <v>567.98752377000005</v>
      </c>
      <c r="D2915" s="99">
        <v>163.91593750999999</v>
      </c>
      <c r="E2915" s="99">
        <v>293.31511876000002</v>
      </c>
      <c r="F2915" s="99">
        <v>269.89234944999998</v>
      </c>
      <c r="G2915" s="51"/>
      <c r="H2915" s="100">
        <v>163.91593750999999</v>
      </c>
      <c r="I2915" s="101">
        <v>6570432.9500000002</v>
      </c>
    </row>
    <row r="2916" spans="2:9" ht="15.95" customHeight="1" x14ac:dyDescent="0.2">
      <c r="B2916" s="98">
        <v>44876</v>
      </c>
      <c r="C2916" s="99">
        <v>564.56591218000005</v>
      </c>
      <c r="D2916" s="99">
        <v>162.92849211000001</v>
      </c>
      <c r="E2916" s="99">
        <v>292.63406657000002</v>
      </c>
      <c r="F2916" s="99">
        <v>270.02942252999998</v>
      </c>
      <c r="G2916" s="51"/>
      <c r="H2916" s="100">
        <v>162.92849211000001</v>
      </c>
      <c r="I2916" s="101">
        <v>5000387.41</v>
      </c>
    </row>
    <row r="2917" spans="2:9" ht="15.95" customHeight="1" x14ac:dyDescent="0.2">
      <c r="B2917" s="98">
        <v>44879</v>
      </c>
      <c r="C2917" s="99">
        <v>566.41358244000003</v>
      </c>
      <c r="D2917" s="99">
        <v>163.46171262999999</v>
      </c>
      <c r="E2917" s="99">
        <v>292.28307042</v>
      </c>
      <c r="F2917" s="99">
        <v>270.16656504000002</v>
      </c>
      <c r="G2917" s="51"/>
      <c r="H2917" s="100">
        <v>163.46171262999999</v>
      </c>
      <c r="I2917" s="101">
        <v>6579572.8200000003</v>
      </c>
    </row>
    <row r="2918" spans="2:9" ht="15.95" customHeight="1" x14ac:dyDescent="0.2">
      <c r="B2918" s="98">
        <v>44881</v>
      </c>
      <c r="C2918" s="99">
        <v>564.15531879000002</v>
      </c>
      <c r="D2918" s="99">
        <v>162.80999865999999</v>
      </c>
      <c r="E2918" s="99">
        <v>290.60885866000001</v>
      </c>
      <c r="F2918" s="99">
        <v>270.30377734000001</v>
      </c>
      <c r="G2918" s="51"/>
      <c r="H2918" s="100">
        <v>162.80999865999999</v>
      </c>
      <c r="I2918" s="101">
        <v>7072466.1399999997</v>
      </c>
    </row>
    <row r="2919" spans="2:9" ht="15.95" customHeight="1" x14ac:dyDescent="0.2">
      <c r="B2919" s="98">
        <v>44882</v>
      </c>
      <c r="C2919" s="99">
        <v>557.72268899999995</v>
      </c>
      <c r="D2919" s="99">
        <v>160.95360128999999</v>
      </c>
      <c r="E2919" s="99">
        <v>285.58422910000002</v>
      </c>
      <c r="F2919" s="99">
        <v>270.44105945000001</v>
      </c>
      <c r="G2919" s="51"/>
      <c r="H2919" s="100">
        <v>160.95360128999999</v>
      </c>
      <c r="I2919" s="101">
        <v>7595498.9000000004</v>
      </c>
    </row>
    <row r="2920" spans="2:9" ht="15.95" customHeight="1" x14ac:dyDescent="0.2">
      <c r="B2920" s="98">
        <v>44883</v>
      </c>
      <c r="C2920" s="99">
        <v>559.84408818999998</v>
      </c>
      <c r="D2920" s="99">
        <v>161.56581743999999</v>
      </c>
      <c r="E2920" s="99">
        <v>287.00715952000002</v>
      </c>
      <c r="F2920" s="99">
        <v>270.57841098</v>
      </c>
      <c r="G2920" s="51"/>
      <c r="H2920" s="100">
        <v>161.56581743999999</v>
      </c>
      <c r="I2920" s="101">
        <v>5410965.7400000002</v>
      </c>
    </row>
    <row r="2921" spans="2:9" ht="15.95" customHeight="1" x14ac:dyDescent="0.2">
      <c r="B2921" s="98">
        <v>44886</v>
      </c>
      <c r="C2921" s="99">
        <v>558.78338859999997</v>
      </c>
      <c r="D2921" s="99">
        <v>161.25970937</v>
      </c>
      <c r="E2921" s="99">
        <v>285.96713399999999</v>
      </c>
      <c r="F2921" s="99">
        <v>270.71583232</v>
      </c>
      <c r="G2921" s="51"/>
      <c r="H2921" s="100">
        <v>161.25970937</v>
      </c>
      <c r="I2921" s="101">
        <v>6129667.1299999999</v>
      </c>
    </row>
    <row r="2922" spans="2:9" ht="15.95" customHeight="1" x14ac:dyDescent="0.2">
      <c r="B2922" s="98">
        <v>44887</v>
      </c>
      <c r="C2922" s="99">
        <v>559.19398199</v>
      </c>
      <c r="D2922" s="99">
        <v>161.37820282000001</v>
      </c>
      <c r="E2922" s="99">
        <v>285.83251899999999</v>
      </c>
      <c r="F2922" s="99">
        <v>270.85332345</v>
      </c>
      <c r="G2922" s="51"/>
      <c r="H2922" s="100">
        <v>161.37820282000001</v>
      </c>
      <c r="I2922" s="101">
        <v>4315621.1399999997</v>
      </c>
    </row>
    <row r="2923" spans="2:9" ht="15.95" customHeight="1" x14ac:dyDescent="0.2">
      <c r="B2923" s="98">
        <v>44888</v>
      </c>
      <c r="C2923" s="99">
        <v>554.84853526999996</v>
      </c>
      <c r="D2923" s="99">
        <v>160.12414715</v>
      </c>
      <c r="E2923" s="99">
        <v>285.06970066000002</v>
      </c>
      <c r="F2923" s="99">
        <v>270.99088439000002</v>
      </c>
      <c r="G2923" s="51"/>
      <c r="H2923" s="100">
        <v>160.12414715</v>
      </c>
      <c r="I2923" s="101">
        <v>5021681.93</v>
      </c>
    </row>
    <row r="2924" spans="2:9" ht="15.95" customHeight="1" x14ac:dyDescent="0.2">
      <c r="B2924" s="98">
        <v>44889</v>
      </c>
      <c r="C2924" s="99">
        <v>555.60128982000003</v>
      </c>
      <c r="D2924" s="99">
        <v>160.34138514</v>
      </c>
      <c r="E2924" s="99">
        <v>285.03978620999999</v>
      </c>
      <c r="F2924" s="99">
        <v>271.12851552000001</v>
      </c>
      <c r="G2924" s="51"/>
      <c r="H2924" s="100">
        <v>160.34138514</v>
      </c>
      <c r="I2924" s="101">
        <v>3225482.1</v>
      </c>
    </row>
    <row r="2925" spans="2:9" ht="15.95" customHeight="1" x14ac:dyDescent="0.2">
      <c r="B2925" s="98">
        <v>44890</v>
      </c>
      <c r="C2925" s="99">
        <v>555.90923485999997</v>
      </c>
      <c r="D2925" s="99">
        <v>160.43025523</v>
      </c>
      <c r="E2925" s="99">
        <v>284.45545738999999</v>
      </c>
      <c r="F2925" s="99">
        <v>271.26621645</v>
      </c>
      <c r="G2925" s="51"/>
      <c r="H2925" s="100">
        <v>160.43025523</v>
      </c>
      <c r="I2925" s="101">
        <v>4390758</v>
      </c>
    </row>
    <row r="2926" spans="2:9" ht="15.95" customHeight="1" x14ac:dyDescent="0.2">
      <c r="B2926" s="98">
        <v>44893</v>
      </c>
      <c r="C2926" s="99">
        <v>557.38052784000001</v>
      </c>
      <c r="D2926" s="99">
        <v>160.85485675000001</v>
      </c>
      <c r="E2926" s="99">
        <v>284.23907623999997</v>
      </c>
      <c r="F2926" s="99">
        <v>271.40398718</v>
      </c>
      <c r="G2926" s="51"/>
      <c r="H2926" s="100">
        <v>160.85485675000001</v>
      </c>
      <c r="I2926" s="101">
        <v>4429440.42</v>
      </c>
    </row>
    <row r="2927" spans="2:9" ht="15.95" customHeight="1" x14ac:dyDescent="0.2">
      <c r="B2927" s="98">
        <v>44894</v>
      </c>
      <c r="C2927" s="99">
        <v>559.43349479999995</v>
      </c>
      <c r="D2927" s="99">
        <v>161.44732400000001</v>
      </c>
      <c r="E2927" s="99">
        <v>284.31585665</v>
      </c>
      <c r="F2927" s="99">
        <v>271.54182809999998</v>
      </c>
      <c r="G2927" s="51"/>
      <c r="H2927" s="100">
        <v>161.44732400000001</v>
      </c>
      <c r="I2927" s="101">
        <v>4230712.97</v>
      </c>
    </row>
    <row r="2928" spans="2:9" ht="15.95" customHeight="1" x14ac:dyDescent="0.2">
      <c r="B2928" s="98">
        <v>44895</v>
      </c>
      <c r="C2928" s="99">
        <v>563.91580597999996</v>
      </c>
      <c r="D2928" s="99">
        <v>162.74087747999999</v>
      </c>
      <c r="E2928" s="99">
        <v>285.90331651999998</v>
      </c>
      <c r="F2928" s="99">
        <v>271.67973882000001</v>
      </c>
      <c r="G2928" s="51"/>
      <c r="H2928" s="100">
        <v>162.74087747999999</v>
      </c>
      <c r="I2928" s="101">
        <v>6367331.0999999996</v>
      </c>
    </row>
    <row r="2929" spans="2:9" ht="15.95" customHeight="1" x14ac:dyDescent="0.2">
      <c r="B2929" s="98">
        <v>44896</v>
      </c>
      <c r="C2929" s="99">
        <v>560.47120389999998</v>
      </c>
      <c r="D2929" s="99">
        <v>160.66724212</v>
      </c>
      <c r="E2929" s="99">
        <v>286.9672736</v>
      </c>
      <c r="F2929" s="99">
        <v>271.81771973000002</v>
      </c>
      <c r="G2929" s="51"/>
      <c r="H2929" s="100">
        <v>160.66724212</v>
      </c>
      <c r="I2929" s="101">
        <v>5475821.9000000004</v>
      </c>
    </row>
    <row r="2930" spans="2:9" ht="15.95" customHeight="1" x14ac:dyDescent="0.2">
      <c r="B2930" s="98">
        <v>44897</v>
      </c>
      <c r="C2930" s="99">
        <v>560.78121809000004</v>
      </c>
      <c r="D2930" s="99">
        <v>160.75611221</v>
      </c>
      <c r="E2930" s="99">
        <v>288.54376482999999</v>
      </c>
      <c r="F2930" s="99">
        <v>271.95577044999999</v>
      </c>
      <c r="G2930" s="51"/>
      <c r="H2930" s="100">
        <v>160.75611221</v>
      </c>
      <c r="I2930" s="101">
        <v>3995849.06</v>
      </c>
    </row>
    <row r="2931" spans="2:9" ht="15.95" customHeight="1" x14ac:dyDescent="0.2">
      <c r="B2931" s="98">
        <v>44900</v>
      </c>
      <c r="C2931" s="99">
        <v>560.91900217</v>
      </c>
      <c r="D2931" s="99">
        <v>160.79561003000001</v>
      </c>
      <c r="E2931" s="99">
        <v>288.08308238000001</v>
      </c>
      <c r="F2931" s="99">
        <v>272.09389134000003</v>
      </c>
      <c r="G2931" s="51"/>
      <c r="H2931" s="100">
        <v>160.79561003000001</v>
      </c>
      <c r="I2931" s="101">
        <v>3952794.04</v>
      </c>
    </row>
    <row r="2932" spans="2:9" ht="15.95" customHeight="1" x14ac:dyDescent="0.2">
      <c r="B2932" s="98">
        <v>44901</v>
      </c>
      <c r="C2932" s="99">
        <v>561.29790839999998</v>
      </c>
      <c r="D2932" s="99">
        <v>160.90422902</v>
      </c>
      <c r="E2932" s="99">
        <v>287.33621842000002</v>
      </c>
      <c r="F2932" s="99">
        <v>272.23208242999999</v>
      </c>
      <c r="G2932" s="51"/>
      <c r="H2932" s="100">
        <v>160.90422902</v>
      </c>
      <c r="I2932" s="101">
        <v>3225243.22</v>
      </c>
    </row>
    <row r="2933" spans="2:9" ht="15.95" customHeight="1" x14ac:dyDescent="0.2">
      <c r="B2933" s="98">
        <v>44902</v>
      </c>
      <c r="C2933" s="99">
        <v>558.64556479999999</v>
      </c>
      <c r="D2933" s="99">
        <v>160.14389606</v>
      </c>
      <c r="E2933" s="99">
        <v>286.80074986</v>
      </c>
      <c r="F2933" s="99">
        <v>272.37034369999998</v>
      </c>
      <c r="G2933" s="51"/>
      <c r="H2933" s="100">
        <v>160.14389606</v>
      </c>
      <c r="I2933" s="101">
        <v>4875435.2699999996</v>
      </c>
    </row>
    <row r="2934" spans="2:9" ht="15.95" customHeight="1" x14ac:dyDescent="0.2">
      <c r="B2934" s="98">
        <v>44903</v>
      </c>
      <c r="C2934" s="99">
        <v>558.71445684000003</v>
      </c>
      <c r="D2934" s="99">
        <v>160.16364497000001</v>
      </c>
      <c r="E2934" s="99">
        <v>285.48152284000003</v>
      </c>
      <c r="F2934" s="99">
        <v>272.50867516</v>
      </c>
      <c r="G2934" s="51"/>
      <c r="H2934" s="100">
        <v>160.16364497000001</v>
      </c>
      <c r="I2934" s="101">
        <v>4071327.59</v>
      </c>
    </row>
    <row r="2935" spans="2:9" ht="15.95" customHeight="1" x14ac:dyDescent="0.2">
      <c r="B2935" s="98">
        <v>44904</v>
      </c>
      <c r="C2935" s="99">
        <v>561.36680044000002</v>
      </c>
      <c r="D2935" s="99">
        <v>160.92397793000001</v>
      </c>
      <c r="E2935" s="99">
        <v>285.81058173999998</v>
      </c>
      <c r="F2935" s="99">
        <v>272.64707680999999</v>
      </c>
      <c r="G2935" s="51"/>
      <c r="H2935" s="100">
        <v>160.92397793000001</v>
      </c>
      <c r="I2935" s="101">
        <v>2427604.25</v>
      </c>
    </row>
    <row r="2936" spans="2:9" ht="15.95" customHeight="1" x14ac:dyDescent="0.2">
      <c r="B2936" s="98">
        <v>44907</v>
      </c>
      <c r="C2936" s="99">
        <v>558.36999663999995</v>
      </c>
      <c r="D2936" s="99">
        <v>160.06490042999999</v>
      </c>
      <c r="E2936" s="99">
        <v>283.86514568000001</v>
      </c>
      <c r="F2936" s="99">
        <v>272.78554902000002</v>
      </c>
      <c r="G2936" s="51"/>
      <c r="H2936" s="100">
        <v>160.06490042999999</v>
      </c>
      <c r="I2936" s="101">
        <v>4559248.5999999996</v>
      </c>
    </row>
    <row r="2937" spans="2:9" ht="15.95" customHeight="1" x14ac:dyDescent="0.2">
      <c r="B2937" s="98">
        <v>44908</v>
      </c>
      <c r="C2937" s="99">
        <v>558.02553642999999</v>
      </c>
      <c r="D2937" s="99">
        <v>159.96615589000001</v>
      </c>
      <c r="E2937" s="99">
        <v>281.9107353</v>
      </c>
      <c r="F2937" s="99">
        <v>272.92409142999998</v>
      </c>
      <c r="G2937" s="51"/>
      <c r="H2937" s="100">
        <v>159.96615589000001</v>
      </c>
      <c r="I2937" s="101">
        <v>3795892.09</v>
      </c>
    </row>
    <row r="2938" spans="2:9" ht="15.95" customHeight="1" x14ac:dyDescent="0.2">
      <c r="B2938" s="98">
        <v>44909</v>
      </c>
      <c r="C2938" s="99">
        <v>556.30323539000005</v>
      </c>
      <c r="D2938" s="99">
        <v>159.47243318</v>
      </c>
      <c r="E2938" s="99">
        <v>279.38795046000001</v>
      </c>
      <c r="F2938" s="99">
        <v>273.06270439999997</v>
      </c>
      <c r="G2938" s="51"/>
      <c r="H2938" s="100">
        <v>159.47243318</v>
      </c>
      <c r="I2938" s="101">
        <v>5196907.43</v>
      </c>
    </row>
    <row r="2939" spans="2:9" ht="15.95" customHeight="1" x14ac:dyDescent="0.2">
      <c r="B2939" s="98">
        <v>44910</v>
      </c>
      <c r="C2939" s="99">
        <v>556.88881774000004</v>
      </c>
      <c r="D2939" s="99">
        <v>159.6402989</v>
      </c>
      <c r="E2939" s="99">
        <v>277.81345352</v>
      </c>
      <c r="F2939" s="99">
        <v>273.20138756</v>
      </c>
      <c r="G2939" s="51"/>
      <c r="H2939" s="100">
        <v>159.6402989</v>
      </c>
      <c r="I2939" s="101">
        <v>4694437.8899999997</v>
      </c>
    </row>
    <row r="2940" spans="2:9" ht="15.95" customHeight="1" x14ac:dyDescent="0.2">
      <c r="B2940" s="98">
        <v>44911</v>
      </c>
      <c r="C2940" s="99">
        <v>554.58093435000001</v>
      </c>
      <c r="D2940" s="99">
        <v>158.97871047999999</v>
      </c>
      <c r="E2940" s="99">
        <v>277.25505055999997</v>
      </c>
      <c r="F2940" s="99">
        <v>273.34014129000002</v>
      </c>
      <c r="G2940" s="51"/>
      <c r="H2940" s="100">
        <v>158.97871047999999</v>
      </c>
      <c r="I2940" s="101">
        <v>7295318.0700000003</v>
      </c>
    </row>
    <row r="2941" spans="2:9" ht="15.95" customHeight="1" x14ac:dyDescent="0.2">
      <c r="B2941" s="98">
        <v>44914</v>
      </c>
      <c r="C2941" s="99">
        <v>550.86076410999999</v>
      </c>
      <c r="D2941" s="99">
        <v>157.91226943999999</v>
      </c>
      <c r="E2941" s="99">
        <v>275.44921524</v>
      </c>
      <c r="F2941" s="99">
        <v>273.47896521000001</v>
      </c>
      <c r="G2941" s="51"/>
      <c r="H2941" s="100">
        <v>157.91226943999999</v>
      </c>
      <c r="I2941" s="101">
        <v>7068986.5099999998</v>
      </c>
    </row>
    <row r="2942" spans="2:9" ht="15.95" customHeight="1" x14ac:dyDescent="0.2">
      <c r="B2942" s="98">
        <v>44915</v>
      </c>
      <c r="C2942" s="99">
        <v>553.61644577000004</v>
      </c>
      <c r="D2942" s="99">
        <v>158.70222577000001</v>
      </c>
      <c r="E2942" s="99">
        <v>277.16131862999998</v>
      </c>
      <c r="F2942" s="99">
        <v>273.61785968999999</v>
      </c>
      <c r="G2942" s="51"/>
      <c r="H2942" s="100">
        <v>158.70222577000001</v>
      </c>
      <c r="I2942" s="101">
        <v>6892834.0499999998</v>
      </c>
    </row>
    <row r="2943" spans="2:9" ht="15.95" customHeight="1" x14ac:dyDescent="0.2">
      <c r="B2943" s="98">
        <v>44916</v>
      </c>
      <c r="C2943" s="99">
        <v>551.06744022999999</v>
      </c>
      <c r="D2943" s="99">
        <v>157.97151615999999</v>
      </c>
      <c r="E2943" s="99">
        <v>279.17356360999997</v>
      </c>
      <c r="F2943" s="99">
        <v>273.75682475000002</v>
      </c>
      <c r="G2943" s="51"/>
      <c r="H2943" s="100">
        <v>157.97151615999999</v>
      </c>
      <c r="I2943" s="101">
        <v>7656933.2999999998</v>
      </c>
    </row>
    <row r="2944" spans="2:9" ht="15.95" customHeight="1" x14ac:dyDescent="0.2">
      <c r="B2944" s="98">
        <v>44917</v>
      </c>
      <c r="C2944" s="99">
        <v>551.13633228000003</v>
      </c>
      <c r="D2944" s="99">
        <v>157.99126507</v>
      </c>
      <c r="E2944" s="99">
        <v>279.31515865</v>
      </c>
      <c r="F2944" s="99">
        <v>273.89586037999999</v>
      </c>
      <c r="G2944" s="51"/>
      <c r="H2944" s="100">
        <v>157.99126507</v>
      </c>
      <c r="I2944" s="101">
        <v>6698023.8099999996</v>
      </c>
    </row>
    <row r="2945" spans="2:9" ht="15.95" customHeight="1" x14ac:dyDescent="0.2">
      <c r="B2945" s="98">
        <v>44918</v>
      </c>
      <c r="C2945" s="99">
        <v>561.47013850999997</v>
      </c>
      <c r="D2945" s="99">
        <v>160.95360128999999</v>
      </c>
      <c r="E2945" s="99">
        <v>281.19877150999997</v>
      </c>
      <c r="F2945" s="99">
        <v>274.03496656999999</v>
      </c>
      <c r="G2945" s="51"/>
      <c r="H2945" s="100">
        <v>160.95360128999999</v>
      </c>
      <c r="I2945" s="101">
        <v>4602834.1100000003</v>
      </c>
    </row>
    <row r="2946" spans="2:9" ht="15.95" customHeight="1" x14ac:dyDescent="0.2">
      <c r="B2946" s="98">
        <v>44921</v>
      </c>
      <c r="C2946" s="99">
        <v>564.88029456000004</v>
      </c>
      <c r="D2946" s="99">
        <v>161.93117225</v>
      </c>
      <c r="E2946" s="99">
        <v>281.89278662999999</v>
      </c>
      <c r="F2946" s="99">
        <v>274.17414373000003</v>
      </c>
      <c r="G2946" s="51"/>
      <c r="H2946" s="100">
        <v>161.93117225</v>
      </c>
      <c r="I2946" s="101">
        <v>5781826.7300000004</v>
      </c>
    </row>
    <row r="2947" spans="2:9" ht="15.95" customHeight="1" x14ac:dyDescent="0.2">
      <c r="B2947" s="98">
        <v>44922</v>
      </c>
      <c r="C2947" s="99">
        <v>565.74144507999995</v>
      </c>
      <c r="D2947" s="99">
        <v>162.17803359999999</v>
      </c>
      <c r="E2947" s="99">
        <v>282.6376563</v>
      </c>
      <c r="F2947" s="99">
        <v>274.31339144999998</v>
      </c>
      <c r="G2947" s="51"/>
      <c r="H2947" s="100">
        <v>162.17803359999999</v>
      </c>
      <c r="I2947" s="101">
        <v>4021418.12</v>
      </c>
    </row>
    <row r="2948" spans="2:9" ht="15.95" customHeight="1" x14ac:dyDescent="0.2">
      <c r="B2948" s="98">
        <v>44923</v>
      </c>
      <c r="C2948" s="99">
        <v>562.50351912999997</v>
      </c>
      <c r="D2948" s="99">
        <v>161.24983491</v>
      </c>
      <c r="E2948" s="99">
        <v>284.23907623999997</v>
      </c>
      <c r="F2948" s="99">
        <v>274.45270973999999</v>
      </c>
      <c r="G2948" s="51"/>
      <c r="H2948" s="100">
        <v>161.24983491</v>
      </c>
      <c r="I2948" s="101">
        <v>5834191.5</v>
      </c>
    </row>
    <row r="2949" spans="2:9" ht="15.95" customHeight="1" x14ac:dyDescent="0.2">
      <c r="B2949" s="98">
        <v>44924</v>
      </c>
      <c r="C2949" s="99">
        <v>566.63704161999999</v>
      </c>
      <c r="D2949" s="99">
        <v>162.43476939999999</v>
      </c>
      <c r="E2949" s="99">
        <v>285.89533933000001</v>
      </c>
      <c r="F2949" s="99">
        <v>274.59209899000001</v>
      </c>
      <c r="G2949" s="51"/>
      <c r="H2949" s="100">
        <v>162.43476939999999</v>
      </c>
      <c r="I2949" s="101">
        <v>3450822.83</v>
      </c>
    </row>
    <row r="2950" spans="2:9" ht="15.95" customHeight="1" x14ac:dyDescent="0.2">
      <c r="B2950" s="98">
        <v>44928</v>
      </c>
      <c r="C2950" s="99">
        <v>565.55474043000004</v>
      </c>
      <c r="D2950" s="99">
        <v>159.95628142999999</v>
      </c>
      <c r="E2950" s="99">
        <v>285.29405899</v>
      </c>
      <c r="F2950" s="99">
        <v>274.87108956999998</v>
      </c>
      <c r="G2950" s="51"/>
      <c r="H2950" s="100">
        <v>159.95628142999999</v>
      </c>
      <c r="I2950" s="101">
        <v>5687688.71</v>
      </c>
    </row>
    <row r="2951" spans="2:9" ht="15.95" customHeight="1" x14ac:dyDescent="0.2">
      <c r="B2951" s="98">
        <v>44929</v>
      </c>
      <c r="C2951" s="99">
        <v>567.02108397999996</v>
      </c>
      <c r="D2951" s="99">
        <v>160.37100849999999</v>
      </c>
      <c r="E2951" s="99">
        <v>284.70673872999998</v>
      </c>
      <c r="F2951" s="99">
        <v>275.01069129000001</v>
      </c>
      <c r="G2951" s="51"/>
      <c r="H2951" s="100">
        <v>160.37100849999999</v>
      </c>
      <c r="I2951" s="101">
        <v>5557207.4100000001</v>
      </c>
    </row>
    <row r="2952" spans="2:9" ht="15.95" customHeight="1" x14ac:dyDescent="0.2">
      <c r="B2952" s="98">
        <v>44930</v>
      </c>
      <c r="C2952" s="99">
        <v>566.49738984999999</v>
      </c>
      <c r="D2952" s="99">
        <v>160.22289169000001</v>
      </c>
      <c r="E2952" s="99">
        <v>283.87810861000003</v>
      </c>
      <c r="F2952" s="99">
        <v>275.15036397</v>
      </c>
      <c r="G2952" s="51"/>
      <c r="H2952" s="100">
        <v>160.22289169000001</v>
      </c>
      <c r="I2952" s="101">
        <v>4118654.16</v>
      </c>
    </row>
    <row r="2953" spans="2:9" ht="15.95" customHeight="1" x14ac:dyDescent="0.2">
      <c r="B2953" s="98">
        <v>44931</v>
      </c>
      <c r="C2953" s="99">
        <v>567.33530044999998</v>
      </c>
      <c r="D2953" s="99">
        <v>160.45987858999999</v>
      </c>
      <c r="E2953" s="99">
        <v>284.77155335999998</v>
      </c>
      <c r="F2953" s="99">
        <v>275.2901076</v>
      </c>
      <c r="G2953" s="51"/>
      <c r="H2953" s="100">
        <v>160.45987858999999</v>
      </c>
      <c r="I2953" s="101">
        <v>3948230.5</v>
      </c>
    </row>
    <row r="2954" spans="2:9" ht="15.95" customHeight="1" x14ac:dyDescent="0.2">
      <c r="B2954" s="98">
        <v>44932</v>
      </c>
      <c r="C2954" s="99">
        <v>565.93878279</v>
      </c>
      <c r="D2954" s="99">
        <v>160.06490042999999</v>
      </c>
      <c r="E2954" s="99">
        <v>284.28494505999998</v>
      </c>
      <c r="F2954" s="99">
        <v>275.42992219000001</v>
      </c>
      <c r="G2954" s="51"/>
      <c r="H2954" s="100">
        <v>160.06490042999999</v>
      </c>
      <c r="I2954" s="101">
        <v>3853743.16</v>
      </c>
    </row>
    <row r="2955" spans="2:9" ht="15.95" customHeight="1" x14ac:dyDescent="0.2">
      <c r="B2955" s="98">
        <v>44935</v>
      </c>
      <c r="C2955" s="99">
        <v>566.25299926000002</v>
      </c>
      <c r="D2955" s="99">
        <v>160.15377050999999</v>
      </c>
      <c r="E2955" s="99">
        <v>283.72355064999999</v>
      </c>
      <c r="F2955" s="99">
        <v>275.56980772999998</v>
      </c>
      <c r="G2955" s="51"/>
      <c r="H2955" s="100">
        <v>160.15377050999999</v>
      </c>
      <c r="I2955" s="101">
        <v>3694835.8</v>
      </c>
    </row>
    <row r="2956" spans="2:9" ht="15.95" customHeight="1" x14ac:dyDescent="0.2">
      <c r="B2956" s="98">
        <v>44936</v>
      </c>
      <c r="C2956" s="99">
        <v>566.98617104000004</v>
      </c>
      <c r="D2956" s="99">
        <v>160.36113405</v>
      </c>
      <c r="E2956" s="99">
        <v>283.72753924</v>
      </c>
      <c r="F2956" s="99">
        <v>275.70976422000001</v>
      </c>
      <c r="G2956" s="51"/>
      <c r="H2956" s="100">
        <v>160.36113405</v>
      </c>
      <c r="I2956" s="101">
        <v>3798474.15</v>
      </c>
    </row>
    <row r="2957" spans="2:9" ht="15.95" customHeight="1" x14ac:dyDescent="0.2">
      <c r="B2957" s="98">
        <v>44937</v>
      </c>
      <c r="C2957" s="99">
        <v>566.28791220000005</v>
      </c>
      <c r="D2957" s="99">
        <v>160.16364497000001</v>
      </c>
      <c r="E2957" s="99">
        <v>283.09734159999999</v>
      </c>
      <c r="F2957" s="99">
        <v>275.84979165999999</v>
      </c>
      <c r="G2957" s="51"/>
      <c r="H2957" s="100">
        <v>160.16364497000001</v>
      </c>
      <c r="I2957" s="101">
        <v>3214890.13</v>
      </c>
    </row>
    <row r="2958" spans="2:9" ht="15.95" customHeight="1" x14ac:dyDescent="0.2">
      <c r="B2958" s="98">
        <v>44938</v>
      </c>
      <c r="C2958" s="99">
        <v>566.81160633000002</v>
      </c>
      <c r="D2958" s="99">
        <v>160.31176178000001</v>
      </c>
      <c r="E2958" s="99">
        <v>282.52497856000002</v>
      </c>
      <c r="F2958" s="99">
        <v>275.98989045000002</v>
      </c>
      <c r="G2958" s="51"/>
      <c r="H2958" s="100">
        <v>160.31176178000001</v>
      </c>
      <c r="I2958" s="101">
        <v>3350061.23</v>
      </c>
    </row>
    <row r="2959" spans="2:9" ht="15.95" customHeight="1" x14ac:dyDescent="0.2">
      <c r="B2959" s="98">
        <v>44939</v>
      </c>
      <c r="C2959" s="99">
        <v>566.91634514999998</v>
      </c>
      <c r="D2959" s="99">
        <v>160.34138514</v>
      </c>
      <c r="E2959" s="99">
        <v>283.06443571</v>
      </c>
      <c r="F2959" s="99">
        <v>276.13006017999999</v>
      </c>
      <c r="G2959" s="51"/>
      <c r="H2959" s="100">
        <v>160.34138514</v>
      </c>
      <c r="I2959" s="101">
        <v>7526882.8700000001</v>
      </c>
    </row>
    <row r="2960" spans="2:9" ht="15.95" customHeight="1" x14ac:dyDescent="0.2">
      <c r="B2960" s="98">
        <v>44942</v>
      </c>
      <c r="C2960" s="99">
        <v>566.74178044999996</v>
      </c>
      <c r="D2960" s="99">
        <v>160.29201287000001</v>
      </c>
      <c r="E2960" s="99">
        <v>283.26885109</v>
      </c>
      <c r="F2960" s="99">
        <v>276.27030126</v>
      </c>
      <c r="G2960" s="51"/>
      <c r="H2960" s="100">
        <v>160.29201287000001</v>
      </c>
      <c r="I2960" s="101">
        <v>5183452.03</v>
      </c>
    </row>
    <row r="2961" spans="2:9" ht="15.95" customHeight="1" x14ac:dyDescent="0.2">
      <c r="B2961" s="98">
        <v>44943</v>
      </c>
      <c r="C2961" s="99">
        <v>563.87891923999996</v>
      </c>
      <c r="D2961" s="99">
        <v>159.48230763999999</v>
      </c>
      <c r="E2961" s="99">
        <v>282.99363819000001</v>
      </c>
      <c r="F2961" s="99">
        <v>276.41061366999998</v>
      </c>
      <c r="G2961" s="51"/>
      <c r="H2961" s="100">
        <v>159.48230763999999</v>
      </c>
      <c r="I2961" s="101">
        <v>6081404.0599999996</v>
      </c>
    </row>
    <row r="2962" spans="2:9" ht="15.95" customHeight="1" x14ac:dyDescent="0.2">
      <c r="B2962" s="98">
        <v>44944</v>
      </c>
      <c r="C2962" s="99">
        <v>563.84400630000005</v>
      </c>
      <c r="D2962" s="99">
        <v>159.47243318</v>
      </c>
      <c r="E2962" s="99">
        <v>283.06343857000002</v>
      </c>
      <c r="F2962" s="99">
        <v>276.55099703000002</v>
      </c>
      <c r="G2962" s="51"/>
      <c r="H2962" s="100">
        <v>159.47243318</v>
      </c>
      <c r="I2962" s="101">
        <v>4581542.38</v>
      </c>
    </row>
    <row r="2963" spans="2:9" ht="15.95" customHeight="1" x14ac:dyDescent="0.2">
      <c r="B2963" s="98">
        <v>44945</v>
      </c>
      <c r="C2963" s="99">
        <v>563.00609569999995</v>
      </c>
      <c r="D2963" s="99">
        <v>159.23544627999999</v>
      </c>
      <c r="E2963" s="99">
        <v>281.68637696000002</v>
      </c>
      <c r="F2963" s="99">
        <v>276.69145173999999</v>
      </c>
      <c r="G2963" s="51"/>
      <c r="H2963" s="100">
        <v>159.23544627999999</v>
      </c>
      <c r="I2963" s="101">
        <v>5835420.0899999999</v>
      </c>
    </row>
    <row r="2964" spans="2:9" ht="15.95" customHeight="1" x14ac:dyDescent="0.2">
      <c r="B2964" s="98">
        <v>44946</v>
      </c>
      <c r="C2964" s="99">
        <v>564.29787453999995</v>
      </c>
      <c r="D2964" s="99">
        <v>159.60080109</v>
      </c>
      <c r="E2964" s="99">
        <v>281.86087788999998</v>
      </c>
      <c r="F2964" s="99">
        <v>276.83197777999999</v>
      </c>
      <c r="G2964" s="51"/>
      <c r="H2964" s="100">
        <v>159.60080109</v>
      </c>
      <c r="I2964" s="101">
        <v>6878587.6699999999</v>
      </c>
    </row>
    <row r="2965" spans="2:9" ht="15.95" customHeight="1" x14ac:dyDescent="0.2">
      <c r="B2965" s="98">
        <v>44949</v>
      </c>
      <c r="C2965" s="99">
        <v>562.79661805000001</v>
      </c>
      <c r="D2965" s="99">
        <v>159.17619955999999</v>
      </c>
      <c r="E2965" s="99">
        <v>280.78296073000001</v>
      </c>
      <c r="F2965" s="99">
        <v>276.97257515000001</v>
      </c>
      <c r="G2965" s="51"/>
      <c r="H2965" s="100">
        <v>159.17619955999999</v>
      </c>
      <c r="I2965" s="101">
        <v>6973063.2300000004</v>
      </c>
    </row>
    <row r="2966" spans="2:9" ht="15.95" customHeight="1" x14ac:dyDescent="0.2">
      <c r="B2966" s="98">
        <v>44950</v>
      </c>
      <c r="C2966" s="99">
        <v>562.86644392999995</v>
      </c>
      <c r="D2966" s="99">
        <v>159.19594846999999</v>
      </c>
      <c r="E2966" s="99">
        <v>280.38809006000002</v>
      </c>
      <c r="F2966" s="99">
        <v>277.11324424999998</v>
      </c>
      <c r="G2966" s="51"/>
      <c r="H2966" s="100">
        <v>159.19594846999999</v>
      </c>
      <c r="I2966" s="101">
        <v>4024648.51</v>
      </c>
    </row>
    <row r="2967" spans="2:9" ht="15.95" customHeight="1" x14ac:dyDescent="0.2">
      <c r="B2967" s="98">
        <v>44951</v>
      </c>
      <c r="C2967" s="99">
        <v>563.32031216999997</v>
      </c>
      <c r="D2967" s="99">
        <v>159.32431636999999</v>
      </c>
      <c r="E2967" s="99">
        <v>280.85076680999998</v>
      </c>
      <c r="F2967" s="99">
        <v>277.25398468999998</v>
      </c>
      <c r="G2967" s="51"/>
      <c r="H2967" s="100">
        <v>159.32431636999999</v>
      </c>
      <c r="I2967" s="101">
        <v>4771956.7300000004</v>
      </c>
    </row>
    <row r="2968" spans="2:9" ht="15.95" customHeight="1" x14ac:dyDescent="0.2">
      <c r="B2968" s="98">
        <v>44952</v>
      </c>
      <c r="C2968" s="99">
        <v>563.00609569999995</v>
      </c>
      <c r="D2968" s="99">
        <v>159.23544627999999</v>
      </c>
      <c r="E2968" s="99">
        <v>280.14279162000003</v>
      </c>
      <c r="F2968" s="99">
        <v>277.39479646000001</v>
      </c>
      <c r="G2968" s="51"/>
      <c r="H2968" s="100">
        <v>159.23544627999999</v>
      </c>
      <c r="I2968" s="101">
        <v>4431174.59</v>
      </c>
    </row>
    <row r="2969" spans="2:9" ht="15.95" customHeight="1" x14ac:dyDescent="0.2">
      <c r="B2969" s="98">
        <v>44953</v>
      </c>
      <c r="C2969" s="99">
        <v>563.84400630000005</v>
      </c>
      <c r="D2969" s="99">
        <v>159.47243318</v>
      </c>
      <c r="E2969" s="99">
        <v>280.14478591</v>
      </c>
      <c r="F2969" s="99">
        <v>277.53567994999997</v>
      </c>
      <c r="G2969" s="51"/>
      <c r="H2969" s="100">
        <v>159.47243318</v>
      </c>
      <c r="I2969" s="101">
        <v>4235031.72</v>
      </c>
    </row>
    <row r="2970" spans="2:9" ht="15.95" customHeight="1" x14ac:dyDescent="0.2">
      <c r="B2970" s="98">
        <v>44956</v>
      </c>
      <c r="C2970" s="99">
        <v>565.24052396000002</v>
      </c>
      <c r="D2970" s="99">
        <v>159.86741135</v>
      </c>
      <c r="E2970" s="99">
        <v>279.98723649999999</v>
      </c>
      <c r="F2970" s="99">
        <v>277.67663477999997</v>
      </c>
      <c r="G2970" s="51"/>
      <c r="H2970" s="100">
        <v>159.86741135</v>
      </c>
      <c r="I2970" s="101">
        <v>5073032.8899999997</v>
      </c>
    </row>
    <row r="2971" spans="2:9" ht="15.95" customHeight="1" x14ac:dyDescent="0.2">
      <c r="B2971" s="98">
        <v>44957</v>
      </c>
      <c r="C2971" s="99">
        <v>566.49738984999999</v>
      </c>
      <c r="D2971" s="99">
        <v>160.22289169000001</v>
      </c>
      <c r="E2971" s="99">
        <v>281.30945495999998</v>
      </c>
      <c r="F2971" s="99">
        <v>277.81766133999997</v>
      </c>
      <c r="G2971" s="51"/>
      <c r="H2971" s="100">
        <v>160.22289169000001</v>
      </c>
      <c r="I2971" s="101">
        <v>4987060.37</v>
      </c>
    </row>
    <row r="2972" spans="2:9" ht="15.95" customHeight="1" x14ac:dyDescent="0.2">
      <c r="B2972" s="98">
        <v>44958</v>
      </c>
      <c r="C2972" s="99">
        <v>568.00889318999998</v>
      </c>
      <c r="D2972" s="99">
        <v>159.56130327</v>
      </c>
      <c r="E2972" s="99">
        <v>279.90148176000002</v>
      </c>
      <c r="F2972" s="99">
        <v>277.95875961000002</v>
      </c>
      <c r="G2972" s="51"/>
      <c r="H2972" s="100">
        <v>159.56130327</v>
      </c>
      <c r="I2972" s="101">
        <v>3558915.83</v>
      </c>
    </row>
    <row r="2973" spans="2:9" ht="15.95" customHeight="1" x14ac:dyDescent="0.2">
      <c r="B2973" s="98">
        <v>44959</v>
      </c>
      <c r="C2973" s="99">
        <v>568.78222047999998</v>
      </c>
      <c r="D2973" s="99">
        <v>159.77854126</v>
      </c>
      <c r="E2973" s="99">
        <v>280.61244840000001</v>
      </c>
      <c r="F2973" s="99">
        <v>278.09992921999998</v>
      </c>
      <c r="G2973" s="51"/>
      <c r="H2973" s="100">
        <v>159.77854126</v>
      </c>
      <c r="I2973" s="101">
        <v>3946278.18</v>
      </c>
    </row>
    <row r="2974" spans="2:9" ht="15.95" customHeight="1" x14ac:dyDescent="0.2">
      <c r="B2974" s="98">
        <v>44960</v>
      </c>
      <c r="C2974" s="99">
        <v>569.52039652999997</v>
      </c>
      <c r="D2974" s="99">
        <v>159.98590479000001</v>
      </c>
      <c r="E2974" s="99">
        <v>280.76600920999999</v>
      </c>
      <c r="F2974" s="99">
        <v>278.24117054999999</v>
      </c>
      <c r="G2974" s="51"/>
      <c r="H2974" s="100">
        <v>159.98590479000001</v>
      </c>
      <c r="I2974" s="101">
        <v>4149756.42</v>
      </c>
    </row>
    <row r="2975" spans="2:9" ht="15.95" customHeight="1" x14ac:dyDescent="0.2">
      <c r="B2975" s="98">
        <v>44963</v>
      </c>
      <c r="C2975" s="99">
        <v>568.74706923999997</v>
      </c>
      <c r="D2975" s="99">
        <v>159.76866680000001</v>
      </c>
      <c r="E2975" s="99">
        <v>280.31031251000002</v>
      </c>
      <c r="F2975" s="99">
        <v>278.3824836</v>
      </c>
      <c r="G2975" s="51"/>
      <c r="H2975" s="100">
        <v>159.76866680000001</v>
      </c>
      <c r="I2975" s="101">
        <v>3678671.6</v>
      </c>
    </row>
    <row r="2976" spans="2:9" ht="15.95" customHeight="1" x14ac:dyDescent="0.2">
      <c r="B2976" s="98">
        <v>44964</v>
      </c>
      <c r="C2976" s="99">
        <v>562.41984596999998</v>
      </c>
      <c r="D2976" s="99">
        <v>157.99126507</v>
      </c>
      <c r="E2976" s="99">
        <v>279.68111202</v>
      </c>
      <c r="F2976" s="99">
        <v>278.52386876000003</v>
      </c>
      <c r="G2976" s="51"/>
      <c r="H2976" s="100">
        <v>157.99126507</v>
      </c>
      <c r="I2976" s="101">
        <v>8486869.4600000009</v>
      </c>
    </row>
    <row r="2977" spans="2:9" ht="15.95" customHeight="1" x14ac:dyDescent="0.2">
      <c r="B2977" s="98">
        <v>44965</v>
      </c>
      <c r="C2977" s="99">
        <v>564.66952535999997</v>
      </c>
      <c r="D2977" s="99">
        <v>158.62323013</v>
      </c>
      <c r="E2977" s="99">
        <v>279.03296571999999</v>
      </c>
      <c r="F2977" s="99">
        <v>278.66532562999998</v>
      </c>
      <c r="G2977" s="51"/>
      <c r="H2977" s="100">
        <v>158.62323013</v>
      </c>
      <c r="I2977" s="101">
        <v>3980826.01</v>
      </c>
    </row>
    <row r="2978" spans="2:9" ht="15.95" customHeight="1" x14ac:dyDescent="0.2">
      <c r="B2978" s="98">
        <v>44966</v>
      </c>
      <c r="C2978" s="99">
        <v>564.10710551</v>
      </c>
      <c r="D2978" s="99">
        <v>158.46523887000001</v>
      </c>
      <c r="E2978" s="99">
        <v>278.34792492999998</v>
      </c>
      <c r="F2978" s="99">
        <v>278.80685423</v>
      </c>
      <c r="G2978" s="51"/>
      <c r="H2978" s="100">
        <v>158.46523887000001</v>
      </c>
      <c r="I2978" s="101">
        <v>3846115.83</v>
      </c>
    </row>
    <row r="2979" spans="2:9" ht="15.95" customHeight="1" x14ac:dyDescent="0.2">
      <c r="B2979" s="98">
        <v>44967</v>
      </c>
      <c r="C2979" s="99">
        <v>563.08771953999997</v>
      </c>
      <c r="D2979" s="99">
        <v>158.17887970000001</v>
      </c>
      <c r="E2979" s="99">
        <v>277.75761323</v>
      </c>
      <c r="F2979" s="99">
        <v>278.94845493000003</v>
      </c>
      <c r="G2979" s="51"/>
      <c r="H2979" s="100">
        <v>158.17887970000001</v>
      </c>
      <c r="I2979" s="101">
        <v>5077948.08</v>
      </c>
    </row>
    <row r="2980" spans="2:9" ht="15.95" customHeight="1" x14ac:dyDescent="0.2">
      <c r="B2980" s="98">
        <v>44970</v>
      </c>
      <c r="C2980" s="99">
        <v>562.10348481000005</v>
      </c>
      <c r="D2980" s="99">
        <v>157.90239499</v>
      </c>
      <c r="E2980" s="99">
        <v>276.64878448000002</v>
      </c>
      <c r="F2980" s="99">
        <v>279.09012734999999</v>
      </c>
      <c r="G2980" s="51"/>
      <c r="H2980" s="100">
        <v>157.90239499</v>
      </c>
      <c r="I2980" s="101">
        <v>5220937.8099999996</v>
      </c>
    </row>
    <row r="2981" spans="2:9" ht="15.95" customHeight="1" x14ac:dyDescent="0.2">
      <c r="B2981" s="98">
        <v>44971</v>
      </c>
      <c r="C2981" s="99">
        <v>562.38469472999998</v>
      </c>
      <c r="D2981" s="99">
        <v>157.98139062000001</v>
      </c>
      <c r="E2981" s="99">
        <v>277.07755817999998</v>
      </c>
      <c r="F2981" s="99">
        <v>279.23187188000003</v>
      </c>
      <c r="G2981" s="51"/>
      <c r="H2981" s="100">
        <v>157.98139062000001</v>
      </c>
      <c r="I2981" s="101">
        <v>6632319.5599999996</v>
      </c>
    </row>
    <row r="2982" spans="2:9" ht="15.95" customHeight="1" x14ac:dyDescent="0.2">
      <c r="B2982" s="98">
        <v>44972</v>
      </c>
      <c r="C2982" s="99">
        <v>561.50591371999997</v>
      </c>
      <c r="D2982" s="99">
        <v>157.73452927</v>
      </c>
      <c r="E2982" s="99">
        <v>277.49735756000001</v>
      </c>
      <c r="F2982" s="99">
        <v>279.37368813000001</v>
      </c>
      <c r="G2982" s="51"/>
      <c r="H2982" s="100">
        <v>157.73452927</v>
      </c>
      <c r="I2982" s="101">
        <v>5993074.0700000003</v>
      </c>
    </row>
    <row r="2983" spans="2:9" ht="15.95" customHeight="1" x14ac:dyDescent="0.2">
      <c r="B2983" s="98">
        <v>44973</v>
      </c>
      <c r="C2983" s="99">
        <v>562.06833357000005</v>
      </c>
      <c r="D2983" s="99">
        <v>157.89252053000001</v>
      </c>
      <c r="E2983" s="99">
        <v>277.27798496000003</v>
      </c>
      <c r="F2983" s="99">
        <v>279.51557647999999</v>
      </c>
      <c r="G2983" s="51"/>
      <c r="H2983" s="100">
        <v>157.89252053000001</v>
      </c>
      <c r="I2983" s="101">
        <v>3836279.75</v>
      </c>
    </row>
    <row r="2984" spans="2:9" ht="15.95" customHeight="1" x14ac:dyDescent="0.2">
      <c r="B2984" s="98">
        <v>44974</v>
      </c>
      <c r="C2984" s="99">
        <v>568.21980063000001</v>
      </c>
      <c r="D2984" s="99">
        <v>159.62054999</v>
      </c>
      <c r="E2984" s="99">
        <v>278.94222524000003</v>
      </c>
      <c r="F2984" s="99">
        <v>279.65753694</v>
      </c>
      <c r="G2984" s="51"/>
      <c r="H2984" s="100">
        <v>159.62054999</v>
      </c>
      <c r="I2984" s="101">
        <v>4255468.51</v>
      </c>
    </row>
    <row r="2985" spans="2:9" ht="15.95" customHeight="1" x14ac:dyDescent="0.2">
      <c r="B2985" s="98">
        <v>44979</v>
      </c>
      <c r="C2985" s="99">
        <v>562.98226581999995</v>
      </c>
      <c r="D2985" s="99">
        <v>158.14925633999999</v>
      </c>
      <c r="E2985" s="99">
        <v>278.98709689999998</v>
      </c>
      <c r="F2985" s="99">
        <v>279.79956950000002</v>
      </c>
      <c r="G2985" s="51"/>
      <c r="H2985" s="100">
        <v>158.14925633999999</v>
      </c>
      <c r="I2985" s="101">
        <v>4054286.3</v>
      </c>
    </row>
    <row r="2986" spans="2:9" ht="15.95" customHeight="1" x14ac:dyDescent="0.2">
      <c r="B2986" s="98">
        <v>44980</v>
      </c>
      <c r="C2986" s="99">
        <v>563.89619806999997</v>
      </c>
      <c r="D2986" s="99">
        <v>158.40599214</v>
      </c>
      <c r="E2986" s="99">
        <v>278.55234030999998</v>
      </c>
      <c r="F2986" s="99">
        <v>279.94167415999999</v>
      </c>
      <c r="G2986" s="51"/>
      <c r="H2986" s="100">
        <v>158.40599214</v>
      </c>
      <c r="I2986" s="101">
        <v>4416586.13</v>
      </c>
    </row>
    <row r="2987" spans="2:9" ht="15.95" customHeight="1" x14ac:dyDescent="0.2">
      <c r="B2987" s="98">
        <v>44981</v>
      </c>
      <c r="C2987" s="99">
        <v>566.91920474000005</v>
      </c>
      <c r="D2987" s="99">
        <v>159.25519518999999</v>
      </c>
      <c r="E2987" s="99">
        <v>279.51159682999997</v>
      </c>
      <c r="F2987" s="99">
        <v>280.08385092999998</v>
      </c>
      <c r="G2987" s="51"/>
      <c r="H2987" s="100">
        <v>159.25519518999999</v>
      </c>
      <c r="I2987" s="101">
        <v>4155354.63</v>
      </c>
    </row>
    <row r="2988" spans="2:9" ht="15.95" customHeight="1" x14ac:dyDescent="0.2">
      <c r="B2988" s="98">
        <v>44984</v>
      </c>
      <c r="C2988" s="99">
        <v>568.25495187000001</v>
      </c>
      <c r="D2988" s="99">
        <v>159.63042444999999</v>
      </c>
      <c r="E2988" s="99">
        <v>280.00618231999999</v>
      </c>
      <c r="F2988" s="99">
        <v>280.22610019000001</v>
      </c>
      <c r="G2988" s="51"/>
      <c r="H2988" s="100">
        <v>159.63042444999999</v>
      </c>
      <c r="I2988" s="101">
        <v>4666610.82</v>
      </c>
    </row>
    <row r="2989" spans="2:9" ht="15.95" customHeight="1" x14ac:dyDescent="0.2">
      <c r="B2989" s="98">
        <v>44985</v>
      </c>
      <c r="C2989" s="99">
        <v>568.21980063000001</v>
      </c>
      <c r="D2989" s="99">
        <v>159.62054999</v>
      </c>
      <c r="E2989" s="99">
        <v>280.03809106</v>
      </c>
      <c r="F2989" s="99">
        <v>280.36842154999999</v>
      </c>
      <c r="G2989" s="51"/>
      <c r="H2989" s="100">
        <v>159.62054999</v>
      </c>
      <c r="I2989" s="101">
        <v>4392696.51</v>
      </c>
    </row>
    <row r="2990" spans="2:9" ht="15.95" customHeight="1" x14ac:dyDescent="0.2">
      <c r="B2990" s="98">
        <v>44986</v>
      </c>
      <c r="C2990" s="99">
        <v>568.25519270999996</v>
      </c>
      <c r="D2990" s="99">
        <v>158.54423449999999</v>
      </c>
      <c r="E2990" s="99">
        <v>280.06900265000002</v>
      </c>
      <c r="F2990" s="99">
        <v>280.51081502</v>
      </c>
      <c r="G2990" s="51"/>
      <c r="H2990" s="100">
        <v>158.54423449999999</v>
      </c>
      <c r="I2990" s="101">
        <v>4866258.53</v>
      </c>
    </row>
    <row r="2991" spans="2:9" ht="15.95" customHeight="1" x14ac:dyDescent="0.2">
      <c r="B2991" s="98">
        <v>44987</v>
      </c>
      <c r="C2991" s="99">
        <v>566.98107792999997</v>
      </c>
      <c r="D2991" s="99">
        <v>158.18875414999999</v>
      </c>
      <c r="E2991" s="99">
        <v>280.29635243000001</v>
      </c>
      <c r="F2991" s="99">
        <v>280.65328097000003</v>
      </c>
      <c r="G2991" s="51"/>
      <c r="H2991" s="100">
        <v>158.18875414999999</v>
      </c>
      <c r="I2991" s="101">
        <v>4494719.57</v>
      </c>
    </row>
    <row r="2992" spans="2:9" ht="15.95" customHeight="1" x14ac:dyDescent="0.2">
      <c r="B2992" s="98">
        <v>44988</v>
      </c>
      <c r="C2992" s="99">
        <v>567.68891946999997</v>
      </c>
      <c r="D2992" s="99">
        <v>158.38624322999999</v>
      </c>
      <c r="E2992" s="99">
        <v>281.33039507000001</v>
      </c>
      <c r="F2992" s="99">
        <v>280.79581941999999</v>
      </c>
      <c r="G2992" s="51"/>
      <c r="H2992" s="100">
        <v>158.38624322999999</v>
      </c>
      <c r="I2992" s="101">
        <v>4638713.59</v>
      </c>
    </row>
    <row r="2993" spans="2:9" ht="15.95" customHeight="1" x14ac:dyDescent="0.2">
      <c r="B2993" s="98">
        <v>44991</v>
      </c>
      <c r="C2993" s="99">
        <v>566.13166807000005</v>
      </c>
      <c r="D2993" s="99">
        <v>157.95176726</v>
      </c>
      <c r="E2993" s="99">
        <v>280.37113854</v>
      </c>
      <c r="F2993" s="99">
        <v>280.93842996000001</v>
      </c>
      <c r="G2993" s="51"/>
      <c r="H2993" s="100">
        <v>157.95176726</v>
      </c>
      <c r="I2993" s="101">
        <v>7084745.9500000002</v>
      </c>
    </row>
    <row r="2994" spans="2:9" ht="15.95" customHeight="1" x14ac:dyDescent="0.2">
      <c r="B2994" s="98">
        <v>44992</v>
      </c>
      <c r="C2994" s="99">
        <v>565.56539483999995</v>
      </c>
      <c r="D2994" s="99">
        <v>157.79377599</v>
      </c>
      <c r="E2994" s="99">
        <v>280.10888857999998</v>
      </c>
      <c r="F2994" s="99">
        <v>281.08111300000002</v>
      </c>
      <c r="G2994" s="51"/>
      <c r="H2994" s="100">
        <v>157.79377599</v>
      </c>
      <c r="I2994" s="101">
        <v>5196709.7699999996</v>
      </c>
    </row>
    <row r="2995" spans="2:9" ht="15.95" customHeight="1" x14ac:dyDescent="0.2">
      <c r="B2995" s="98">
        <v>44993</v>
      </c>
      <c r="C2995" s="99">
        <v>567.93666400999996</v>
      </c>
      <c r="D2995" s="99">
        <v>158.45536440999999</v>
      </c>
      <c r="E2995" s="99">
        <v>279.04194004999999</v>
      </c>
      <c r="F2995" s="99">
        <v>281.22386852</v>
      </c>
      <c r="G2995" s="51"/>
      <c r="H2995" s="100">
        <v>158.45536440999999</v>
      </c>
      <c r="I2995" s="101">
        <v>4434399.37</v>
      </c>
    </row>
    <row r="2996" spans="2:9" ht="15.95" customHeight="1" x14ac:dyDescent="0.2">
      <c r="B2996" s="98">
        <v>44994</v>
      </c>
      <c r="C2996" s="99">
        <v>567.05186207999998</v>
      </c>
      <c r="D2996" s="99">
        <v>158.20850306</v>
      </c>
      <c r="E2996" s="99">
        <v>278.38481941999999</v>
      </c>
      <c r="F2996" s="99">
        <v>281.36669653000001</v>
      </c>
      <c r="G2996" s="51"/>
      <c r="H2996" s="100">
        <v>158.20850306</v>
      </c>
      <c r="I2996" s="101">
        <v>3344090.69</v>
      </c>
    </row>
    <row r="2997" spans="2:9" ht="15.95" customHeight="1" x14ac:dyDescent="0.2">
      <c r="B2997" s="98">
        <v>44995</v>
      </c>
      <c r="C2997" s="99">
        <v>568.00744816999998</v>
      </c>
      <c r="D2997" s="99">
        <v>158.47511331999999</v>
      </c>
      <c r="E2997" s="99">
        <v>278.05576052999999</v>
      </c>
      <c r="F2997" s="99">
        <v>281.50959703000001</v>
      </c>
      <c r="G2997" s="51"/>
      <c r="H2997" s="100">
        <v>158.47511331999999</v>
      </c>
      <c r="I2997" s="101">
        <v>4337448.47</v>
      </c>
    </row>
    <row r="2998" spans="2:9" ht="15.95" customHeight="1" x14ac:dyDescent="0.2">
      <c r="B2998" s="98">
        <v>44998</v>
      </c>
      <c r="C2998" s="99">
        <v>566.23784431000001</v>
      </c>
      <c r="D2998" s="99">
        <v>157.98139062000001</v>
      </c>
      <c r="E2998" s="99">
        <v>276.48425502999999</v>
      </c>
      <c r="F2998" s="99">
        <v>281.6525704</v>
      </c>
      <c r="G2998" s="51"/>
      <c r="H2998" s="100">
        <v>157.98139062000001</v>
      </c>
      <c r="I2998" s="101">
        <v>5063394.4800000004</v>
      </c>
    </row>
    <row r="2999" spans="2:9" ht="15.95" customHeight="1" x14ac:dyDescent="0.2">
      <c r="B2999" s="98">
        <v>44999</v>
      </c>
      <c r="C2999" s="99">
        <v>566.91029376999995</v>
      </c>
      <c r="D2999" s="99">
        <v>158.16900525</v>
      </c>
      <c r="E2999" s="99">
        <v>276.69365613999997</v>
      </c>
      <c r="F2999" s="99">
        <v>281.79561625000002</v>
      </c>
      <c r="G2999" s="51"/>
      <c r="H2999" s="100">
        <v>158.16900525</v>
      </c>
      <c r="I2999" s="101">
        <v>4561446.01</v>
      </c>
    </row>
    <row r="3000" spans="2:9" ht="15.95" customHeight="1" x14ac:dyDescent="0.2">
      <c r="B3000" s="98">
        <v>45000</v>
      </c>
      <c r="C3000" s="99">
        <v>564.22049589999995</v>
      </c>
      <c r="D3000" s="99">
        <v>157.41854674000001</v>
      </c>
      <c r="E3000" s="99">
        <v>277.01374070000003</v>
      </c>
      <c r="F3000" s="99">
        <v>281.93873459999998</v>
      </c>
      <c r="G3000" s="51"/>
      <c r="H3000" s="100">
        <v>157.41854674000001</v>
      </c>
      <c r="I3000" s="101">
        <v>4678475.3600000003</v>
      </c>
    </row>
    <row r="3001" spans="2:9" ht="15.95" customHeight="1" x14ac:dyDescent="0.2">
      <c r="B3001" s="98">
        <v>45001</v>
      </c>
      <c r="C3001" s="99">
        <v>565.14068990999999</v>
      </c>
      <c r="D3001" s="99">
        <v>157.67528254000001</v>
      </c>
      <c r="E3001" s="99">
        <v>276.92300022000001</v>
      </c>
      <c r="F3001" s="99">
        <v>282.08192581999998</v>
      </c>
      <c r="G3001" s="51"/>
      <c r="H3001" s="100">
        <v>157.67528254000001</v>
      </c>
      <c r="I3001" s="101">
        <v>4714198.72</v>
      </c>
    </row>
    <row r="3002" spans="2:9" ht="15.95" customHeight="1" x14ac:dyDescent="0.2">
      <c r="B3002" s="98">
        <v>45002</v>
      </c>
      <c r="C3002" s="99">
        <v>561.45991387000004</v>
      </c>
      <c r="D3002" s="99">
        <v>156.64833931999999</v>
      </c>
      <c r="E3002" s="99">
        <v>276.81131963000001</v>
      </c>
      <c r="F3002" s="99">
        <v>282.22518952000001</v>
      </c>
      <c r="G3002" s="51"/>
      <c r="H3002" s="100">
        <v>156.64833931999999</v>
      </c>
      <c r="I3002" s="101">
        <v>7829603.4100000001</v>
      </c>
    </row>
    <row r="3003" spans="2:9" ht="15.95" customHeight="1" x14ac:dyDescent="0.2">
      <c r="B3003" s="98">
        <v>45005</v>
      </c>
      <c r="C3003" s="99">
        <v>562.34471580000002</v>
      </c>
      <c r="D3003" s="99">
        <v>156.89520067000001</v>
      </c>
      <c r="E3003" s="99">
        <v>276.03254692000002</v>
      </c>
      <c r="F3003" s="99">
        <v>282.3685261</v>
      </c>
      <c r="G3003" s="51"/>
      <c r="H3003" s="100">
        <v>156.89520067000001</v>
      </c>
      <c r="I3003" s="101">
        <v>6634183.2599999998</v>
      </c>
    </row>
    <row r="3004" spans="2:9" ht="15.95" customHeight="1" x14ac:dyDescent="0.2">
      <c r="B3004" s="98">
        <v>45006</v>
      </c>
      <c r="C3004" s="99">
        <v>563.90196720999995</v>
      </c>
      <c r="D3004" s="99">
        <v>157.32967665000001</v>
      </c>
      <c r="E3004" s="99">
        <v>276.15818758</v>
      </c>
      <c r="F3004" s="99">
        <v>282.51193554999998</v>
      </c>
      <c r="G3004" s="51"/>
      <c r="H3004" s="100">
        <v>157.32967665000001</v>
      </c>
      <c r="I3004" s="101">
        <v>4388478.0999999996</v>
      </c>
    </row>
    <row r="3005" spans="2:9" ht="15.95" customHeight="1" x14ac:dyDescent="0.2">
      <c r="B3005" s="98">
        <v>45007</v>
      </c>
      <c r="C3005" s="99">
        <v>565.38843444999998</v>
      </c>
      <c r="D3005" s="99">
        <v>157.74440372000001</v>
      </c>
      <c r="E3005" s="99">
        <v>276.05348702999999</v>
      </c>
      <c r="F3005" s="99">
        <v>282.65541786</v>
      </c>
      <c r="G3005" s="51"/>
      <c r="H3005" s="100">
        <v>157.74440372000001</v>
      </c>
      <c r="I3005" s="101">
        <v>3101378.89</v>
      </c>
    </row>
    <row r="3006" spans="2:9" ht="15.95" customHeight="1" x14ac:dyDescent="0.2">
      <c r="B3006" s="98">
        <v>45008</v>
      </c>
      <c r="C3006" s="99">
        <v>562.23853956999994</v>
      </c>
      <c r="D3006" s="99">
        <v>156.86557730999999</v>
      </c>
      <c r="E3006" s="99">
        <v>275.27970005999998</v>
      </c>
      <c r="F3006" s="99">
        <v>282.79897304999997</v>
      </c>
      <c r="G3006" s="51"/>
      <c r="H3006" s="100">
        <v>156.86557730999999</v>
      </c>
      <c r="I3006" s="101">
        <v>4483908.28</v>
      </c>
    </row>
    <row r="3007" spans="2:9" ht="15.95" customHeight="1" x14ac:dyDescent="0.2">
      <c r="B3007" s="98">
        <v>45009</v>
      </c>
      <c r="C3007" s="99">
        <v>565.84853146</v>
      </c>
      <c r="D3007" s="99">
        <v>157.87277162000001</v>
      </c>
      <c r="E3007" s="99">
        <v>276.23596514000002</v>
      </c>
      <c r="F3007" s="99">
        <v>282.94260112000001</v>
      </c>
      <c r="G3007" s="51"/>
      <c r="H3007" s="100">
        <v>157.87277162000001</v>
      </c>
      <c r="I3007" s="101">
        <v>5336084.7</v>
      </c>
    </row>
    <row r="3008" spans="2:9" ht="15.95" customHeight="1" x14ac:dyDescent="0.2">
      <c r="B3008" s="98">
        <v>45012</v>
      </c>
      <c r="C3008" s="99">
        <v>564.85755329000006</v>
      </c>
      <c r="D3008" s="99">
        <v>157.59628691</v>
      </c>
      <c r="E3008" s="99">
        <v>275.93781783999998</v>
      </c>
      <c r="F3008" s="99">
        <v>283.08630204999997</v>
      </c>
      <c r="G3008" s="51"/>
      <c r="H3008" s="100">
        <v>157.59628691</v>
      </c>
      <c r="I3008" s="101">
        <v>4078238.82</v>
      </c>
    </row>
    <row r="3009" spans="2:9" ht="15.95" customHeight="1" x14ac:dyDescent="0.2">
      <c r="B3009" s="98">
        <v>45013</v>
      </c>
      <c r="C3009" s="99">
        <v>565.99009976000002</v>
      </c>
      <c r="D3009" s="99">
        <v>157.91226943999999</v>
      </c>
      <c r="E3009" s="99">
        <v>275.58881599</v>
      </c>
      <c r="F3009" s="99">
        <v>283.23007584999999</v>
      </c>
      <c r="G3009" s="51"/>
      <c r="H3009" s="100">
        <v>157.91226943999999</v>
      </c>
      <c r="I3009" s="101">
        <v>4342351.3600000003</v>
      </c>
    </row>
    <row r="3010" spans="2:9" ht="15.95" customHeight="1" x14ac:dyDescent="0.2">
      <c r="B3010" s="98">
        <v>45014</v>
      </c>
      <c r="C3010" s="99">
        <v>565.91931561000001</v>
      </c>
      <c r="D3010" s="99">
        <v>157.89252053000001</v>
      </c>
      <c r="E3010" s="99">
        <v>273.65634286</v>
      </c>
      <c r="F3010" s="99">
        <v>283.37392290999998</v>
      </c>
      <c r="G3010" s="51"/>
      <c r="H3010" s="100">
        <v>157.89252053000001</v>
      </c>
      <c r="I3010" s="101">
        <v>4148452.92</v>
      </c>
    </row>
    <row r="3011" spans="2:9" ht="15.95" customHeight="1" x14ac:dyDescent="0.2">
      <c r="B3011" s="98">
        <v>45015</v>
      </c>
      <c r="C3011" s="99">
        <v>566.27323637999996</v>
      </c>
      <c r="D3011" s="99">
        <v>157.99126507</v>
      </c>
      <c r="E3011" s="99">
        <v>272.83170132999999</v>
      </c>
      <c r="F3011" s="99">
        <v>283.51784284000001</v>
      </c>
      <c r="G3011" s="51"/>
      <c r="H3011" s="100">
        <v>157.99126507</v>
      </c>
      <c r="I3011" s="101">
        <v>4610658.2</v>
      </c>
    </row>
    <row r="3012" spans="2:9" ht="15.95" customHeight="1" x14ac:dyDescent="0.2">
      <c r="B3012" s="98">
        <v>45016</v>
      </c>
      <c r="C3012" s="99">
        <v>567.93666400999996</v>
      </c>
      <c r="D3012" s="99">
        <v>158.45536440999999</v>
      </c>
      <c r="E3012" s="99">
        <v>275.30861735000002</v>
      </c>
      <c r="F3012" s="99">
        <v>283.66183603000002</v>
      </c>
      <c r="G3012" s="51"/>
      <c r="H3012" s="100">
        <v>158.45536440999999</v>
      </c>
      <c r="I3012" s="101">
        <v>6170106.0999999996</v>
      </c>
    </row>
    <row r="3013" spans="2:9" ht="15.95" customHeight="1" x14ac:dyDescent="0.2">
      <c r="B3013" s="98">
        <v>45019</v>
      </c>
      <c r="C3013" s="99">
        <v>568.93448208999996</v>
      </c>
      <c r="D3013" s="99">
        <v>157.64565918</v>
      </c>
      <c r="E3013" s="99">
        <v>274.52585605000002</v>
      </c>
      <c r="F3013" s="99">
        <v>283.80590246999998</v>
      </c>
      <c r="G3013" s="51"/>
      <c r="H3013" s="100">
        <v>157.64565918</v>
      </c>
      <c r="I3013" s="101">
        <v>6221233.4100000001</v>
      </c>
    </row>
    <row r="3014" spans="2:9" ht="15.95" customHeight="1" x14ac:dyDescent="0.2">
      <c r="B3014" s="98">
        <v>45020</v>
      </c>
      <c r="C3014" s="99">
        <v>568.04357309</v>
      </c>
      <c r="D3014" s="99">
        <v>157.39879783000001</v>
      </c>
      <c r="E3014" s="99">
        <v>275.31260594999998</v>
      </c>
      <c r="F3014" s="99">
        <v>283.95004177999999</v>
      </c>
      <c r="G3014" s="51"/>
      <c r="H3014" s="100">
        <v>157.39879783000001</v>
      </c>
      <c r="I3014" s="101">
        <v>4630192.03</v>
      </c>
    </row>
    <row r="3015" spans="2:9" ht="15.95" customHeight="1" x14ac:dyDescent="0.2">
      <c r="B3015" s="98">
        <v>45021</v>
      </c>
      <c r="C3015" s="99">
        <v>567.97230036999997</v>
      </c>
      <c r="D3015" s="99">
        <v>157.37904892</v>
      </c>
      <c r="E3015" s="99">
        <v>275.23881698000002</v>
      </c>
      <c r="F3015" s="99">
        <v>284.09425435000003</v>
      </c>
      <c r="G3015" s="51"/>
      <c r="H3015" s="100">
        <v>157.37904892</v>
      </c>
      <c r="I3015" s="101">
        <v>5292229.28</v>
      </c>
    </row>
    <row r="3016" spans="2:9" ht="15.95" customHeight="1" x14ac:dyDescent="0.2">
      <c r="B3016" s="98">
        <v>45022</v>
      </c>
      <c r="C3016" s="99">
        <v>567.33084589999999</v>
      </c>
      <c r="D3016" s="99">
        <v>157.20130875000001</v>
      </c>
      <c r="E3016" s="99">
        <v>275.25078275999999</v>
      </c>
      <c r="F3016" s="99">
        <v>284.23854017000002</v>
      </c>
      <c r="G3016" s="51"/>
      <c r="H3016" s="100">
        <v>157.20130875000001</v>
      </c>
      <c r="I3016" s="101">
        <v>4673664.46</v>
      </c>
    </row>
    <row r="3017" spans="2:9" ht="15.95" customHeight="1" x14ac:dyDescent="0.2">
      <c r="B3017" s="98">
        <v>45026</v>
      </c>
      <c r="C3017" s="99">
        <v>567.47339134000003</v>
      </c>
      <c r="D3017" s="99">
        <v>157.24080656000001</v>
      </c>
      <c r="E3017" s="99">
        <v>275.28368864999999</v>
      </c>
      <c r="F3017" s="99">
        <v>284.38289924999998</v>
      </c>
      <c r="G3017" s="51"/>
      <c r="H3017" s="100">
        <v>157.24080656000001</v>
      </c>
      <c r="I3017" s="101">
        <v>5685850.8600000003</v>
      </c>
    </row>
    <row r="3018" spans="2:9" ht="15.95" customHeight="1" x14ac:dyDescent="0.2">
      <c r="B3018" s="98">
        <v>45027</v>
      </c>
      <c r="C3018" s="99">
        <v>569.50466384000003</v>
      </c>
      <c r="D3018" s="99">
        <v>157.80365044999999</v>
      </c>
      <c r="E3018" s="99">
        <v>275.74038251000002</v>
      </c>
      <c r="F3018" s="99">
        <v>284.52733158000001</v>
      </c>
      <c r="G3018" s="51"/>
      <c r="H3018" s="100">
        <v>157.80365044999999</v>
      </c>
      <c r="I3018" s="101">
        <v>4050354.45</v>
      </c>
    </row>
    <row r="3019" spans="2:9" ht="15.95" customHeight="1" x14ac:dyDescent="0.2">
      <c r="B3019" s="98">
        <v>45028</v>
      </c>
      <c r="C3019" s="99">
        <v>570.35993646999998</v>
      </c>
      <c r="D3019" s="99">
        <v>158.04063733999999</v>
      </c>
      <c r="E3019" s="99">
        <v>276.20904214000001</v>
      </c>
      <c r="F3019" s="99">
        <v>284.67183755000002</v>
      </c>
      <c r="G3019" s="51"/>
      <c r="H3019" s="100">
        <v>158.04063733999999</v>
      </c>
      <c r="I3019" s="101">
        <v>4231245.42</v>
      </c>
    </row>
    <row r="3020" spans="2:9" ht="15.95" customHeight="1" x14ac:dyDescent="0.2">
      <c r="B3020" s="98">
        <v>45029</v>
      </c>
      <c r="C3020" s="99">
        <v>569.04139115999999</v>
      </c>
      <c r="D3020" s="99">
        <v>157.67528254000001</v>
      </c>
      <c r="E3020" s="99">
        <v>276.18012484000002</v>
      </c>
      <c r="F3020" s="99">
        <v>284.81641678</v>
      </c>
      <c r="G3020" s="51"/>
      <c r="H3020" s="100">
        <v>157.67528254000001</v>
      </c>
      <c r="I3020" s="101">
        <v>4983811.1900000004</v>
      </c>
    </row>
    <row r="3021" spans="2:9" ht="15.95" customHeight="1" x14ac:dyDescent="0.2">
      <c r="B3021" s="98">
        <v>45030</v>
      </c>
      <c r="C3021" s="99">
        <v>577.30902661000005</v>
      </c>
      <c r="D3021" s="99">
        <v>159.96615589000001</v>
      </c>
      <c r="E3021" s="99">
        <v>277.35376822000001</v>
      </c>
      <c r="F3021" s="99">
        <v>284.96106925999999</v>
      </c>
      <c r="G3021" s="51"/>
      <c r="H3021" s="100">
        <v>159.96615589000001</v>
      </c>
      <c r="I3021" s="101">
        <v>4660719.29</v>
      </c>
    </row>
    <row r="3022" spans="2:9" ht="15.95" customHeight="1" x14ac:dyDescent="0.2">
      <c r="B3022" s="98">
        <v>45033</v>
      </c>
      <c r="C3022" s="99">
        <v>577.77229927999997</v>
      </c>
      <c r="D3022" s="99">
        <v>160.09452379000001</v>
      </c>
      <c r="E3022" s="99">
        <v>278.92028798000001</v>
      </c>
      <c r="F3022" s="99">
        <v>285.10579538000002</v>
      </c>
      <c r="G3022" s="51"/>
      <c r="H3022" s="100">
        <v>160.09452379000001</v>
      </c>
      <c r="I3022" s="101">
        <v>6263241.2199999997</v>
      </c>
    </row>
    <row r="3023" spans="2:9" ht="15.95" customHeight="1" x14ac:dyDescent="0.2">
      <c r="B3023" s="98">
        <v>45034</v>
      </c>
      <c r="C3023" s="99">
        <v>577.34466296999994</v>
      </c>
      <c r="D3023" s="99">
        <v>159.97603033999999</v>
      </c>
      <c r="E3023" s="99">
        <v>280.13282013000003</v>
      </c>
      <c r="F3023" s="99">
        <v>285.25059513999997</v>
      </c>
      <c r="G3023" s="51"/>
      <c r="H3023" s="100">
        <v>159.97603033999999</v>
      </c>
      <c r="I3023" s="101">
        <v>4197362.09</v>
      </c>
    </row>
    <row r="3024" spans="2:9" ht="15.95" customHeight="1" x14ac:dyDescent="0.2">
      <c r="B3024" s="98">
        <v>45035</v>
      </c>
      <c r="C3024" s="99">
        <v>577.27339025000003</v>
      </c>
      <c r="D3024" s="99">
        <v>159.95628142999999</v>
      </c>
      <c r="E3024" s="99">
        <v>280.09991424999998</v>
      </c>
      <c r="F3024" s="99">
        <v>285.39546815</v>
      </c>
      <c r="G3024" s="51"/>
      <c r="H3024" s="100">
        <v>159.95628142999999</v>
      </c>
      <c r="I3024" s="101">
        <v>4385459.24</v>
      </c>
    </row>
    <row r="3025" spans="2:9" ht="15.95" customHeight="1" x14ac:dyDescent="0.2">
      <c r="B3025" s="98">
        <v>45036</v>
      </c>
      <c r="C3025" s="99">
        <v>577.98611744000004</v>
      </c>
      <c r="D3025" s="99">
        <v>160.15377050999999</v>
      </c>
      <c r="E3025" s="99">
        <v>280.59150828999998</v>
      </c>
      <c r="F3025" s="99">
        <v>285.54041480000001</v>
      </c>
      <c r="G3025" s="51"/>
      <c r="H3025" s="100">
        <v>160.15377050999999</v>
      </c>
      <c r="I3025" s="101">
        <v>4112810.65</v>
      </c>
    </row>
    <row r="3026" spans="2:9" ht="15.95" customHeight="1" x14ac:dyDescent="0.2">
      <c r="B3026" s="98">
        <v>45040</v>
      </c>
      <c r="C3026" s="99">
        <v>573.03266344999997</v>
      </c>
      <c r="D3026" s="99">
        <v>158.78122139999999</v>
      </c>
      <c r="E3026" s="99">
        <v>280.81985521000001</v>
      </c>
      <c r="F3026" s="99">
        <v>285.68543509</v>
      </c>
      <c r="G3026" s="51"/>
      <c r="H3026" s="100">
        <v>158.78122139999999</v>
      </c>
      <c r="I3026" s="101">
        <v>8104164.7599999998</v>
      </c>
    </row>
    <row r="3027" spans="2:9" ht="15.95" customHeight="1" x14ac:dyDescent="0.2">
      <c r="B3027" s="98">
        <v>45041</v>
      </c>
      <c r="C3027" s="99">
        <v>572.85448165000003</v>
      </c>
      <c r="D3027" s="99">
        <v>158.73184913</v>
      </c>
      <c r="E3027" s="99">
        <v>280.69521169000001</v>
      </c>
      <c r="F3027" s="99">
        <v>285.83052901999997</v>
      </c>
      <c r="G3027" s="51"/>
      <c r="H3027" s="100">
        <v>158.73184913</v>
      </c>
      <c r="I3027" s="101">
        <v>5463545.1500000004</v>
      </c>
    </row>
    <row r="3028" spans="2:9" ht="15.95" customHeight="1" x14ac:dyDescent="0.2">
      <c r="B3028" s="98">
        <v>45042</v>
      </c>
      <c r="C3028" s="99">
        <v>577.30902661000005</v>
      </c>
      <c r="D3028" s="99">
        <v>159.96615589000001</v>
      </c>
      <c r="E3028" s="99">
        <v>280.91757573000001</v>
      </c>
      <c r="F3028" s="99">
        <v>285.97569658999998</v>
      </c>
      <c r="G3028" s="51"/>
      <c r="H3028" s="100">
        <v>159.96615589000001</v>
      </c>
      <c r="I3028" s="101">
        <v>5124417.18</v>
      </c>
    </row>
    <row r="3029" spans="2:9" ht="15.95" customHeight="1" x14ac:dyDescent="0.2">
      <c r="B3029" s="98">
        <v>45043</v>
      </c>
      <c r="C3029" s="99">
        <v>579.09084458999996</v>
      </c>
      <c r="D3029" s="99">
        <v>160.45987858999999</v>
      </c>
      <c r="E3029" s="99">
        <v>281.91771533000002</v>
      </c>
      <c r="F3029" s="99">
        <v>286.12093818</v>
      </c>
      <c r="G3029" s="51"/>
      <c r="H3029" s="100">
        <v>160.45987858999999</v>
      </c>
      <c r="I3029" s="101">
        <v>5278463.24</v>
      </c>
    </row>
    <row r="3030" spans="2:9" ht="15.95" customHeight="1" x14ac:dyDescent="0.2">
      <c r="B3030" s="98">
        <v>45044</v>
      </c>
      <c r="C3030" s="99">
        <v>579.09084458999996</v>
      </c>
      <c r="D3030" s="99">
        <v>160.45987858999999</v>
      </c>
      <c r="E3030" s="99">
        <v>285.00787746999998</v>
      </c>
      <c r="F3030" s="99">
        <v>286.26625339999998</v>
      </c>
      <c r="G3030" s="51"/>
      <c r="H3030" s="100">
        <v>160.45987858999999</v>
      </c>
      <c r="I3030" s="101">
        <v>6625657.5300000003</v>
      </c>
    </row>
    <row r="3031" spans="2:9" ht="15.95" customHeight="1" x14ac:dyDescent="0.2">
      <c r="B3031" s="98">
        <v>45048</v>
      </c>
      <c r="C3031" s="99">
        <v>583.03756037999995</v>
      </c>
      <c r="D3031" s="99">
        <v>160.45987858999999</v>
      </c>
      <c r="E3031" s="99">
        <v>285.14747820999997</v>
      </c>
      <c r="F3031" s="99">
        <v>286.41164227000002</v>
      </c>
      <c r="G3031" s="51"/>
      <c r="H3031" s="100">
        <v>160.45987858999999</v>
      </c>
      <c r="I3031" s="101">
        <v>7575919.2699999996</v>
      </c>
    </row>
    <row r="3032" spans="2:9" ht="15.95" customHeight="1" x14ac:dyDescent="0.2">
      <c r="B3032" s="98">
        <v>45049</v>
      </c>
      <c r="C3032" s="99">
        <v>583.03756037999995</v>
      </c>
      <c r="D3032" s="99">
        <v>160.45987858999999</v>
      </c>
      <c r="E3032" s="99">
        <v>285.57326046999998</v>
      </c>
      <c r="F3032" s="99">
        <v>286.55710515999999</v>
      </c>
      <c r="G3032" s="51"/>
      <c r="H3032" s="100">
        <v>160.45987858999999</v>
      </c>
      <c r="I3032" s="101">
        <v>6828519.3399999999</v>
      </c>
    </row>
    <row r="3033" spans="2:9" ht="15.95" customHeight="1" x14ac:dyDescent="0.2">
      <c r="B3033" s="98">
        <v>45050</v>
      </c>
      <c r="C3033" s="99">
        <v>585.08267675000002</v>
      </c>
      <c r="D3033" s="99">
        <v>161.02272246999999</v>
      </c>
      <c r="E3033" s="99">
        <v>286.71300081999999</v>
      </c>
      <c r="F3033" s="99">
        <v>286.70264207000002</v>
      </c>
      <c r="G3033" s="51"/>
      <c r="H3033" s="100">
        <v>161.02272246999999</v>
      </c>
      <c r="I3033" s="101">
        <v>3320580.49</v>
      </c>
    </row>
    <row r="3034" spans="2:9" ht="15.95" customHeight="1" x14ac:dyDescent="0.2">
      <c r="B3034" s="98">
        <v>45051</v>
      </c>
      <c r="C3034" s="99">
        <v>587.34306851999997</v>
      </c>
      <c r="D3034" s="99">
        <v>161.64481308000001</v>
      </c>
      <c r="E3034" s="99">
        <v>287.81883812000001</v>
      </c>
      <c r="F3034" s="99">
        <v>286.84825260999997</v>
      </c>
      <c r="G3034" s="51"/>
      <c r="H3034" s="100">
        <v>161.64481308000001</v>
      </c>
      <c r="I3034" s="101">
        <v>3869794.3</v>
      </c>
    </row>
    <row r="3035" spans="2:9" ht="15.95" customHeight="1" x14ac:dyDescent="0.2">
      <c r="B3035" s="98">
        <v>45054</v>
      </c>
      <c r="C3035" s="99">
        <v>586.62548383000001</v>
      </c>
      <c r="D3035" s="99">
        <v>161.44732400000001</v>
      </c>
      <c r="E3035" s="99">
        <v>289.03236743000002</v>
      </c>
      <c r="F3035" s="99">
        <v>286.99393717999999</v>
      </c>
      <c r="G3035" s="51"/>
      <c r="H3035" s="100">
        <v>161.44732400000001</v>
      </c>
      <c r="I3035" s="101">
        <v>6418751.3200000003</v>
      </c>
    </row>
    <row r="3036" spans="2:9" ht="15.95" customHeight="1" x14ac:dyDescent="0.2">
      <c r="B3036" s="98">
        <v>45055</v>
      </c>
      <c r="C3036" s="99">
        <v>584.79564287000005</v>
      </c>
      <c r="D3036" s="99">
        <v>160.94372684000001</v>
      </c>
      <c r="E3036" s="99">
        <v>290.20900225000003</v>
      </c>
      <c r="F3036" s="99">
        <v>287.13969578000001</v>
      </c>
      <c r="G3036" s="51"/>
      <c r="H3036" s="100">
        <v>160.94372684000001</v>
      </c>
      <c r="I3036" s="101">
        <v>5532052.3300000001</v>
      </c>
    </row>
    <row r="3037" spans="2:9" ht="15.95" customHeight="1" x14ac:dyDescent="0.2">
      <c r="B3037" s="98">
        <v>45056</v>
      </c>
      <c r="C3037" s="99">
        <v>584.83152211000004</v>
      </c>
      <c r="D3037" s="99">
        <v>160.95360128999999</v>
      </c>
      <c r="E3037" s="99">
        <v>290.66868755000002</v>
      </c>
      <c r="F3037" s="99">
        <v>287.28552839000002</v>
      </c>
      <c r="G3037" s="51"/>
      <c r="H3037" s="100">
        <v>160.95360128999999</v>
      </c>
      <c r="I3037" s="101">
        <v>4917593.51</v>
      </c>
    </row>
    <row r="3038" spans="2:9" ht="15.95" customHeight="1" x14ac:dyDescent="0.2">
      <c r="B3038" s="98">
        <v>45057</v>
      </c>
      <c r="C3038" s="99">
        <v>591.28978431999997</v>
      </c>
      <c r="D3038" s="99">
        <v>162.73100302</v>
      </c>
      <c r="E3038" s="99">
        <v>292.01284327000002</v>
      </c>
      <c r="F3038" s="99">
        <v>287.43143502999999</v>
      </c>
      <c r="G3038" s="51"/>
      <c r="H3038" s="100">
        <v>162.73100302</v>
      </c>
      <c r="I3038" s="101">
        <v>4394174.63</v>
      </c>
    </row>
    <row r="3039" spans="2:9" ht="15.95" customHeight="1" x14ac:dyDescent="0.2">
      <c r="B3039" s="98">
        <v>45058</v>
      </c>
      <c r="C3039" s="99">
        <v>590.32104498000001</v>
      </c>
      <c r="D3039" s="99">
        <v>162.46439276000001</v>
      </c>
      <c r="E3039" s="99">
        <v>293.61725465000001</v>
      </c>
      <c r="F3039" s="99">
        <v>287.57741569000001</v>
      </c>
      <c r="G3039" s="51"/>
      <c r="H3039" s="100">
        <v>162.46439276000001</v>
      </c>
      <c r="I3039" s="101">
        <v>4359479.22</v>
      </c>
    </row>
    <row r="3040" spans="2:9" ht="15.95" customHeight="1" x14ac:dyDescent="0.2">
      <c r="B3040" s="98">
        <v>45061</v>
      </c>
      <c r="C3040" s="99">
        <v>588.34768709000002</v>
      </c>
      <c r="D3040" s="99">
        <v>161.92129779000001</v>
      </c>
      <c r="E3040" s="99">
        <v>295.89773249000001</v>
      </c>
      <c r="F3040" s="99">
        <v>287.72347074999999</v>
      </c>
      <c r="G3040" s="51"/>
      <c r="H3040" s="100">
        <v>161.92129779000001</v>
      </c>
      <c r="I3040" s="101">
        <v>8494621.5999999996</v>
      </c>
    </row>
    <row r="3041" spans="2:9" ht="15.95" customHeight="1" x14ac:dyDescent="0.2">
      <c r="B3041" s="98">
        <v>45062</v>
      </c>
      <c r="C3041" s="99">
        <v>584.47272975999999</v>
      </c>
      <c r="D3041" s="99">
        <v>160.85485675000001</v>
      </c>
      <c r="E3041" s="99">
        <v>296.99559260000001</v>
      </c>
      <c r="F3041" s="99">
        <v>287.86959983999998</v>
      </c>
      <c r="G3041" s="51"/>
      <c r="H3041" s="100">
        <v>160.85485675000001</v>
      </c>
      <c r="I3041" s="101">
        <v>8000444.1200000001</v>
      </c>
    </row>
    <row r="3042" spans="2:9" ht="15.95" customHeight="1" x14ac:dyDescent="0.2">
      <c r="B3042" s="98">
        <v>45063</v>
      </c>
      <c r="C3042" s="99">
        <v>584.83152211000004</v>
      </c>
      <c r="D3042" s="99">
        <v>160.95360128999999</v>
      </c>
      <c r="E3042" s="99">
        <v>298.14929302000002</v>
      </c>
      <c r="F3042" s="99">
        <v>288.01580332999998</v>
      </c>
      <c r="G3042" s="51"/>
      <c r="H3042" s="100">
        <v>160.95360128999999</v>
      </c>
      <c r="I3042" s="101">
        <v>7341288.7699999996</v>
      </c>
    </row>
    <row r="3043" spans="2:9" ht="15.95" customHeight="1" x14ac:dyDescent="0.2">
      <c r="B3043" s="98">
        <v>45064</v>
      </c>
      <c r="C3043" s="99">
        <v>583.43223195999997</v>
      </c>
      <c r="D3043" s="99">
        <v>160.56849758000001</v>
      </c>
      <c r="E3043" s="99">
        <v>298.41453443</v>
      </c>
      <c r="F3043" s="99">
        <v>288.16208083999999</v>
      </c>
      <c r="G3043" s="51"/>
      <c r="H3043" s="100">
        <v>160.56849758000001</v>
      </c>
      <c r="I3043" s="101">
        <v>8751746.4700000007</v>
      </c>
    </row>
    <row r="3044" spans="2:9" ht="15.95" customHeight="1" x14ac:dyDescent="0.2">
      <c r="B3044" s="98">
        <v>45065</v>
      </c>
      <c r="C3044" s="99">
        <v>581.94793920999996</v>
      </c>
      <c r="D3044" s="99">
        <v>160.16</v>
      </c>
      <c r="E3044" s="99">
        <v>298.96097162000001</v>
      </c>
      <c r="F3044" s="99">
        <v>288.30843276000002</v>
      </c>
      <c r="G3044" s="51"/>
      <c r="H3044" s="100">
        <v>160.16</v>
      </c>
      <c r="I3044" s="101">
        <v>12705289.689999999</v>
      </c>
    </row>
    <row r="3045" spans="2:9" ht="15.95" customHeight="1" x14ac:dyDescent="0.2">
      <c r="B3045" s="98">
        <v>45068</v>
      </c>
      <c r="C3045" s="99">
        <v>584.60042420000002</v>
      </c>
      <c r="D3045" s="99">
        <v>160.88999999999999</v>
      </c>
      <c r="E3045" s="99">
        <v>299.22322158999998</v>
      </c>
      <c r="F3045" s="99">
        <v>288.45485909000001</v>
      </c>
      <c r="G3045" s="51"/>
      <c r="H3045" s="100">
        <v>160.88999999999999</v>
      </c>
      <c r="I3045" s="101">
        <v>7689656.7300000004</v>
      </c>
    </row>
    <row r="3046" spans="2:9" ht="15.95" customHeight="1" x14ac:dyDescent="0.2">
      <c r="B3046" s="98">
        <v>45069</v>
      </c>
      <c r="C3046" s="99">
        <v>579.94949162</v>
      </c>
      <c r="D3046" s="99">
        <v>159.61000000000001</v>
      </c>
      <c r="E3046" s="99">
        <v>299.69088406999998</v>
      </c>
      <c r="F3046" s="99">
        <v>288.60135982000003</v>
      </c>
      <c r="G3046" s="51"/>
      <c r="H3046" s="100">
        <v>159.61000000000001</v>
      </c>
      <c r="I3046" s="101">
        <v>10720856.82</v>
      </c>
    </row>
    <row r="3047" spans="2:9" ht="15.95" customHeight="1" x14ac:dyDescent="0.2">
      <c r="B3047" s="98">
        <v>45070</v>
      </c>
      <c r="C3047" s="99">
        <v>577.04265875999999</v>
      </c>
      <c r="D3047" s="99">
        <v>158.81</v>
      </c>
      <c r="E3047" s="99">
        <v>298.75655625000002</v>
      </c>
      <c r="F3047" s="99">
        <v>288.74793495</v>
      </c>
      <c r="G3047" s="51"/>
      <c r="H3047" s="100">
        <v>158.81</v>
      </c>
      <c r="I3047" s="101">
        <v>10973557.220000001</v>
      </c>
    </row>
    <row r="3048" spans="2:9" ht="15.95" customHeight="1" x14ac:dyDescent="0.2">
      <c r="B3048" s="98">
        <v>45071</v>
      </c>
      <c r="C3048" s="99">
        <v>580.31284573000005</v>
      </c>
      <c r="D3048" s="99">
        <v>159.71</v>
      </c>
      <c r="E3048" s="99">
        <v>299.49644017999998</v>
      </c>
      <c r="F3048" s="99">
        <v>288.89458449</v>
      </c>
      <c r="G3048" s="51"/>
      <c r="H3048" s="100">
        <v>159.71</v>
      </c>
      <c r="I3048" s="101">
        <v>9262914.7799999993</v>
      </c>
    </row>
    <row r="3049" spans="2:9" ht="15.95" customHeight="1" x14ac:dyDescent="0.2">
      <c r="B3049" s="98">
        <v>45072</v>
      </c>
      <c r="C3049" s="99">
        <v>579.54980209999997</v>
      </c>
      <c r="D3049" s="99">
        <v>159.5</v>
      </c>
      <c r="E3049" s="99">
        <v>299.88133936999998</v>
      </c>
      <c r="F3049" s="99">
        <v>289.04130844000002</v>
      </c>
      <c r="G3049" s="51"/>
      <c r="H3049" s="100">
        <v>159.5</v>
      </c>
      <c r="I3049" s="101">
        <v>7969396.71</v>
      </c>
    </row>
    <row r="3050" spans="2:9" ht="15.95" customHeight="1" x14ac:dyDescent="0.2">
      <c r="B3050" s="98">
        <v>45075</v>
      </c>
      <c r="C3050" s="99">
        <v>578.96843552999997</v>
      </c>
      <c r="D3050" s="99">
        <v>159.34</v>
      </c>
      <c r="E3050" s="99">
        <v>299.86837644000002</v>
      </c>
      <c r="F3050" s="99">
        <v>289.18810679000001</v>
      </c>
      <c r="G3050" s="51"/>
      <c r="H3050" s="100">
        <v>159.34</v>
      </c>
      <c r="I3050" s="101">
        <v>10380131.609999999</v>
      </c>
    </row>
    <row r="3051" spans="2:9" ht="15.95" customHeight="1" x14ac:dyDescent="0.2">
      <c r="B3051" s="98">
        <v>45076</v>
      </c>
      <c r="C3051" s="99">
        <v>578.02371485000003</v>
      </c>
      <c r="D3051" s="99">
        <v>159.08000000000001</v>
      </c>
      <c r="E3051" s="99">
        <v>299.43960274</v>
      </c>
      <c r="F3051" s="99">
        <v>289.33497993999998</v>
      </c>
      <c r="G3051" s="51"/>
      <c r="H3051" s="100">
        <v>159.08000000000001</v>
      </c>
      <c r="I3051" s="101">
        <v>11304334.6</v>
      </c>
    </row>
    <row r="3052" spans="2:9" ht="15.95" customHeight="1" x14ac:dyDescent="0.2">
      <c r="B3052" s="98">
        <v>45077</v>
      </c>
      <c r="C3052" s="99">
        <v>578.13272108000001</v>
      </c>
      <c r="D3052" s="99">
        <v>159.11000000000001</v>
      </c>
      <c r="E3052" s="99">
        <v>300.4866083</v>
      </c>
      <c r="F3052" s="99">
        <v>289.48192748000002</v>
      </c>
      <c r="G3052" s="51"/>
      <c r="H3052" s="100">
        <v>159.11000000000001</v>
      </c>
      <c r="I3052" s="101">
        <v>15546366.890000001</v>
      </c>
    </row>
    <row r="3053" spans="2:9" ht="15.95" customHeight="1" x14ac:dyDescent="0.2">
      <c r="B3053" s="98">
        <v>45078</v>
      </c>
      <c r="C3053" s="99">
        <v>589.07264156999997</v>
      </c>
      <c r="D3053" s="99">
        <v>161</v>
      </c>
      <c r="E3053" s="99">
        <v>300.29017011000002</v>
      </c>
      <c r="F3053" s="99">
        <v>289.62894982</v>
      </c>
      <c r="G3053" s="51"/>
      <c r="H3053" s="100">
        <v>161</v>
      </c>
      <c r="I3053" s="101">
        <v>18061703.140000001</v>
      </c>
    </row>
    <row r="3054" spans="2:9" ht="15.95" customHeight="1" x14ac:dyDescent="0.2">
      <c r="B3054" s="98">
        <v>45079</v>
      </c>
      <c r="C3054" s="99">
        <v>588.70675793999999</v>
      </c>
      <c r="D3054" s="99">
        <v>160.9</v>
      </c>
      <c r="E3054" s="99">
        <v>301.82577827</v>
      </c>
      <c r="F3054" s="99">
        <v>289.77604656</v>
      </c>
      <c r="G3054" s="51"/>
      <c r="H3054" s="100">
        <v>160.9</v>
      </c>
      <c r="I3054" s="101">
        <v>5346112.12</v>
      </c>
    </row>
    <row r="3055" spans="2:9" ht="15.95" customHeight="1" x14ac:dyDescent="0.2">
      <c r="B3055" s="98">
        <v>45082</v>
      </c>
      <c r="C3055" s="99">
        <v>581.02320173999999</v>
      </c>
      <c r="D3055" s="99">
        <v>158.80000000000001</v>
      </c>
      <c r="E3055" s="99">
        <v>302.62947968999998</v>
      </c>
      <c r="F3055" s="99">
        <v>289.92321808999998</v>
      </c>
      <c r="G3055" s="51"/>
      <c r="H3055" s="100">
        <v>158.80000000000001</v>
      </c>
      <c r="I3055" s="101">
        <v>16642215.6</v>
      </c>
    </row>
    <row r="3056" spans="2:9" ht="15.95" customHeight="1" x14ac:dyDescent="0.2">
      <c r="B3056" s="98">
        <v>45083</v>
      </c>
      <c r="C3056" s="99">
        <v>578.93766505999997</v>
      </c>
      <c r="D3056" s="99">
        <v>158.22999999999999</v>
      </c>
      <c r="E3056" s="99">
        <v>302.53873921000002</v>
      </c>
      <c r="F3056" s="99">
        <v>290.07046441</v>
      </c>
      <c r="G3056" s="51"/>
      <c r="H3056" s="100">
        <v>158.22999999999999</v>
      </c>
      <c r="I3056" s="101">
        <v>22629365.390000001</v>
      </c>
    </row>
    <row r="3057" spans="2:9" ht="15.95" customHeight="1" x14ac:dyDescent="0.2">
      <c r="B3057" s="98">
        <v>45084</v>
      </c>
      <c r="C3057" s="99">
        <v>579.01084178999997</v>
      </c>
      <c r="D3057" s="99">
        <v>158.25</v>
      </c>
      <c r="E3057" s="99">
        <v>303.01338172999999</v>
      </c>
      <c r="F3057" s="99">
        <v>290.21778552000001</v>
      </c>
      <c r="G3057" s="51"/>
      <c r="H3057" s="100">
        <v>158.25</v>
      </c>
      <c r="I3057" s="101">
        <v>16743130.65</v>
      </c>
    </row>
    <row r="3058" spans="2:9" ht="15.95" customHeight="1" x14ac:dyDescent="0.2">
      <c r="B3058" s="98">
        <v>45086</v>
      </c>
      <c r="C3058" s="99">
        <v>581.79155735999996</v>
      </c>
      <c r="D3058" s="99">
        <v>159.01</v>
      </c>
      <c r="E3058" s="99">
        <v>303.82904891999999</v>
      </c>
      <c r="F3058" s="99">
        <v>290.36518142</v>
      </c>
      <c r="G3058" s="51"/>
      <c r="H3058" s="100">
        <v>159.01</v>
      </c>
      <c r="I3058" s="101">
        <v>16597906.109999999</v>
      </c>
    </row>
    <row r="3059" spans="2:9" ht="15.95" customHeight="1" x14ac:dyDescent="0.2">
      <c r="B3059" s="98">
        <v>45089</v>
      </c>
      <c r="C3059" s="99">
        <v>585.41380528000002</v>
      </c>
      <c r="D3059" s="99">
        <v>160</v>
      </c>
      <c r="E3059" s="99">
        <v>303.90981792000002</v>
      </c>
      <c r="F3059" s="99">
        <v>290.51265210999998</v>
      </c>
      <c r="G3059" s="51"/>
      <c r="H3059" s="100">
        <v>160</v>
      </c>
      <c r="I3059" s="101">
        <v>8762287.8100000005</v>
      </c>
    </row>
    <row r="3060" spans="2:9" ht="15.95" customHeight="1" x14ac:dyDescent="0.2">
      <c r="B3060" s="98">
        <v>45090</v>
      </c>
      <c r="C3060" s="99">
        <v>585.37721692000002</v>
      </c>
      <c r="D3060" s="99">
        <v>159.99</v>
      </c>
      <c r="E3060" s="99">
        <v>304.24087111</v>
      </c>
      <c r="F3060" s="99">
        <v>290.66019797000001</v>
      </c>
      <c r="G3060" s="51"/>
      <c r="H3060" s="100">
        <v>159.99</v>
      </c>
      <c r="I3060" s="101">
        <v>5649184.1200000001</v>
      </c>
    </row>
    <row r="3061" spans="2:9" ht="15.95" customHeight="1" x14ac:dyDescent="0.2">
      <c r="B3061" s="98">
        <v>45091</v>
      </c>
      <c r="C3061" s="99">
        <v>587.24322342000005</v>
      </c>
      <c r="D3061" s="99">
        <v>160.5</v>
      </c>
      <c r="E3061" s="99">
        <v>304.73246515</v>
      </c>
      <c r="F3061" s="99">
        <v>290.80781861999998</v>
      </c>
      <c r="G3061" s="51"/>
      <c r="H3061" s="100">
        <v>160.5</v>
      </c>
      <c r="I3061" s="101">
        <v>6262609.1200000001</v>
      </c>
    </row>
    <row r="3062" spans="2:9" ht="15.95" customHeight="1" x14ac:dyDescent="0.2">
      <c r="B3062" s="98">
        <v>45092</v>
      </c>
      <c r="C3062" s="99">
        <v>592.73147785000003</v>
      </c>
      <c r="D3062" s="99">
        <v>162</v>
      </c>
      <c r="E3062" s="99">
        <v>305.57405819000002</v>
      </c>
      <c r="F3062" s="99">
        <v>290.95551405999998</v>
      </c>
      <c r="G3062" s="51"/>
      <c r="H3062" s="100">
        <v>162</v>
      </c>
      <c r="I3062" s="101">
        <v>8459339.6300000008</v>
      </c>
    </row>
    <row r="3063" spans="2:9" ht="15.95" customHeight="1" x14ac:dyDescent="0.2">
      <c r="B3063" s="98">
        <v>45093</v>
      </c>
      <c r="C3063" s="99">
        <v>592.73147785000003</v>
      </c>
      <c r="D3063" s="99">
        <v>162</v>
      </c>
      <c r="E3063" s="99">
        <v>307.39185928000001</v>
      </c>
      <c r="F3063" s="99">
        <v>291.10328466999999</v>
      </c>
      <c r="G3063" s="51"/>
      <c r="H3063" s="100">
        <v>162</v>
      </c>
      <c r="I3063" s="101">
        <v>8142692.0599999996</v>
      </c>
    </row>
    <row r="3064" spans="2:9" ht="15.95" customHeight="1" x14ac:dyDescent="0.2">
      <c r="B3064" s="98">
        <v>45096</v>
      </c>
      <c r="C3064" s="99">
        <v>601.40291983999998</v>
      </c>
      <c r="D3064" s="99">
        <v>164.37</v>
      </c>
      <c r="E3064" s="99">
        <v>308.41892188000003</v>
      </c>
      <c r="F3064" s="99">
        <v>291.25113045000001</v>
      </c>
      <c r="G3064" s="51"/>
      <c r="H3064" s="100">
        <v>164.37</v>
      </c>
      <c r="I3064" s="101">
        <v>6890388.4800000004</v>
      </c>
    </row>
    <row r="3065" spans="2:9" ht="15.95" customHeight="1" x14ac:dyDescent="0.2">
      <c r="B3065" s="98">
        <v>45097</v>
      </c>
      <c r="C3065" s="99">
        <v>602.72010090000003</v>
      </c>
      <c r="D3065" s="99">
        <v>164.73</v>
      </c>
      <c r="E3065" s="99">
        <v>308.85068703000002</v>
      </c>
      <c r="F3065" s="99">
        <v>291.39905102</v>
      </c>
      <c r="G3065" s="51"/>
      <c r="H3065" s="100">
        <v>164.73</v>
      </c>
      <c r="I3065" s="101">
        <v>9601331.6500000004</v>
      </c>
    </row>
    <row r="3066" spans="2:9" ht="15.95" customHeight="1" x14ac:dyDescent="0.2">
      <c r="B3066" s="98">
        <v>45098</v>
      </c>
      <c r="C3066" s="99">
        <v>606.70823244999997</v>
      </c>
      <c r="D3066" s="99">
        <v>165.82</v>
      </c>
      <c r="E3066" s="99">
        <v>309.45097023</v>
      </c>
      <c r="F3066" s="99">
        <v>291.54704677000001</v>
      </c>
      <c r="G3066" s="51"/>
      <c r="H3066" s="100">
        <v>165.82</v>
      </c>
      <c r="I3066" s="101">
        <v>8112171.3099999996</v>
      </c>
    </row>
    <row r="3067" spans="2:9" ht="15.95" customHeight="1" x14ac:dyDescent="0.2">
      <c r="B3067" s="98">
        <v>45099</v>
      </c>
      <c r="C3067" s="99">
        <v>603.70798669999999</v>
      </c>
      <c r="D3067" s="99">
        <v>165</v>
      </c>
      <c r="E3067" s="99">
        <v>309.05510241000002</v>
      </c>
      <c r="F3067" s="99">
        <v>291.69511769000002</v>
      </c>
      <c r="G3067" s="51"/>
      <c r="H3067" s="100">
        <v>165</v>
      </c>
      <c r="I3067" s="101">
        <v>6283490.3200000003</v>
      </c>
    </row>
    <row r="3068" spans="2:9" ht="15.95" customHeight="1" x14ac:dyDescent="0.2">
      <c r="B3068" s="98">
        <v>45100</v>
      </c>
      <c r="C3068" s="99">
        <v>605.46422811000002</v>
      </c>
      <c r="D3068" s="99">
        <v>165.48</v>
      </c>
      <c r="E3068" s="99">
        <v>309.79498633999998</v>
      </c>
      <c r="F3068" s="99">
        <v>291.84326377999997</v>
      </c>
      <c r="G3068" s="51"/>
      <c r="H3068" s="100">
        <v>165.48</v>
      </c>
      <c r="I3068" s="101">
        <v>6081816.9100000001</v>
      </c>
    </row>
    <row r="3069" spans="2:9" ht="15.95" customHeight="1" x14ac:dyDescent="0.2">
      <c r="B3069" s="98">
        <v>45103</v>
      </c>
      <c r="C3069" s="99">
        <v>606.26917209999999</v>
      </c>
      <c r="D3069" s="99">
        <v>165.7</v>
      </c>
      <c r="E3069" s="99">
        <v>310.08715074999998</v>
      </c>
      <c r="F3069" s="99">
        <v>291.99148543000001</v>
      </c>
      <c r="G3069" s="51"/>
      <c r="H3069" s="100">
        <v>165.7</v>
      </c>
      <c r="I3069" s="101">
        <v>7271524.6299999999</v>
      </c>
    </row>
    <row r="3070" spans="2:9" ht="15.95" customHeight="1" x14ac:dyDescent="0.2">
      <c r="B3070" s="98">
        <v>45104</v>
      </c>
      <c r="C3070" s="99">
        <v>607.36682298000005</v>
      </c>
      <c r="D3070" s="99">
        <v>166</v>
      </c>
      <c r="E3070" s="99">
        <v>310.77119438</v>
      </c>
      <c r="F3070" s="99">
        <v>292.13978225</v>
      </c>
      <c r="G3070" s="51"/>
      <c r="H3070" s="100">
        <v>166</v>
      </c>
      <c r="I3070" s="101">
        <v>8188221.0499999998</v>
      </c>
    </row>
    <row r="3071" spans="2:9" ht="15.95" customHeight="1" x14ac:dyDescent="0.2">
      <c r="B3071" s="98">
        <v>45105</v>
      </c>
      <c r="C3071" s="99">
        <v>607.00093934999995</v>
      </c>
      <c r="D3071" s="99">
        <v>165.9</v>
      </c>
      <c r="E3071" s="99">
        <v>311.15509642000001</v>
      </c>
      <c r="F3071" s="99">
        <v>292.28815423999998</v>
      </c>
      <c r="G3071" s="51"/>
      <c r="H3071" s="100">
        <v>165.9</v>
      </c>
      <c r="I3071" s="101">
        <v>5691868.7999999998</v>
      </c>
    </row>
    <row r="3072" spans="2:9" ht="15.95" customHeight="1" x14ac:dyDescent="0.2">
      <c r="B3072" s="98">
        <v>45106</v>
      </c>
      <c r="C3072" s="99">
        <v>607.14729279999995</v>
      </c>
      <c r="D3072" s="99">
        <v>165.94</v>
      </c>
      <c r="E3072" s="99">
        <v>312.31278543000002</v>
      </c>
      <c r="F3072" s="99">
        <v>292.43660179</v>
      </c>
      <c r="G3072" s="51"/>
      <c r="H3072" s="100">
        <v>165.94</v>
      </c>
      <c r="I3072" s="101">
        <v>7130623.6900000004</v>
      </c>
    </row>
    <row r="3073" spans="2:9" ht="15.95" customHeight="1" x14ac:dyDescent="0.2">
      <c r="B3073" s="98">
        <v>45107</v>
      </c>
      <c r="C3073" s="99">
        <v>611.86719160999996</v>
      </c>
      <c r="D3073" s="99">
        <v>167.23</v>
      </c>
      <c r="E3073" s="99">
        <v>314.63215205</v>
      </c>
      <c r="F3073" s="99">
        <v>292.58512451000001</v>
      </c>
      <c r="G3073" s="51"/>
      <c r="H3073" s="100">
        <v>167.23</v>
      </c>
      <c r="I3073" s="101">
        <v>6885079.0099999998</v>
      </c>
    </row>
    <row r="3074" spans="2:9" ht="15.95" customHeight="1" x14ac:dyDescent="0.2">
      <c r="B3074" s="98">
        <v>45110</v>
      </c>
      <c r="C3074" s="99">
        <v>607.32609075000005</v>
      </c>
      <c r="D3074" s="99">
        <v>164.5</v>
      </c>
      <c r="E3074" s="99">
        <v>314.30807888999999</v>
      </c>
      <c r="F3074" s="99">
        <v>292.73372277999999</v>
      </c>
      <c r="G3074" s="51"/>
      <c r="H3074" s="100">
        <v>164.5</v>
      </c>
      <c r="I3074" s="101">
        <v>8129684.21</v>
      </c>
    </row>
    <row r="3075" spans="2:9" ht="15.95" customHeight="1" x14ac:dyDescent="0.2">
      <c r="B3075" s="98">
        <v>45111</v>
      </c>
      <c r="C3075" s="99">
        <v>609.17206670999997</v>
      </c>
      <c r="D3075" s="99">
        <v>165</v>
      </c>
      <c r="E3075" s="99">
        <v>314.83557027000001</v>
      </c>
      <c r="F3075" s="99">
        <v>292.88239662000001</v>
      </c>
      <c r="G3075" s="51"/>
      <c r="H3075" s="100">
        <v>165</v>
      </c>
      <c r="I3075" s="101">
        <v>5883627.3799999999</v>
      </c>
    </row>
    <row r="3076" spans="2:9" ht="15.95" customHeight="1" x14ac:dyDescent="0.2">
      <c r="B3076" s="98">
        <v>45112</v>
      </c>
      <c r="C3076" s="99">
        <v>609.17206670999997</v>
      </c>
      <c r="D3076" s="99">
        <v>165</v>
      </c>
      <c r="E3076" s="99">
        <v>316.17274594999998</v>
      </c>
      <c r="F3076" s="99">
        <v>293.03114600999999</v>
      </c>
      <c r="G3076" s="51"/>
      <c r="H3076" s="100">
        <v>165</v>
      </c>
      <c r="I3076" s="101">
        <v>5556503.8600000003</v>
      </c>
    </row>
    <row r="3077" spans="2:9" ht="15.95" customHeight="1" x14ac:dyDescent="0.2">
      <c r="B3077" s="98">
        <v>45113</v>
      </c>
      <c r="C3077" s="99">
        <v>610.68576699000005</v>
      </c>
      <c r="D3077" s="99">
        <v>165.41</v>
      </c>
      <c r="E3077" s="99">
        <v>316.81490936</v>
      </c>
      <c r="F3077" s="99">
        <v>293.17997094999998</v>
      </c>
      <c r="G3077" s="51"/>
      <c r="H3077" s="100">
        <v>165.41</v>
      </c>
      <c r="I3077" s="101">
        <v>5522586.0599999996</v>
      </c>
    </row>
    <row r="3078" spans="2:9" ht="15.95" customHeight="1" x14ac:dyDescent="0.2">
      <c r="B3078" s="98">
        <v>45114</v>
      </c>
      <c r="C3078" s="99">
        <v>614.15620179999996</v>
      </c>
      <c r="D3078" s="99">
        <v>166.35</v>
      </c>
      <c r="E3078" s="99">
        <v>318.16803941000001</v>
      </c>
      <c r="F3078" s="99">
        <v>293.32887145000001</v>
      </c>
      <c r="G3078" s="51"/>
      <c r="H3078" s="100">
        <v>166.35</v>
      </c>
      <c r="I3078" s="101">
        <v>5719078.5499999998</v>
      </c>
    </row>
    <row r="3079" spans="2:9" ht="15.95" customHeight="1" x14ac:dyDescent="0.2">
      <c r="B3079" s="98">
        <v>45117</v>
      </c>
      <c r="C3079" s="99">
        <v>616.55597054999998</v>
      </c>
      <c r="D3079" s="99">
        <v>167</v>
      </c>
      <c r="E3079" s="99">
        <v>317.20279999000002</v>
      </c>
      <c r="F3079" s="99">
        <v>293.47784751</v>
      </c>
      <c r="G3079" s="51"/>
      <c r="H3079" s="100">
        <v>167</v>
      </c>
      <c r="I3079" s="101">
        <v>5293686.66</v>
      </c>
    </row>
    <row r="3080" spans="2:9" ht="15.95" customHeight="1" x14ac:dyDescent="0.2">
      <c r="B3080" s="98">
        <v>45118</v>
      </c>
      <c r="C3080" s="99">
        <v>619.65721015999998</v>
      </c>
      <c r="D3080" s="99">
        <v>167.84</v>
      </c>
      <c r="E3080" s="99">
        <v>317.2506631</v>
      </c>
      <c r="F3080" s="99">
        <v>293.62689913000003</v>
      </c>
      <c r="G3080" s="51"/>
      <c r="H3080" s="100">
        <v>167.84</v>
      </c>
      <c r="I3080" s="101">
        <v>6544382.3600000003</v>
      </c>
    </row>
    <row r="3081" spans="2:9" ht="15.95" customHeight="1" x14ac:dyDescent="0.2">
      <c r="B3081" s="98">
        <v>45119</v>
      </c>
      <c r="C3081" s="99">
        <v>615.07918977999998</v>
      </c>
      <c r="D3081" s="99">
        <v>166.6</v>
      </c>
      <c r="E3081" s="99">
        <v>317.08812795</v>
      </c>
      <c r="F3081" s="99">
        <v>293.77602630000001</v>
      </c>
      <c r="G3081" s="51"/>
      <c r="H3081" s="100">
        <v>166.6</v>
      </c>
      <c r="I3081" s="101">
        <v>7959695.9400000004</v>
      </c>
    </row>
    <row r="3082" spans="2:9" ht="15.95" customHeight="1" x14ac:dyDescent="0.2">
      <c r="B3082" s="98">
        <v>45120</v>
      </c>
      <c r="C3082" s="99">
        <v>617.07284380999999</v>
      </c>
      <c r="D3082" s="99">
        <v>167.14</v>
      </c>
      <c r="E3082" s="99">
        <v>316.92459566000002</v>
      </c>
      <c r="F3082" s="99">
        <v>293.92522940999999</v>
      </c>
      <c r="G3082" s="51"/>
      <c r="H3082" s="100">
        <v>167.14</v>
      </c>
      <c r="I3082" s="101">
        <v>7203038.3499999996</v>
      </c>
    </row>
    <row r="3083" spans="2:9" ht="15.95" customHeight="1" x14ac:dyDescent="0.2">
      <c r="B3083" s="98">
        <v>45121</v>
      </c>
      <c r="C3083" s="99">
        <v>609.17206670999997</v>
      </c>
      <c r="D3083" s="99">
        <v>165</v>
      </c>
      <c r="E3083" s="99">
        <v>317.49496440000001</v>
      </c>
      <c r="F3083" s="99">
        <v>294.07450806999998</v>
      </c>
      <c r="G3083" s="51"/>
      <c r="H3083" s="100">
        <v>165</v>
      </c>
      <c r="I3083" s="101">
        <v>9385553.2400000002</v>
      </c>
    </row>
    <row r="3084" spans="2:9" ht="15.95" customHeight="1" x14ac:dyDescent="0.2">
      <c r="B3084" s="98">
        <v>45124</v>
      </c>
      <c r="C3084" s="99">
        <v>604.92632200000003</v>
      </c>
      <c r="D3084" s="99">
        <v>163.85</v>
      </c>
      <c r="E3084" s="99">
        <v>317.35436650999998</v>
      </c>
      <c r="F3084" s="99">
        <v>294.22386268000002</v>
      </c>
      <c r="G3084" s="51"/>
      <c r="H3084" s="100">
        <v>163.85</v>
      </c>
      <c r="I3084" s="101">
        <v>11815345.210000001</v>
      </c>
    </row>
    <row r="3085" spans="2:9" ht="15.95" customHeight="1" x14ac:dyDescent="0.2">
      <c r="B3085" s="98">
        <v>45125</v>
      </c>
      <c r="C3085" s="99">
        <v>599.05611844999999</v>
      </c>
      <c r="D3085" s="99">
        <v>162.26</v>
      </c>
      <c r="E3085" s="99">
        <v>317.09311369</v>
      </c>
      <c r="F3085" s="99">
        <v>294.37329321999999</v>
      </c>
      <c r="G3085" s="51"/>
      <c r="H3085" s="100">
        <v>162.26</v>
      </c>
      <c r="I3085" s="101">
        <v>18666809.760000002</v>
      </c>
    </row>
    <row r="3086" spans="2:9" ht="15.95" customHeight="1" x14ac:dyDescent="0.2">
      <c r="B3086" s="98">
        <v>45126</v>
      </c>
      <c r="C3086" s="99">
        <v>599.49915267999995</v>
      </c>
      <c r="D3086" s="99">
        <v>162.38</v>
      </c>
      <c r="E3086" s="99">
        <v>316.56263087999997</v>
      </c>
      <c r="F3086" s="99">
        <v>294.52279971000002</v>
      </c>
      <c r="G3086" s="51"/>
      <c r="H3086" s="100">
        <v>162.38</v>
      </c>
      <c r="I3086" s="101">
        <v>10405236.109999999</v>
      </c>
    </row>
    <row r="3087" spans="2:9" ht="15.95" customHeight="1" x14ac:dyDescent="0.2">
      <c r="B3087" s="98">
        <v>45127</v>
      </c>
      <c r="C3087" s="99">
        <v>599.90526738999995</v>
      </c>
      <c r="D3087" s="99">
        <v>162.49</v>
      </c>
      <c r="E3087" s="99">
        <v>316.46491035999998</v>
      </c>
      <c r="F3087" s="99">
        <v>294.67238213000002</v>
      </c>
      <c r="G3087" s="51"/>
      <c r="H3087" s="100">
        <v>162.49</v>
      </c>
      <c r="I3087" s="101">
        <v>9285103.5600000005</v>
      </c>
    </row>
    <row r="3088" spans="2:9" ht="15.95" customHeight="1" x14ac:dyDescent="0.2">
      <c r="B3088" s="98">
        <v>45128</v>
      </c>
      <c r="C3088" s="99">
        <v>602.93266796</v>
      </c>
      <c r="D3088" s="99">
        <v>163.31</v>
      </c>
      <c r="E3088" s="99">
        <v>317.61262787999999</v>
      </c>
      <c r="F3088" s="99">
        <v>294.82204050000001</v>
      </c>
      <c r="G3088" s="51"/>
      <c r="H3088" s="100">
        <v>163.31</v>
      </c>
      <c r="I3088" s="101">
        <v>10782443.98</v>
      </c>
    </row>
    <row r="3089" spans="2:9" ht="15.95" customHeight="1" x14ac:dyDescent="0.2">
      <c r="B3089" s="98">
        <v>45131</v>
      </c>
      <c r="C3089" s="99">
        <v>606.95689556000002</v>
      </c>
      <c r="D3089" s="99">
        <v>164.4</v>
      </c>
      <c r="E3089" s="99">
        <v>317.33442355</v>
      </c>
      <c r="F3089" s="99">
        <v>294.97177479999999</v>
      </c>
      <c r="G3089" s="51"/>
      <c r="H3089" s="100">
        <v>164.4</v>
      </c>
      <c r="I3089" s="101">
        <v>13069676.529999999</v>
      </c>
    </row>
    <row r="3090" spans="2:9" ht="15.95" customHeight="1" x14ac:dyDescent="0.2">
      <c r="B3090" s="98">
        <v>45132</v>
      </c>
      <c r="C3090" s="99">
        <v>607.84296401999995</v>
      </c>
      <c r="D3090" s="99">
        <v>164.64</v>
      </c>
      <c r="E3090" s="99">
        <v>317.37829807000003</v>
      </c>
      <c r="F3090" s="99">
        <v>295.12158505000002</v>
      </c>
      <c r="G3090" s="51"/>
      <c r="H3090" s="100">
        <v>164.64</v>
      </c>
      <c r="I3090" s="101">
        <v>10566489.32</v>
      </c>
    </row>
    <row r="3091" spans="2:9" ht="15.95" customHeight="1" x14ac:dyDescent="0.2">
      <c r="B3091" s="98">
        <v>45133</v>
      </c>
      <c r="C3091" s="99">
        <v>603.63413882999998</v>
      </c>
      <c r="D3091" s="99">
        <v>163.5</v>
      </c>
      <c r="E3091" s="99">
        <v>316.58656243000001</v>
      </c>
      <c r="F3091" s="99">
        <v>295.27147160999999</v>
      </c>
      <c r="G3091" s="51"/>
      <c r="H3091" s="100">
        <v>163.5</v>
      </c>
      <c r="I3091" s="101">
        <v>9215009</v>
      </c>
    </row>
    <row r="3092" spans="2:9" ht="15.95" customHeight="1" x14ac:dyDescent="0.2">
      <c r="B3092" s="98">
        <v>45134</v>
      </c>
      <c r="C3092" s="99">
        <v>604.18793161999997</v>
      </c>
      <c r="D3092" s="99">
        <v>163.65</v>
      </c>
      <c r="E3092" s="99">
        <v>316.46191891000001</v>
      </c>
      <c r="F3092" s="99">
        <v>295.42143412000001</v>
      </c>
      <c r="G3092" s="51"/>
      <c r="H3092" s="100">
        <v>163.65</v>
      </c>
      <c r="I3092" s="101">
        <v>9318551.1300000008</v>
      </c>
    </row>
    <row r="3093" spans="2:9" ht="15.95" customHeight="1" x14ac:dyDescent="0.2">
      <c r="B3093" s="98">
        <v>45135</v>
      </c>
      <c r="C3093" s="99">
        <v>604.33560968999996</v>
      </c>
      <c r="D3093" s="99">
        <v>163.69</v>
      </c>
      <c r="E3093" s="99">
        <v>317.21775721</v>
      </c>
      <c r="F3093" s="99">
        <v>295.57147294999999</v>
      </c>
      <c r="G3093" s="51"/>
      <c r="H3093" s="100">
        <v>163.69</v>
      </c>
      <c r="I3093" s="101">
        <v>11206197.27</v>
      </c>
    </row>
    <row r="3094" spans="2:9" ht="15.95" customHeight="1" x14ac:dyDescent="0.2">
      <c r="B3094" s="98">
        <v>45138</v>
      </c>
      <c r="C3094" s="99">
        <v>602.71115084999997</v>
      </c>
      <c r="D3094" s="99">
        <v>163.25</v>
      </c>
      <c r="E3094" s="99">
        <v>318.80621423000002</v>
      </c>
      <c r="F3094" s="99">
        <v>295.72158772</v>
      </c>
      <c r="G3094" s="51"/>
      <c r="H3094" s="100">
        <v>163.25</v>
      </c>
      <c r="I3094" s="101">
        <v>17182025.010000002</v>
      </c>
    </row>
    <row r="3095" spans="2:9" ht="15.95" customHeight="1" x14ac:dyDescent="0.2">
      <c r="B3095" s="98">
        <v>45139</v>
      </c>
      <c r="C3095" s="99">
        <v>605.72191884999995</v>
      </c>
      <c r="D3095" s="99">
        <v>162.96</v>
      </c>
      <c r="E3095" s="99">
        <v>318.02345292000001</v>
      </c>
      <c r="F3095" s="99">
        <v>295.87177881999997</v>
      </c>
      <c r="G3095" s="51"/>
      <c r="H3095" s="100">
        <v>162.96</v>
      </c>
      <c r="I3095" s="101">
        <v>19123586.550000001</v>
      </c>
    </row>
    <row r="3096" spans="2:9" ht="15.95" customHeight="1" x14ac:dyDescent="0.2">
      <c r="B3096" s="98">
        <v>45140</v>
      </c>
      <c r="C3096" s="99">
        <v>606.24229850999996</v>
      </c>
      <c r="D3096" s="99">
        <v>163.1</v>
      </c>
      <c r="E3096" s="99">
        <v>318.30564585000002</v>
      </c>
      <c r="F3096" s="99">
        <v>296.02204623</v>
      </c>
      <c r="G3096" s="51"/>
      <c r="H3096" s="100">
        <v>163.1</v>
      </c>
      <c r="I3096" s="101">
        <v>13321411.220000001</v>
      </c>
    </row>
    <row r="3097" spans="2:9" ht="15.95" customHeight="1" x14ac:dyDescent="0.2">
      <c r="B3097" s="98">
        <v>45141</v>
      </c>
      <c r="C3097" s="99">
        <v>606.61399826000002</v>
      </c>
      <c r="D3097" s="99">
        <v>163.19999999999999</v>
      </c>
      <c r="E3097" s="99">
        <v>319.25891948999998</v>
      </c>
      <c r="F3097" s="99">
        <v>296.16720805</v>
      </c>
      <c r="G3097" s="51"/>
      <c r="H3097" s="100">
        <v>163.19999999999999</v>
      </c>
      <c r="I3097" s="101">
        <v>12350978.060000001</v>
      </c>
    </row>
    <row r="3098" spans="2:9" ht="15.95" customHeight="1" x14ac:dyDescent="0.2">
      <c r="B3098" s="98">
        <v>45142</v>
      </c>
      <c r="C3098" s="99">
        <v>607.95211738</v>
      </c>
      <c r="D3098" s="99">
        <v>163.56</v>
      </c>
      <c r="E3098" s="99">
        <v>320.74865884000002</v>
      </c>
      <c r="F3098" s="99">
        <v>296.31244120000002</v>
      </c>
      <c r="G3098" s="51"/>
      <c r="H3098" s="100">
        <v>163.56</v>
      </c>
      <c r="I3098" s="101">
        <v>8740368.8100000005</v>
      </c>
    </row>
    <row r="3099" spans="2:9" ht="15.95" customHeight="1" x14ac:dyDescent="0.2">
      <c r="B3099" s="98">
        <v>45145</v>
      </c>
      <c r="C3099" s="99">
        <v>606.24229850999996</v>
      </c>
      <c r="D3099" s="99">
        <v>163.1</v>
      </c>
      <c r="E3099" s="99">
        <v>321.02287458000001</v>
      </c>
      <c r="F3099" s="99">
        <v>296.4577453</v>
      </c>
      <c r="G3099" s="51"/>
      <c r="H3099" s="100">
        <v>163.1</v>
      </c>
      <c r="I3099" s="101">
        <v>9016327.9299999997</v>
      </c>
    </row>
    <row r="3100" spans="2:9" ht="15.95" customHeight="1" x14ac:dyDescent="0.2">
      <c r="B3100" s="98">
        <v>45146</v>
      </c>
      <c r="C3100" s="99">
        <v>604.01209999000002</v>
      </c>
      <c r="D3100" s="99">
        <v>162.5</v>
      </c>
      <c r="E3100" s="99">
        <v>320.76561034999997</v>
      </c>
      <c r="F3100" s="99">
        <v>296.60312074000001</v>
      </c>
      <c r="G3100" s="51"/>
      <c r="H3100" s="100">
        <v>162.5</v>
      </c>
      <c r="I3100" s="101">
        <v>10838168.619999999</v>
      </c>
    </row>
    <row r="3101" spans="2:9" ht="15.95" customHeight="1" x14ac:dyDescent="0.2">
      <c r="B3101" s="98">
        <v>45147</v>
      </c>
      <c r="C3101" s="99">
        <v>602.89700072000005</v>
      </c>
      <c r="D3101" s="99">
        <v>162.19999999999999</v>
      </c>
      <c r="E3101" s="99">
        <v>320.30093930999999</v>
      </c>
      <c r="F3101" s="99">
        <v>296.74856751999999</v>
      </c>
      <c r="G3101" s="51"/>
      <c r="H3101" s="100">
        <v>162.19999999999999</v>
      </c>
      <c r="I3101" s="101">
        <v>9264389.3599999994</v>
      </c>
    </row>
    <row r="3102" spans="2:9" ht="15.95" customHeight="1" x14ac:dyDescent="0.2">
      <c r="B3102" s="98">
        <v>45148</v>
      </c>
      <c r="C3102" s="99">
        <v>602.15360122000004</v>
      </c>
      <c r="D3102" s="99">
        <v>162</v>
      </c>
      <c r="E3102" s="99">
        <v>320.39566839000003</v>
      </c>
      <c r="F3102" s="99">
        <v>296.89408564000001</v>
      </c>
      <c r="G3102" s="51"/>
      <c r="H3102" s="100">
        <v>162</v>
      </c>
      <c r="I3102" s="101">
        <v>9753664.1500000004</v>
      </c>
    </row>
    <row r="3103" spans="2:9" ht="15.95" customHeight="1" x14ac:dyDescent="0.2">
      <c r="B3103" s="98">
        <v>45149</v>
      </c>
      <c r="C3103" s="99">
        <v>602.52530096999999</v>
      </c>
      <c r="D3103" s="99">
        <v>162.1</v>
      </c>
      <c r="E3103" s="99">
        <v>321.15050953999997</v>
      </c>
      <c r="F3103" s="99">
        <v>297.03967509</v>
      </c>
      <c r="G3103" s="51"/>
      <c r="H3103" s="100">
        <v>162.1</v>
      </c>
      <c r="I3103" s="101">
        <v>8665916.2400000002</v>
      </c>
    </row>
    <row r="3104" spans="2:9" ht="15.95" customHeight="1" x14ac:dyDescent="0.2">
      <c r="B3104" s="98">
        <v>45152</v>
      </c>
      <c r="C3104" s="99">
        <v>602.15360122000004</v>
      </c>
      <c r="D3104" s="99">
        <v>162</v>
      </c>
      <c r="E3104" s="99">
        <v>320.54025487000001</v>
      </c>
      <c r="F3104" s="99">
        <v>297.18533588000003</v>
      </c>
      <c r="G3104" s="51"/>
      <c r="H3104" s="100">
        <v>162</v>
      </c>
      <c r="I3104" s="101">
        <v>10708658.74</v>
      </c>
    </row>
    <row r="3105" spans="2:9" ht="15.95" customHeight="1" x14ac:dyDescent="0.2">
      <c r="B3105" s="98">
        <v>45153</v>
      </c>
      <c r="C3105" s="99">
        <v>601.78190145999997</v>
      </c>
      <c r="D3105" s="99">
        <v>161.9</v>
      </c>
      <c r="E3105" s="99">
        <v>320.53726343</v>
      </c>
      <c r="F3105" s="99">
        <v>297.33106801000002</v>
      </c>
      <c r="G3105" s="51"/>
      <c r="H3105" s="100">
        <v>161.9</v>
      </c>
      <c r="I3105" s="101">
        <v>10409209.01</v>
      </c>
    </row>
    <row r="3106" spans="2:9" ht="15.95" customHeight="1" x14ac:dyDescent="0.2">
      <c r="B3106" s="98">
        <v>45154</v>
      </c>
      <c r="C3106" s="99">
        <v>602.6368109</v>
      </c>
      <c r="D3106" s="99">
        <v>162.13</v>
      </c>
      <c r="E3106" s="99">
        <v>320.32088227999998</v>
      </c>
      <c r="F3106" s="99">
        <v>297.47687186000002</v>
      </c>
      <c r="G3106" s="51"/>
      <c r="H3106" s="100">
        <v>162.13</v>
      </c>
      <c r="I3106" s="101">
        <v>9243027.2300000004</v>
      </c>
    </row>
    <row r="3107" spans="2:9" ht="15.95" customHeight="1" x14ac:dyDescent="0.2">
      <c r="B3107" s="98">
        <v>45155</v>
      </c>
      <c r="C3107" s="99">
        <v>599.66321287000005</v>
      </c>
      <c r="D3107" s="99">
        <v>161.33000000000001</v>
      </c>
      <c r="E3107" s="99">
        <v>319.72059909000001</v>
      </c>
      <c r="F3107" s="99">
        <v>297.62274704999999</v>
      </c>
      <c r="G3107" s="51"/>
      <c r="H3107" s="100">
        <v>161.33000000000001</v>
      </c>
      <c r="I3107" s="101">
        <v>9815859.8699999992</v>
      </c>
    </row>
    <row r="3108" spans="2:9" ht="15.95" customHeight="1" x14ac:dyDescent="0.2">
      <c r="B3108" s="98">
        <v>45156</v>
      </c>
      <c r="C3108" s="99">
        <v>601.18718186000001</v>
      </c>
      <c r="D3108" s="99">
        <v>161.74</v>
      </c>
      <c r="E3108" s="99">
        <v>320.0356979</v>
      </c>
      <c r="F3108" s="99">
        <v>297.76869396000001</v>
      </c>
      <c r="G3108" s="51"/>
      <c r="H3108" s="100">
        <v>161.74</v>
      </c>
      <c r="I3108" s="101">
        <v>9266635.8000000007</v>
      </c>
    </row>
    <row r="3109" spans="2:9" ht="15.95" customHeight="1" x14ac:dyDescent="0.2">
      <c r="B3109" s="98">
        <v>45159</v>
      </c>
      <c r="C3109" s="99">
        <v>595.16564585000003</v>
      </c>
      <c r="D3109" s="99">
        <v>160.12</v>
      </c>
      <c r="E3109" s="99">
        <v>319.40749456999998</v>
      </c>
      <c r="F3109" s="99">
        <v>297.9147122</v>
      </c>
      <c r="G3109" s="51"/>
      <c r="H3109" s="100">
        <v>160.12</v>
      </c>
      <c r="I3109" s="101">
        <v>31821222.34</v>
      </c>
    </row>
    <row r="3110" spans="2:9" ht="15.95" customHeight="1" x14ac:dyDescent="0.2">
      <c r="B3110" s="98">
        <v>45160</v>
      </c>
      <c r="C3110" s="99">
        <v>599.32868309000003</v>
      </c>
      <c r="D3110" s="99">
        <v>161.24</v>
      </c>
      <c r="E3110" s="99">
        <v>318.60578744999998</v>
      </c>
      <c r="F3110" s="99">
        <v>298.06080216999999</v>
      </c>
      <c r="G3110" s="51"/>
      <c r="H3110" s="100">
        <v>161.24</v>
      </c>
      <c r="I3110" s="101">
        <v>12099187.75</v>
      </c>
    </row>
    <row r="3111" spans="2:9" ht="15.95" customHeight="1" x14ac:dyDescent="0.2">
      <c r="B3111" s="98">
        <v>45161</v>
      </c>
      <c r="C3111" s="99">
        <v>600.55529228</v>
      </c>
      <c r="D3111" s="99">
        <v>161.57</v>
      </c>
      <c r="E3111" s="99">
        <v>318.05536167000002</v>
      </c>
      <c r="F3111" s="99">
        <v>298.20696385000002</v>
      </c>
      <c r="G3111" s="51"/>
      <c r="H3111" s="100">
        <v>161.57</v>
      </c>
      <c r="I3111" s="101">
        <v>20451079.68</v>
      </c>
    </row>
    <row r="3112" spans="2:9" ht="15.95" customHeight="1" x14ac:dyDescent="0.2">
      <c r="B3112" s="98">
        <v>45162</v>
      </c>
      <c r="C3112" s="99">
        <v>599.18000318999998</v>
      </c>
      <c r="D3112" s="99">
        <v>161.19999999999999</v>
      </c>
      <c r="E3112" s="99">
        <v>318.09524758999999</v>
      </c>
      <c r="F3112" s="99">
        <v>298.35319687999998</v>
      </c>
      <c r="G3112" s="51"/>
      <c r="H3112" s="100">
        <v>161.19999999999999</v>
      </c>
      <c r="I3112" s="101">
        <v>7016506.3600000003</v>
      </c>
    </row>
    <row r="3113" spans="2:9" ht="15.95" customHeight="1" x14ac:dyDescent="0.2">
      <c r="B3113" s="98">
        <v>45163</v>
      </c>
      <c r="C3113" s="99">
        <v>600.44378234999999</v>
      </c>
      <c r="D3113" s="99">
        <v>161.54</v>
      </c>
      <c r="E3113" s="99">
        <v>318.79823704</v>
      </c>
      <c r="F3113" s="99">
        <v>298.49950161999999</v>
      </c>
      <c r="G3113" s="51"/>
      <c r="H3113" s="100">
        <v>161.54</v>
      </c>
      <c r="I3113" s="101">
        <v>8840346.0700000003</v>
      </c>
    </row>
    <row r="3114" spans="2:9" ht="15.95" customHeight="1" x14ac:dyDescent="0.2">
      <c r="B3114" s="98">
        <v>45166</v>
      </c>
      <c r="C3114" s="99">
        <v>599.29151310999998</v>
      </c>
      <c r="D3114" s="99">
        <v>161.22999999999999</v>
      </c>
      <c r="E3114" s="99">
        <v>317.99952137000002</v>
      </c>
      <c r="F3114" s="99">
        <v>298.64587847000001</v>
      </c>
      <c r="G3114" s="51"/>
      <c r="H3114" s="100">
        <v>161.22999999999999</v>
      </c>
      <c r="I3114" s="101">
        <v>11550555.800000001</v>
      </c>
    </row>
    <row r="3115" spans="2:9" ht="15.95" customHeight="1" x14ac:dyDescent="0.2">
      <c r="B3115" s="98">
        <v>45167</v>
      </c>
      <c r="C3115" s="99">
        <v>600.22076249999998</v>
      </c>
      <c r="D3115" s="99">
        <v>161.47999999999999</v>
      </c>
      <c r="E3115" s="99">
        <v>318.33256884999997</v>
      </c>
      <c r="F3115" s="99">
        <v>298.79232703999998</v>
      </c>
      <c r="G3115" s="51"/>
      <c r="H3115" s="100">
        <v>161.47999999999999</v>
      </c>
      <c r="I3115" s="101">
        <v>12196381.310000001</v>
      </c>
    </row>
    <row r="3116" spans="2:9" ht="15.95" customHeight="1" x14ac:dyDescent="0.2">
      <c r="B3116" s="98">
        <v>45168</v>
      </c>
      <c r="C3116" s="99">
        <v>602.48813099999995</v>
      </c>
      <c r="D3116" s="99">
        <v>162.09</v>
      </c>
      <c r="E3116" s="99">
        <v>319.88512852999997</v>
      </c>
      <c r="F3116" s="99">
        <v>298.93884732999999</v>
      </c>
      <c r="G3116" s="51"/>
      <c r="H3116" s="100">
        <v>162.09</v>
      </c>
      <c r="I3116" s="101">
        <v>11558982.24</v>
      </c>
    </row>
    <row r="3117" spans="2:9" ht="15.95" customHeight="1" x14ac:dyDescent="0.2">
      <c r="B3117" s="98">
        <v>45169</v>
      </c>
      <c r="C3117" s="99">
        <v>602.97134068000003</v>
      </c>
      <c r="D3117" s="99">
        <v>162.22</v>
      </c>
      <c r="E3117" s="99">
        <v>320.36475680000001</v>
      </c>
      <c r="F3117" s="99">
        <v>299.08543933999999</v>
      </c>
      <c r="G3117" s="51"/>
      <c r="H3117" s="100">
        <v>162.22</v>
      </c>
      <c r="I3117" s="101">
        <v>9711467.2200000007</v>
      </c>
    </row>
    <row r="3118" spans="2:9" ht="15.95" customHeight="1" x14ac:dyDescent="0.2">
      <c r="B3118" s="98">
        <v>45170</v>
      </c>
      <c r="C3118" s="99">
        <v>602.33513704999996</v>
      </c>
      <c r="D3118" s="99">
        <v>160.94999999999999</v>
      </c>
      <c r="E3118" s="99">
        <v>320.80549628</v>
      </c>
      <c r="F3118" s="99">
        <v>299.23210346000002</v>
      </c>
      <c r="G3118" s="51"/>
      <c r="H3118" s="100">
        <v>160.94999999999999</v>
      </c>
      <c r="I3118" s="101">
        <v>13443863.880000001</v>
      </c>
    </row>
    <row r="3119" spans="2:9" ht="15.95" customHeight="1" x14ac:dyDescent="0.2">
      <c r="B3119" s="98">
        <v>45173</v>
      </c>
      <c r="C3119" s="99">
        <v>603.49527307000005</v>
      </c>
      <c r="D3119" s="99">
        <v>161.26</v>
      </c>
      <c r="E3119" s="99">
        <v>320.84538221000003</v>
      </c>
      <c r="F3119" s="99">
        <v>299.37883929999998</v>
      </c>
      <c r="G3119" s="51"/>
      <c r="H3119" s="100">
        <v>161.26</v>
      </c>
      <c r="I3119" s="101">
        <v>7638156.8700000001</v>
      </c>
    </row>
    <row r="3120" spans="2:9" ht="15.95" customHeight="1" x14ac:dyDescent="0.2">
      <c r="B3120" s="98">
        <v>45174</v>
      </c>
      <c r="C3120" s="99">
        <v>602.40998453999998</v>
      </c>
      <c r="D3120" s="99">
        <v>160.97</v>
      </c>
      <c r="E3120" s="99">
        <v>320.66190695</v>
      </c>
      <c r="F3120" s="99">
        <v>299.52564724000001</v>
      </c>
      <c r="G3120" s="51"/>
      <c r="H3120" s="100">
        <v>160.97</v>
      </c>
      <c r="I3120" s="101">
        <v>9120343.1999999993</v>
      </c>
    </row>
    <row r="3121" spans="2:9" ht="15.95" customHeight="1" x14ac:dyDescent="0.2">
      <c r="B3121" s="98">
        <v>45175</v>
      </c>
      <c r="C3121" s="99">
        <v>602.48483202</v>
      </c>
      <c r="D3121" s="99">
        <v>160.99</v>
      </c>
      <c r="E3121" s="99">
        <v>321.28313025</v>
      </c>
      <c r="F3121" s="99">
        <v>299.67252728</v>
      </c>
      <c r="G3121" s="51"/>
      <c r="H3121" s="100">
        <v>160.99</v>
      </c>
      <c r="I3121" s="101">
        <v>11235059.1</v>
      </c>
    </row>
    <row r="3122" spans="2:9" ht="15.95" customHeight="1" x14ac:dyDescent="0.2">
      <c r="B3122" s="98">
        <v>45177</v>
      </c>
      <c r="C3122" s="99">
        <v>603.53269681999996</v>
      </c>
      <c r="D3122" s="99">
        <v>161.27000000000001</v>
      </c>
      <c r="E3122" s="99">
        <v>323.10890852</v>
      </c>
      <c r="F3122" s="99">
        <v>299.81947904999998</v>
      </c>
      <c r="G3122" s="51"/>
      <c r="H3122" s="100">
        <v>161.27000000000001</v>
      </c>
      <c r="I3122" s="101">
        <v>10209164.27</v>
      </c>
    </row>
    <row r="3123" spans="2:9" ht="15.95" customHeight="1" x14ac:dyDescent="0.2">
      <c r="B3123" s="98">
        <v>45180</v>
      </c>
      <c r="C3123" s="99">
        <v>602.52225577000002</v>
      </c>
      <c r="D3123" s="99">
        <v>161</v>
      </c>
      <c r="E3123" s="99">
        <v>321.77272999000002</v>
      </c>
      <c r="F3123" s="99">
        <v>299.96650291999998</v>
      </c>
      <c r="G3123" s="51"/>
      <c r="H3123" s="100">
        <v>161</v>
      </c>
      <c r="I3123" s="101">
        <v>9148384.7100000009</v>
      </c>
    </row>
    <row r="3124" spans="2:9" ht="15.95" customHeight="1" x14ac:dyDescent="0.2">
      <c r="B3124" s="98">
        <v>45181</v>
      </c>
      <c r="C3124" s="99">
        <v>604.01920546999997</v>
      </c>
      <c r="D3124" s="99">
        <v>161.4</v>
      </c>
      <c r="E3124" s="99">
        <v>321.56432603000002</v>
      </c>
      <c r="F3124" s="99">
        <v>300.11359888999999</v>
      </c>
      <c r="G3124" s="51"/>
      <c r="H3124" s="100">
        <v>161.4</v>
      </c>
      <c r="I3124" s="101">
        <v>9145340.0099999998</v>
      </c>
    </row>
    <row r="3125" spans="2:9" ht="15.95" customHeight="1" x14ac:dyDescent="0.2">
      <c r="B3125" s="98">
        <v>45182</v>
      </c>
      <c r="C3125" s="99">
        <v>602.52225577000002</v>
      </c>
      <c r="D3125" s="99">
        <v>161</v>
      </c>
      <c r="E3125" s="99">
        <v>320.70079571999997</v>
      </c>
      <c r="F3125" s="99">
        <v>300.26076697000002</v>
      </c>
      <c r="G3125" s="51"/>
      <c r="H3125" s="100">
        <v>161</v>
      </c>
      <c r="I3125" s="101">
        <v>8240668.0700000003</v>
      </c>
    </row>
    <row r="3126" spans="2:9" ht="15.95" customHeight="1" x14ac:dyDescent="0.2">
      <c r="B3126" s="98">
        <v>45183</v>
      </c>
      <c r="C3126" s="99">
        <v>601.54923845999997</v>
      </c>
      <c r="D3126" s="99">
        <v>160.74</v>
      </c>
      <c r="E3126" s="99">
        <v>320.72273297999999</v>
      </c>
      <c r="F3126" s="99">
        <v>300.40800716000001</v>
      </c>
      <c r="G3126" s="51"/>
      <c r="H3126" s="100">
        <v>160.74</v>
      </c>
      <c r="I3126" s="101">
        <v>18621303.440000001</v>
      </c>
    </row>
    <row r="3127" spans="2:9" ht="15.95" customHeight="1" x14ac:dyDescent="0.2">
      <c r="B3127" s="98">
        <v>45184</v>
      </c>
      <c r="C3127" s="99">
        <v>609.07141072000002</v>
      </c>
      <c r="D3127" s="99">
        <v>162.75</v>
      </c>
      <c r="E3127" s="99">
        <v>322.48369663</v>
      </c>
      <c r="F3127" s="99">
        <v>300.55531982999997</v>
      </c>
      <c r="G3127" s="51"/>
      <c r="H3127" s="100">
        <v>162.75</v>
      </c>
      <c r="I3127" s="101">
        <v>63019777.119999997</v>
      </c>
    </row>
    <row r="3128" spans="2:9" ht="15.95" customHeight="1" x14ac:dyDescent="0.2">
      <c r="B3128" s="98">
        <v>45187</v>
      </c>
      <c r="C3128" s="99">
        <v>605.10449400000005</v>
      </c>
      <c r="D3128" s="99">
        <v>161.69</v>
      </c>
      <c r="E3128" s="99">
        <v>322.41589054999997</v>
      </c>
      <c r="F3128" s="99">
        <v>300.70270461000001</v>
      </c>
      <c r="G3128" s="51"/>
      <c r="H3128" s="100">
        <v>161.69</v>
      </c>
      <c r="I3128" s="101">
        <v>11658028.439999999</v>
      </c>
    </row>
    <row r="3129" spans="2:9" ht="15.95" customHeight="1" x14ac:dyDescent="0.2">
      <c r="B3129" s="98">
        <v>45188</v>
      </c>
      <c r="C3129" s="99">
        <v>604.76768031999995</v>
      </c>
      <c r="D3129" s="99">
        <v>161.6</v>
      </c>
      <c r="E3129" s="99">
        <v>322.03099135999997</v>
      </c>
      <c r="F3129" s="99">
        <v>300.85016149</v>
      </c>
      <c r="G3129" s="51"/>
      <c r="H3129" s="100">
        <v>161.6</v>
      </c>
      <c r="I3129" s="101">
        <v>9425080.4299999997</v>
      </c>
    </row>
    <row r="3130" spans="2:9" ht="15.95" customHeight="1" x14ac:dyDescent="0.2">
      <c r="B3130" s="98">
        <v>45189</v>
      </c>
      <c r="C3130" s="99">
        <v>602.52225577000002</v>
      </c>
      <c r="D3130" s="99">
        <v>161</v>
      </c>
      <c r="E3130" s="99">
        <v>321.55036595000001</v>
      </c>
      <c r="F3130" s="99">
        <v>300.99769085000003</v>
      </c>
      <c r="G3130" s="51"/>
      <c r="H3130" s="100">
        <v>161</v>
      </c>
      <c r="I3130" s="101">
        <v>12653799.220000001</v>
      </c>
    </row>
    <row r="3131" spans="2:9" ht="15.95" customHeight="1" x14ac:dyDescent="0.2">
      <c r="B3131" s="98">
        <v>45190</v>
      </c>
      <c r="C3131" s="99">
        <v>605.44130769000003</v>
      </c>
      <c r="D3131" s="99">
        <v>161.78</v>
      </c>
      <c r="E3131" s="99">
        <v>321.50449714000001</v>
      </c>
      <c r="F3131" s="99">
        <v>301.14000033000002</v>
      </c>
      <c r="G3131" s="51"/>
      <c r="H3131" s="100">
        <v>161.78</v>
      </c>
      <c r="I3131" s="101">
        <v>11821578.83</v>
      </c>
    </row>
    <row r="3132" spans="2:9" ht="15.95" customHeight="1" x14ac:dyDescent="0.2">
      <c r="B3132" s="98">
        <v>45191</v>
      </c>
      <c r="C3132" s="99">
        <v>602.52225577000002</v>
      </c>
      <c r="D3132" s="99">
        <v>161</v>
      </c>
      <c r="E3132" s="99">
        <v>321.71888398999999</v>
      </c>
      <c r="F3132" s="99">
        <v>301.28237691999999</v>
      </c>
      <c r="G3132" s="51"/>
      <c r="H3132" s="100">
        <v>161</v>
      </c>
      <c r="I3132" s="101">
        <v>13359466.630000001</v>
      </c>
    </row>
    <row r="3133" spans="2:9" ht="15.95" customHeight="1" x14ac:dyDescent="0.2">
      <c r="B3133" s="98">
        <v>45194</v>
      </c>
      <c r="C3133" s="99">
        <v>603.83208676000004</v>
      </c>
      <c r="D3133" s="99">
        <v>161.35</v>
      </c>
      <c r="E3133" s="99">
        <v>320.51133757000002</v>
      </c>
      <c r="F3133" s="99">
        <v>301.42482101000002</v>
      </c>
      <c r="G3133" s="51"/>
      <c r="H3133" s="100">
        <v>161.35</v>
      </c>
      <c r="I3133" s="101">
        <v>9780816.7899999991</v>
      </c>
    </row>
    <row r="3134" spans="2:9" ht="15.95" customHeight="1" x14ac:dyDescent="0.2">
      <c r="B3134" s="98">
        <v>45195</v>
      </c>
      <c r="C3134" s="99">
        <v>602.52225577000002</v>
      </c>
      <c r="D3134" s="99">
        <v>161</v>
      </c>
      <c r="E3134" s="99">
        <v>319.00165527000001</v>
      </c>
      <c r="F3134" s="99">
        <v>301.56733222000003</v>
      </c>
      <c r="G3134" s="51"/>
      <c r="H3134" s="100">
        <v>161</v>
      </c>
      <c r="I3134" s="101">
        <v>36360273.119999997</v>
      </c>
    </row>
    <row r="3135" spans="2:9" ht="15.95" customHeight="1" x14ac:dyDescent="0.2">
      <c r="B3135" s="98">
        <v>45196</v>
      </c>
      <c r="C3135" s="99">
        <v>600.65106863999995</v>
      </c>
      <c r="D3135" s="99">
        <v>160.5</v>
      </c>
      <c r="E3135" s="99">
        <v>318.40436352</v>
      </c>
      <c r="F3135" s="99">
        <v>301.70991092999998</v>
      </c>
      <c r="G3135" s="51"/>
      <c r="H3135" s="100">
        <v>160.5</v>
      </c>
      <c r="I3135" s="101">
        <v>37730637.729999997</v>
      </c>
    </row>
    <row r="3136" spans="2:9" ht="15.95" customHeight="1" x14ac:dyDescent="0.2">
      <c r="B3136" s="98">
        <v>45197</v>
      </c>
      <c r="C3136" s="99">
        <v>600.65106863999995</v>
      </c>
      <c r="D3136" s="99">
        <v>160.5</v>
      </c>
      <c r="E3136" s="99">
        <v>318.40635781999998</v>
      </c>
      <c r="F3136" s="99">
        <v>301.85255715</v>
      </c>
      <c r="G3136" s="51"/>
      <c r="H3136" s="100">
        <v>160.5</v>
      </c>
      <c r="I3136" s="101">
        <v>20414884.41</v>
      </c>
    </row>
    <row r="3137" spans="2:9" ht="15.95" customHeight="1" x14ac:dyDescent="0.2">
      <c r="B3137" s="98">
        <v>45198</v>
      </c>
      <c r="C3137" s="99">
        <v>604.31859540999994</v>
      </c>
      <c r="D3137" s="99">
        <v>161.47999999999999</v>
      </c>
      <c r="E3137" s="99">
        <v>321.00991164999999</v>
      </c>
      <c r="F3137" s="99">
        <v>301.99527087000001</v>
      </c>
      <c r="G3137" s="51"/>
      <c r="H3137" s="100">
        <v>161.47999999999999</v>
      </c>
      <c r="I3137" s="101">
        <v>11856253.33</v>
      </c>
    </row>
    <row r="3138" spans="2:9" ht="15.95" customHeight="1" x14ac:dyDescent="0.2">
      <c r="B3138" s="98">
        <v>45201</v>
      </c>
      <c r="C3138" s="99">
        <v>602.13313098000003</v>
      </c>
      <c r="D3138" s="99">
        <v>159.80000000000001</v>
      </c>
      <c r="E3138" s="99">
        <v>318.80122849000003</v>
      </c>
      <c r="F3138" s="99">
        <v>302.13805170000001</v>
      </c>
      <c r="G3138" s="51"/>
      <c r="H3138" s="100">
        <v>159.80000000000001</v>
      </c>
      <c r="I3138" s="101">
        <v>16107436.24</v>
      </c>
    </row>
    <row r="3139" spans="2:9" ht="15.95" customHeight="1" x14ac:dyDescent="0.2">
      <c r="B3139" s="98">
        <v>45202</v>
      </c>
      <c r="C3139" s="99">
        <v>602.50993518999996</v>
      </c>
      <c r="D3139" s="99">
        <v>159.9</v>
      </c>
      <c r="E3139" s="99">
        <v>318.66063059999999</v>
      </c>
      <c r="F3139" s="99">
        <v>302.28090004000001</v>
      </c>
      <c r="G3139" s="51"/>
      <c r="H3139" s="100">
        <v>159.9</v>
      </c>
      <c r="I3139" s="101">
        <v>10135246.109999999</v>
      </c>
    </row>
    <row r="3140" spans="2:9" ht="15.95" customHeight="1" x14ac:dyDescent="0.2">
      <c r="B3140" s="98">
        <v>45203</v>
      </c>
      <c r="C3140" s="99">
        <v>602.50993518999996</v>
      </c>
      <c r="D3140" s="99">
        <v>159.9</v>
      </c>
      <c r="E3140" s="99">
        <v>317.57074765999999</v>
      </c>
      <c r="F3140" s="99">
        <v>302.42381626000002</v>
      </c>
      <c r="G3140" s="51"/>
      <c r="H3140" s="100">
        <v>159.9</v>
      </c>
      <c r="I3140" s="101">
        <v>8459015.4199999999</v>
      </c>
    </row>
    <row r="3141" spans="2:9" ht="15.95" customHeight="1" x14ac:dyDescent="0.2">
      <c r="B3141" s="98">
        <v>45204</v>
      </c>
      <c r="C3141" s="99">
        <v>601.64328550000005</v>
      </c>
      <c r="D3141" s="99">
        <v>159.66999999999999</v>
      </c>
      <c r="E3141" s="99">
        <v>317.40721536000001</v>
      </c>
      <c r="F3141" s="99">
        <v>302.56679998999999</v>
      </c>
      <c r="G3141" s="51"/>
      <c r="H3141" s="100">
        <v>159.66999999999999</v>
      </c>
      <c r="I3141" s="101">
        <v>9732545.4499999993</v>
      </c>
    </row>
    <row r="3142" spans="2:9" ht="15.95" customHeight="1" x14ac:dyDescent="0.2">
      <c r="B3142" s="98">
        <v>45205</v>
      </c>
      <c r="C3142" s="99">
        <v>599.11869727999999</v>
      </c>
      <c r="D3142" s="99">
        <v>159</v>
      </c>
      <c r="E3142" s="99">
        <v>317.41319824999999</v>
      </c>
      <c r="F3142" s="99">
        <v>302.70985121000001</v>
      </c>
      <c r="G3142" s="51"/>
      <c r="H3142" s="100">
        <v>159</v>
      </c>
      <c r="I3142" s="101">
        <v>12308592.439999999</v>
      </c>
    </row>
    <row r="3143" spans="2:9" ht="15.95" customHeight="1" x14ac:dyDescent="0.2">
      <c r="B3143" s="98">
        <v>45208</v>
      </c>
      <c r="C3143" s="99">
        <v>599.11869727999999</v>
      </c>
      <c r="D3143" s="99">
        <v>159</v>
      </c>
      <c r="E3143" s="99">
        <v>317.02829905999999</v>
      </c>
      <c r="F3143" s="99">
        <v>302.85296993999998</v>
      </c>
      <c r="G3143" s="51"/>
      <c r="H3143" s="100">
        <v>159</v>
      </c>
      <c r="I3143" s="101">
        <v>11556134.869999999</v>
      </c>
    </row>
    <row r="3144" spans="2:9" ht="15.95" customHeight="1" x14ac:dyDescent="0.2">
      <c r="B3144" s="98">
        <v>45209</v>
      </c>
      <c r="C3144" s="99">
        <v>599.15637770000001</v>
      </c>
      <c r="D3144" s="99">
        <v>159.01</v>
      </c>
      <c r="E3144" s="99">
        <v>317.13200246999997</v>
      </c>
      <c r="F3144" s="99">
        <v>302.99615655999997</v>
      </c>
      <c r="G3144" s="51"/>
      <c r="H3144" s="100">
        <v>159.01</v>
      </c>
      <c r="I3144" s="101">
        <v>16378395.57</v>
      </c>
    </row>
    <row r="3145" spans="2:9" ht="15.95" customHeight="1" x14ac:dyDescent="0.2">
      <c r="B3145" s="98">
        <v>45210</v>
      </c>
      <c r="C3145" s="99">
        <v>599.11869727999999</v>
      </c>
      <c r="D3145" s="99">
        <v>159</v>
      </c>
      <c r="E3145" s="99">
        <v>317.46903854999999</v>
      </c>
      <c r="F3145" s="99">
        <v>303.13941067000002</v>
      </c>
      <c r="G3145" s="51"/>
      <c r="H3145" s="100">
        <v>159</v>
      </c>
      <c r="I3145" s="101">
        <v>8345284.6399999997</v>
      </c>
    </row>
    <row r="3146" spans="2:9" ht="15.95" customHeight="1" x14ac:dyDescent="0.2">
      <c r="B3146" s="98">
        <v>45212</v>
      </c>
      <c r="C3146" s="99">
        <v>598.55349095999998</v>
      </c>
      <c r="D3146" s="99">
        <v>158.85</v>
      </c>
      <c r="E3146" s="99">
        <v>318.29068862999998</v>
      </c>
      <c r="F3146" s="99">
        <v>303.28273267999998</v>
      </c>
      <c r="G3146" s="51"/>
      <c r="H3146" s="100">
        <v>158.85</v>
      </c>
      <c r="I3146" s="101">
        <v>9019982.6500000004</v>
      </c>
    </row>
    <row r="3147" spans="2:9" ht="15.95" customHeight="1" x14ac:dyDescent="0.2">
      <c r="B3147" s="98">
        <v>45215</v>
      </c>
      <c r="C3147" s="99">
        <v>600.24910992000002</v>
      </c>
      <c r="D3147" s="99">
        <v>159.30000000000001</v>
      </c>
      <c r="E3147" s="99">
        <v>318.10721337000001</v>
      </c>
      <c r="F3147" s="99">
        <v>303.42612256000001</v>
      </c>
      <c r="G3147" s="51"/>
      <c r="H3147" s="100">
        <v>159.30000000000001</v>
      </c>
      <c r="I3147" s="101">
        <v>12664260.83</v>
      </c>
    </row>
    <row r="3148" spans="2:9" ht="15.95" customHeight="1" x14ac:dyDescent="0.2">
      <c r="B3148" s="98">
        <v>45216</v>
      </c>
      <c r="C3148" s="99">
        <v>602.13313098000003</v>
      </c>
      <c r="D3148" s="99">
        <v>159.80000000000001</v>
      </c>
      <c r="E3148" s="99">
        <v>317.41020680999998</v>
      </c>
      <c r="F3148" s="99">
        <v>303.56957994999999</v>
      </c>
      <c r="G3148" s="51"/>
      <c r="H3148" s="100">
        <v>159.80000000000001</v>
      </c>
      <c r="I3148" s="101">
        <v>10967096.640000001</v>
      </c>
    </row>
    <row r="3149" spans="2:9" ht="15.95" customHeight="1" x14ac:dyDescent="0.2">
      <c r="B3149" s="98">
        <v>45217</v>
      </c>
      <c r="C3149" s="99">
        <v>600.13606864999997</v>
      </c>
      <c r="D3149" s="99">
        <v>159.27000000000001</v>
      </c>
      <c r="E3149" s="99">
        <v>316.47488184000002</v>
      </c>
      <c r="F3149" s="99">
        <v>303.71310523</v>
      </c>
      <c r="G3149" s="51"/>
      <c r="H3149" s="100">
        <v>159.27000000000001</v>
      </c>
      <c r="I3149" s="101">
        <v>8988803.0099999998</v>
      </c>
    </row>
    <row r="3150" spans="2:9" ht="15.95" customHeight="1" x14ac:dyDescent="0.2">
      <c r="B3150" s="98">
        <v>45218</v>
      </c>
      <c r="C3150" s="99">
        <v>598.89261475000001</v>
      </c>
      <c r="D3150" s="99">
        <v>158.94</v>
      </c>
      <c r="E3150" s="99">
        <v>315.50565383000003</v>
      </c>
      <c r="F3150" s="99">
        <v>303.85669839000002</v>
      </c>
      <c r="G3150" s="51"/>
      <c r="H3150" s="100">
        <v>158.94</v>
      </c>
      <c r="I3150" s="101">
        <v>8599843.8200000003</v>
      </c>
    </row>
    <row r="3151" spans="2:9" ht="15.95" customHeight="1" x14ac:dyDescent="0.2">
      <c r="B3151" s="98">
        <v>45219</v>
      </c>
      <c r="C3151" s="99">
        <v>598.10132591000001</v>
      </c>
      <c r="D3151" s="99">
        <v>158.72999999999999</v>
      </c>
      <c r="E3151" s="99">
        <v>315.93941328</v>
      </c>
      <c r="F3151" s="99">
        <v>304.00035943</v>
      </c>
      <c r="G3151" s="51"/>
      <c r="H3151" s="100">
        <v>158.72999999999999</v>
      </c>
      <c r="I3151" s="101">
        <v>10396052.6</v>
      </c>
    </row>
    <row r="3152" spans="2:9" ht="15.95" customHeight="1" x14ac:dyDescent="0.2">
      <c r="B3152" s="98">
        <v>45222</v>
      </c>
      <c r="C3152" s="99">
        <v>596.48106780000001</v>
      </c>
      <c r="D3152" s="99">
        <v>158.30000000000001</v>
      </c>
      <c r="E3152" s="99">
        <v>316.33528109999997</v>
      </c>
      <c r="F3152" s="99">
        <v>304.14408836000001</v>
      </c>
      <c r="G3152" s="51"/>
      <c r="H3152" s="100">
        <v>158.30000000000001</v>
      </c>
      <c r="I3152" s="101">
        <v>9685917.6699999999</v>
      </c>
    </row>
    <row r="3153" spans="2:9" ht="15.95" customHeight="1" x14ac:dyDescent="0.2">
      <c r="B3153" s="98">
        <v>45223</v>
      </c>
      <c r="C3153" s="99">
        <v>594.22024252000006</v>
      </c>
      <c r="D3153" s="99">
        <v>157.69999999999999</v>
      </c>
      <c r="E3153" s="99">
        <v>314.65309216000003</v>
      </c>
      <c r="F3153" s="99">
        <v>304.28788517999999</v>
      </c>
      <c r="G3153" s="51"/>
      <c r="H3153" s="100">
        <v>157.69999999999999</v>
      </c>
      <c r="I3153" s="101">
        <v>11085055.65</v>
      </c>
    </row>
    <row r="3154" spans="2:9" ht="15.95" customHeight="1" x14ac:dyDescent="0.2">
      <c r="B3154" s="98">
        <v>45224</v>
      </c>
      <c r="C3154" s="99">
        <v>595.08689220999997</v>
      </c>
      <c r="D3154" s="99">
        <v>157.93</v>
      </c>
      <c r="E3154" s="99">
        <v>314.12260934</v>
      </c>
      <c r="F3154" s="99">
        <v>304.43175027000001</v>
      </c>
      <c r="G3154" s="51"/>
      <c r="H3154" s="100">
        <v>157.93</v>
      </c>
      <c r="I3154" s="101">
        <v>8904465.6300000008</v>
      </c>
    </row>
    <row r="3155" spans="2:9" ht="15.95" customHeight="1" x14ac:dyDescent="0.2">
      <c r="B3155" s="98">
        <v>45225</v>
      </c>
      <c r="C3155" s="99">
        <v>593.46663409999996</v>
      </c>
      <c r="D3155" s="99">
        <v>157.5</v>
      </c>
      <c r="E3155" s="99">
        <v>313.28101629000003</v>
      </c>
      <c r="F3155" s="99">
        <v>304.57568323999999</v>
      </c>
      <c r="G3155" s="51"/>
      <c r="H3155" s="100">
        <v>157.5</v>
      </c>
      <c r="I3155" s="101">
        <v>10378501.859999999</v>
      </c>
    </row>
    <row r="3156" spans="2:9" ht="15.95" customHeight="1" x14ac:dyDescent="0.2">
      <c r="B3156" s="98">
        <v>45226</v>
      </c>
      <c r="C3156" s="99">
        <v>594.40864463000003</v>
      </c>
      <c r="D3156" s="99">
        <v>157.75</v>
      </c>
      <c r="E3156" s="99">
        <v>314.66904653</v>
      </c>
      <c r="F3156" s="99">
        <v>304.71968408999999</v>
      </c>
      <c r="G3156" s="51"/>
      <c r="H3156" s="100">
        <v>157.75</v>
      </c>
      <c r="I3156" s="101">
        <v>7343588.7699999996</v>
      </c>
    </row>
    <row r="3157" spans="2:9" ht="15.95" customHeight="1" x14ac:dyDescent="0.2">
      <c r="B3157" s="98">
        <v>45229</v>
      </c>
      <c r="C3157" s="99">
        <v>595.08689220999997</v>
      </c>
      <c r="D3157" s="99">
        <v>157.93</v>
      </c>
      <c r="E3157" s="99">
        <v>314.70693815999999</v>
      </c>
      <c r="F3157" s="99">
        <v>304.86375321999998</v>
      </c>
      <c r="G3157" s="51"/>
      <c r="H3157" s="100">
        <v>157.93</v>
      </c>
      <c r="I3157" s="101">
        <v>9446706.0800000001</v>
      </c>
    </row>
    <row r="3158" spans="2:9" ht="15.95" customHeight="1" x14ac:dyDescent="0.2">
      <c r="B3158" s="98">
        <v>45230</v>
      </c>
      <c r="C3158" s="99">
        <v>595.35065515999997</v>
      </c>
      <c r="D3158" s="99">
        <v>158</v>
      </c>
      <c r="E3158" s="99">
        <v>314.67004366999998</v>
      </c>
      <c r="F3158" s="99">
        <v>305.00789061</v>
      </c>
      <c r="G3158" s="51"/>
      <c r="H3158" s="100">
        <v>158</v>
      </c>
      <c r="I3158" s="101">
        <v>36030906.149999999</v>
      </c>
    </row>
    <row r="3159" spans="2:9" ht="15.95" customHeight="1" x14ac:dyDescent="0.2">
      <c r="B3159" s="98">
        <v>45231</v>
      </c>
      <c r="C3159" s="99">
        <v>594.09848361000002</v>
      </c>
      <c r="D3159" s="99">
        <v>156.57</v>
      </c>
      <c r="E3159" s="99">
        <v>313.79753904</v>
      </c>
      <c r="F3159" s="99">
        <v>305.15209589</v>
      </c>
      <c r="G3159" s="51"/>
      <c r="H3159" s="100">
        <v>156.57</v>
      </c>
      <c r="I3159" s="101">
        <v>11630055.74</v>
      </c>
    </row>
    <row r="3160" spans="2:9" ht="15.95" customHeight="1" x14ac:dyDescent="0.2">
      <c r="B3160" s="98">
        <v>45233</v>
      </c>
      <c r="C3160" s="99">
        <v>598.38622254999996</v>
      </c>
      <c r="D3160" s="99">
        <v>157.69999999999999</v>
      </c>
      <c r="E3160" s="99">
        <v>315.13770615999999</v>
      </c>
      <c r="F3160" s="99">
        <v>305.29098040999997</v>
      </c>
      <c r="G3160" s="51"/>
      <c r="H3160" s="100">
        <v>157.69999999999999</v>
      </c>
      <c r="I3160" s="101">
        <v>8235350.0999999996</v>
      </c>
    </row>
    <row r="3161" spans="2:9" ht="15.95" customHeight="1" x14ac:dyDescent="0.2">
      <c r="B3161" s="98">
        <v>45236</v>
      </c>
      <c r="C3161" s="99">
        <v>598.15855499999998</v>
      </c>
      <c r="D3161" s="99">
        <v>157.63999999999999</v>
      </c>
      <c r="E3161" s="99">
        <v>315.37901600999999</v>
      </c>
      <c r="F3161" s="99">
        <v>305.42992781999999</v>
      </c>
      <c r="G3161" s="51"/>
      <c r="H3161" s="100">
        <v>157.63999999999999</v>
      </c>
      <c r="I3161" s="101">
        <v>9075594.1500000004</v>
      </c>
    </row>
    <row r="3162" spans="2:9" ht="15.95" customHeight="1" x14ac:dyDescent="0.2">
      <c r="B3162" s="98">
        <v>45237</v>
      </c>
      <c r="C3162" s="99">
        <v>598.68977929000005</v>
      </c>
      <c r="D3162" s="99">
        <v>157.78</v>
      </c>
      <c r="E3162" s="99">
        <v>316.39112139000002</v>
      </c>
      <c r="F3162" s="99">
        <v>305.56893852000002</v>
      </c>
      <c r="G3162" s="51"/>
      <c r="H3162" s="100">
        <v>157.78</v>
      </c>
      <c r="I3162" s="101">
        <v>7662572.7400000002</v>
      </c>
    </row>
    <row r="3163" spans="2:9" ht="15.95" customHeight="1" x14ac:dyDescent="0.2">
      <c r="B3163" s="98">
        <v>45238</v>
      </c>
      <c r="C3163" s="99">
        <v>598.38622254999996</v>
      </c>
      <c r="D3163" s="99">
        <v>157.69999999999999</v>
      </c>
      <c r="E3163" s="99">
        <v>316.51676206000002</v>
      </c>
      <c r="F3163" s="99">
        <v>305.7080125</v>
      </c>
      <c r="G3163" s="51"/>
      <c r="H3163" s="100">
        <v>157.69999999999999</v>
      </c>
      <c r="I3163" s="101">
        <v>6872545.0199999996</v>
      </c>
    </row>
    <row r="3164" spans="2:9" ht="15.95" customHeight="1" x14ac:dyDescent="0.2">
      <c r="B3164" s="98">
        <v>45239</v>
      </c>
      <c r="C3164" s="99">
        <v>599.52456032999999</v>
      </c>
      <c r="D3164" s="99">
        <v>158</v>
      </c>
      <c r="E3164" s="99">
        <v>316.86875536000002</v>
      </c>
      <c r="F3164" s="99">
        <v>305.84714976999999</v>
      </c>
      <c r="G3164" s="51"/>
      <c r="H3164" s="100">
        <v>158</v>
      </c>
      <c r="I3164" s="101">
        <v>6502028.9500000002</v>
      </c>
    </row>
    <row r="3165" spans="2:9" ht="15.95" customHeight="1" x14ac:dyDescent="0.2">
      <c r="B3165" s="98">
        <v>45240</v>
      </c>
      <c r="C3165" s="99">
        <v>603.62257631</v>
      </c>
      <c r="D3165" s="99">
        <v>159.08000000000001</v>
      </c>
      <c r="E3165" s="99">
        <v>317.31049199</v>
      </c>
      <c r="F3165" s="99">
        <v>305.98635030999998</v>
      </c>
      <c r="G3165" s="51"/>
      <c r="H3165" s="100">
        <v>159.08000000000001</v>
      </c>
      <c r="I3165" s="101">
        <v>8018918.7300000004</v>
      </c>
    </row>
    <row r="3166" spans="2:9" ht="15.95" customHeight="1" x14ac:dyDescent="0.2">
      <c r="B3166" s="98">
        <v>45243</v>
      </c>
      <c r="C3166" s="99">
        <v>603.92613304999998</v>
      </c>
      <c r="D3166" s="99">
        <v>159.16</v>
      </c>
      <c r="E3166" s="99">
        <v>317.11704524999999</v>
      </c>
      <c r="F3166" s="99">
        <v>306.12561453000001</v>
      </c>
      <c r="G3166" s="51"/>
      <c r="H3166" s="100">
        <v>159.16</v>
      </c>
      <c r="I3166" s="101">
        <v>8454575.9499999993</v>
      </c>
    </row>
    <row r="3167" spans="2:9" ht="15.95" customHeight="1" x14ac:dyDescent="0.2">
      <c r="B3167" s="98">
        <v>45244</v>
      </c>
      <c r="C3167" s="99">
        <v>605.17830460000005</v>
      </c>
      <c r="D3167" s="99">
        <v>159.49</v>
      </c>
      <c r="E3167" s="99">
        <v>317.53185888000002</v>
      </c>
      <c r="F3167" s="99">
        <v>306.26494201999998</v>
      </c>
      <c r="G3167" s="51"/>
      <c r="H3167" s="100">
        <v>159.49</v>
      </c>
      <c r="I3167" s="101">
        <v>8386796.6699999999</v>
      </c>
    </row>
    <row r="3168" spans="2:9" ht="15.95" customHeight="1" x14ac:dyDescent="0.2">
      <c r="B3168" s="98">
        <v>45246</v>
      </c>
      <c r="C3168" s="99">
        <v>606.96170043999996</v>
      </c>
      <c r="D3168" s="99">
        <v>159.96</v>
      </c>
      <c r="E3168" s="99">
        <v>318.22188541000003</v>
      </c>
      <c r="F3168" s="99">
        <v>306.40433280000002</v>
      </c>
      <c r="G3168" s="51"/>
      <c r="H3168" s="100">
        <v>159.96</v>
      </c>
      <c r="I3168" s="101">
        <v>11477181.550000001</v>
      </c>
    </row>
    <row r="3169" spans="2:9" ht="15.95" customHeight="1" x14ac:dyDescent="0.2">
      <c r="B3169" s="98">
        <v>45247</v>
      </c>
      <c r="C3169" s="99">
        <v>607.79648148000001</v>
      </c>
      <c r="D3169" s="99">
        <v>160.18</v>
      </c>
      <c r="E3169" s="99">
        <v>318.85706878000002</v>
      </c>
      <c r="F3169" s="99">
        <v>306.54378724999998</v>
      </c>
      <c r="G3169" s="51"/>
      <c r="H3169" s="100">
        <v>160.18</v>
      </c>
      <c r="I3169" s="101">
        <v>9187737.9600000009</v>
      </c>
    </row>
    <row r="3170" spans="2:9" ht="15.95" customHeight="1" x14ac:dyDescent="0.2">
      <c r="B3170" s="98">
        <v>45250</v>
      </c>
      <c r="C3170" s="99">
        <v>614.13322841000002</v>
      </c>
      <c r="D3170" s="99">
        <v>161.85</v>
      </c>
      <c r="E3170" s="99">
        <v>318.73242526000001</v>
      </c>
      <c r="F3170" s="99">
        <v>306.68330498</v>
      </c>
      <c r="G3170" s="51"/>
      <c r="H3170" s="100">
        <v>161.85</v>
      </c>
      <c r="I3170" s="101">
        <v>23293524.760000002</v>
      </c>
    </row>
    <row r="3171" spans="2:9" ht="15.95" customHeight="1" x14ac:dyDescent="0.2">
      <c r="B3171" s="98">
        <v>45251</v>
      </c>
      <c r="C3171" s="99">
        <v>615.08184322</v>
      </c>
      <c r="D3171" s="99">
        <v>162.1</v>
      </c>
      <c r="E3171" s="99">
        <v>318.22587399999998</v>
      </c>
      <c r="F3171" s="99">
        <v>306.82288638</v>
      </c>
      <c r="G3171" s="51"/>
      <c r="H3171" s="100">
        <v>162.1</v>
      </c>
      <c r="I3171" s="101">
        <v>10150746.970000001</v>
      </c>
    </row>
    <row r="3172" spans="2:9" ht="15.95" customHeight="1" x14ac:dyDescent="0.2">
      <c r="B3172" s="98">
        <v>45252</v>
      </c>
      <c r="C3172" s="99">
        <v>615.87867965999999</v>
      </c>
      <c r="D3172" s="99">
        <v>162.31</v>
      </c>
      <c r="E3172" s="99">
        <v>317.06319925000003</v>
      </c>
      <c r="F3172" s="99">
        <v>306.96253105</v>
      </c>
      <c r="G3172" s="51"/>
      <c r="H3172" s="100">
        <v>162.31</v>
      </c>
      <c r="I3172" s="101">
        <v>10134292.68</v>
      </c>
    </row>
    <row r="3173" spans="2:9" ht="15.95" customHeight="1" x14ac:dyDescent="0.2">
      <c r="B3173" s="98">
        <v>45253</v>
      </c>
      <c r="C3173" s="99">
        <v>614.58856351999998</v>
      </c>
      <c r="D3173" s="99">
        <v>161.97</v>
      </c>
      <c r="E3173" s="99">
        <v>316.94154716999998</v>
      </c>
      <c r="F3173" s="99">
        <v>307.10223939999997</v>
      </c>
      <c r="G3173" s="51"/>
      <c r="H3173" s="100">
        <v>161.97</v>
      </c>
      <c r="I3173" s="101">
        <v>6671864.4000000004</v>
      </c>
    </row>
    <row r="3174" spans="2:9" ht="15.95" customHeight="1" x14ac:dyDescent="0.2">
      <c r="B3174" s="98">
        <v>45254</v>
      </c>
      <c r="C3174" s="99">
        <v>613.26050279000003</v>
      </c>
      <c r="D3174" s="99">
        <v>161.62</v>
      </c>
      <c r="E3174" s="99">
        <v>316.54368505999997</v>
      </c>
      <c r="F3174" s="99">
        <v>307.24201140999998</v>
      </c>
      <c r="G3174" s="51"/>
      <c r="H3174" s="100">
        <v>161.62</v>
      </c>
      <c r="I3174" s="101">
        <v>9942899.2799999993</v>
      </c>
    </row>
    <row r="3175" spans="2:9" ht="15.95" customHeight="1" x14ac:dyDescent="0.2">
      <c r="B3175" s="98">
        <v>45257</v>
      </c>
      <c r="C3175" s="99">
        <v>607.60675850999996</v>
      </c>
      <c r="D3175" s="99">
        <v>160.13</v>
      </c>
      <c r="E3175" s="99">
        <v>315.01804837999998</v>
      </c>
      <c r="F3175" s="99">
        <v>307.38184709000001</v>
      </c>
      <c r="G3175" s="51"/>
      <c r="H3175" s="100">
        <v>160.13</v>
      </c>
      <c r="I3175" s="101">
        <v>15467182.869999999</v>
      </c>
    </row>
    <row r="3176" spans="2:9" ht="15.95" customHeight="1" x14ac:dyDescent="0.2">
      <c r="B3176" s="98">
        <v>45258</v>
      </c>
      <c r="C3176" s="99">
        <v>607.49292474000003</v>
      </c>
      <c r="D3176" s="99">
        <v>160.1</v>
      </c>
      <c r="E3176" s="99">
        <v>315.84568135000001</v>
      </c>
      <c r="F3176" s="99">
        <v>307.52174644000002</v>
      </c>
      <c r="G3176" s="51"/>
      <c r="H3176" s="100">
        <v>160.1</v>
      </c>
      <c r="I3176" s="101">
        <v>31260624.289999999</v>
      </c>
    </row>
    <row r="3177" spans="2:9" ht="15.95" customHeight="1" x14ac:dyDescent="0.2">
      <c r="B3177" s="98">
        <v>45259</v>
      </c>
      <c r="C3177" s="99">
        <v>608.55537331999994</v>
      </c>
      <c r="D3177" s="99">
        <v>160.38</v>
      </c>
      <c r="E3177" s="99">
        <v>315.49767664000001</v>
      </c>
      <c r="F3177" s="99">
        <v>307.66170944999999</v>
      </c>
      <c r="G3177" s="51"/>
      <c r="H3177" s="100">
        <v>160.38</v>
      </c>
      <c r="I3177" s="101">
        <v>7936966.7000000002</v>
      </c>
    </row>
    <row r="3178" spans="2:9" ht="15.95" customHeight="1" x14ac:dyDescent="0.2">
      <c r="B3178" s="98">
        <v>45260</v>
      </c>
      <c r="C3178" s="99">
        <v>612.42572174999998</v>
      </c>
      <c r="D3178" s="99">
        <v>161.4</v>
      </c>
      <c r="E3178" s="99">
        <v>316.75009473</v>
      </c>
      <c r="F3178" s="99">
        <v>307.80173612999999</v>
      </c>
      <c r="G3178" s="51"/>
      <c r="H3178" s="100">
        <v>161.4</v>
      </c>
      <c r="I3178" s="101">
        <v>9875783.4199999999</v>
      </c>
    </row>
    <row r="3179" spans="2:9" ht="15.95" customHeight="1" x14ac:dyDescent="0.2">
      <c r="B3179" s="98">
        <v>45261</v>
      </c>
      <c r="C3179" s="99">
        <v>611.27957255000001</v>
      </c>
      <c r="D3179" s="99">
        <v>160</v>
      </c>
      <c r="E3179" s="99">
        <v>316.60251679999999</v>
      </c>
      <c r="F3179" s="99">
        <v>307.94182647000002</v>
      </c>
      <c r="G3179" s="51"/>
      <c r="H3179" s="100">
        <v>160</v>
      </c>
      <c r="I3179" s="101">
        <v>11136024.24</v>
      </c>
    </row>
    <row r="3180" spans="2:9" ht="15.95" customHeight="1" x14ac:dyDescent="0.2">
      <c r="B3180" s="98">
        <v>45264</v>
      </c>
      <c r="C3180" s="99">
        <v>612.92238640000005</v>
      </c>
      <c r="D3180" s="99">
        <v>160.43</v>
      </c>
      <c r="E3180" s="99">
        <v>317.54681611000001</v>
      </c>
      <c r="F3180" s="99">
        <v>308.08198048999998</v>
      </c>
      <c r="G3180" s="51"/>
      <c r="H3180" s="100">
        <v>160.43</v>
      </c>
      <c r="I3180" s="101">
        <v>8754777.2300000004</v>
      </c>
    </row>
    <row r="3181" spans="2:9" ht="15.95" customHeight="1" x14ac:dyDescent="0.2">
      <c r="B3181" s="98">
        <v>45265</v>
      </c>
      <c r="C3181" s="99">
        <v>612.80777148000004</v>
      </c>
      <c r="D3181" s="99">
        <v>160.4</v>
      </c>
      <c r="E3181" s="99">
        <v>318.08029037</v>
      </c>
      <c r="F3181" s="99">
        <v>308.22219816</v>
      </c>
      <c r="G3181" s="51"/>
      <c r="H3181" s="100">
        <v>160.4</v>
      </c>
      <c r="I3181" s="101">
        <v>27216983.739999998</v>
      </c>
    </row>
    <row r="3182" spans="2:9" ht="15.95" customHeight="1" x14ac:dyDescent="0.2">
      <c r="B3182" s="98">
        <v>45266</v>
      </c>
      <c r="C3182" s="99">
        <v>613.18982122</v>
      </c>
      <c r="D3182" s="99">
        <v>160.5</v>
      </c>
      <c r="E3182" s="99">
        <v>318.21689966999998</v>
      </c>
      <c r="F3182" s="99">
        <v>308.36247988999997</v>
      </c>
      <c r="G3182" s="51"/>
      <c r="H3182" s="100">
        <v>160.5</v>
      </c>
      <c r="I3182" s="101">
        <v>9622048.7699999996</v>
      </c>
    </row>
    <row r="3183" spans="2:9" ht="15.95" customHeight="1" x14ac:dyDescent="0.2">
      <c r="B3183" s="98">
        <v>45267</v>
      </c>
      <c r="C3183" s="99">
        <v>613.57187094999995</v>
      </c>
      <c r="D3183" s="99">
        <v>160.6</v>
      </c>
      <c r="E3183" s="99">
        <v>317.06220209999998</v>
      </c>
      <c r="F3183" s="99">
        <v>308.50282528999998</v>
      </c>
      <c r="G3183" s="51"/>
      <c r="H3183" s="100">
        <v>160.6</v>
      </c>
      <c r="I3183" s="101">
        <v>7616407.4199999999</v>
      </c>
    </row>
    <row r="3184" spans="2:9" ht="15.95" customHeight="1" x14ac:dyDescent="0.2">
      <c r="B3184" s="98">
        <v>45268</v>
      </c>
      <c r="C3184" s="99">
        <v>615.67314448000002</v>
      </c>
      <c r="D3184" s="99">
        <v>161.15</v>
      </c>
      <c r="E3184" s="99">
        <v>318.05237022</v>
      </c>
      <c r="F3184" s="99">
        <v>308.64323473000002</v>
      </c>
      <c r="G3184" s="51"/>
      <c r="H3184" s="100">
        <v>161.15</v>
      </c>
      <c r="I3184" s="101">
        <v>9175728.8499999996</v>
      </c>
    </row>
    <row r="3185" spans="2:9" ht="15.95" customHeight="1" x14ac:dyDescent="0.2">
      <c r="B3185" s="98">
        <v>45271</v>
      </c>
      <c r="C3185" s="99">
        <v>615.67314448000002</v>
      </c>
      <c r="D3185" s="99">
        <v>161.15</v>
      </c>
      <c r="E3185" s="99">
        <v>317.19183135999998</v>
      </c>
      <c r="F3185" s="99">
        <v>308.78370784999998</v>
      </c>
      <c r="G3185" s="51"/>
      <c r="H3185" s="100">
        <v>161.15</v>
      </c>
      <c r="I3185" s="101">
        <v>8325181.7199999997</v>
      </c>
    </row>
    <row r="3186" spans="2:9" ht="15.95" customHeight="1" x14ac:dyDescent="0.2">
      <c r="B3186" s="98">
        <v>45272</v>
      </c>
      <c r="C3186" s="99">
        <v>612.80777148000004</v>
      </c>
      <c r="D3186" s="99">
        <v>160.4</v>
      </c>
      <c r="E3186" s="99">
        <v>316.06305965000001</v>
      </c>
      <c r="F3186" s="99">
        <v>308.92424500999999</v>
      </c>
      <c r="G3186" s="51"/>
      <c r="H3186" s="100">
        <v>160.4</v>
      </c>
      <c r="I3186" s="101">
        <v>16394084.640000001</v>
      </c>
    </row>
    <row r="3187" spans="2:9" ht="15.95" customHeight="1" x14ac:dyDescent="0.2">
      <c r="B3187" s="98">
        <v>45273</v>
      </c>
      <c r="C3187" s="99">
        <v>615.02365994000002</v>
      </c>
      <c r="D3187" s="99">
        <v>160.97999999999999</v>
      </c>
      <c r="E3187" s="99">
        <v>316.79895499000003</v>
      </c>
      <c r="F3187" s="99">
        <v>309.06484621999999</v>
      </c>
      <c r="G3187" s="51"/>
      <c r="H3187" s="100">
        <v>160.97999999999999</v>
      </c>
      <c r="I3187" s="101">
        <v>8862784.7899999991</v>
      </c>
    </row>
    <row r="3188" spans="2:9" ht="15.95" customHeight="1" x14ac:dyDescent="0.2">
      <c r="B3188" s="98">
        <v>45274</v>
      </c>
      <c r="C3188" s="99">
        <v>613.95392068000001</v>
      </c>
      <c r="D3188" s="99">
        <v>160.69999999999999</v>
      </c>
      <c r="E3188" s="99">
        <v>317.51490736</v>
      </c>
      <c r="F3188" s="99">
        <v>309.20002886999998</v>
      </c>
      <c r="G3188" s="51"/>
      <c r="H3188" s="100">
        <v>160.69999999999999</v>
      </c>
      <c r="I3188" s="101">
        <v>8376430.3200000003</v>
      </c>
    </row>
    <row r="3189" spans="2:9" ht="15.95" customHeight="1" x14ac:dyDescent="0.2">
      <c r="B3189" s="98">
        <v>45275</v>
      </c>
      <c r="C3189" s="99">
        <v>592.13888094000004</v>
      </c>
      <c r="D3189" s="99">
        <v>154.99</v>
      </c>
      <c r="E3189" s="99">
        <v>318.05237022</v>
      </c>
      <c r="F3189" s="99">
        <v>309.33527057999999</v>
      </c>
      <c r="G3189" s="51"/>
      <c r="H3189" s="100">
        <v>154.99</v>
      </c>
      <c r="I3189" s="101">
        <v>53631008.789999999</v>
      </c>
    </row>
    <row r="3190" spans="2:9" ht="15.95" customHeight="1" x14ac:dyDescent="0.2">
      <c r="B3190" s="98">
        <v>45278</v>
      </c>
      <c r="C3190" s="99">
        <v>606.46574592000002</v>
      </c>
      <c r="D3190" s="99">
        <v>158.74</v>
      </c>
      <c r="E3190" s="99">
        <v>318.83912012000002</v>
      </c>
      <c r="F3190" s="99">
        <v>309.47057135</v>
      </c>
      <c r="G3190" s="51"/>
      <c r="H3190" s="100">
        <v>158.74</v>
      </c>
      <c r="I3190" s="101">
        <v>25978965.149999999</v>
      </c>
    </row>
    <row r="3191" spans="2:9" ht="15.95" customHeight="1" x14ac:dyDescent="0.2">
      <c r="B3191" s="98">
        <v>45279</v>
      </c>
      <c r="C3191" s="99">
        <v>610.78290790000005</v>
      </c>
      <c r="D3191" s="99">
        <v>159.87</v>
      </c>
      <c r="E3191" s="99">
        <v>319.76048501000002</v>
      </c>
      <c r="F3191" s="99">
        <v>309.60593157</v>
      </c>
      <c r="G3191" s="51"/>
      <c r="H3191" s="100">
        <v>159.87</v>
      </c>
      <c r="I3191" s="101">
        <v>9928193.2100000009</v>
      </c>
    </row>
    <row r="3192" spans="2:9" ht="15.95" customHeight="1" x14ac:dyDescent="0.2">
      <c r="B3192" s="98">
        <v>45280</v>
      </c>
      <c r="C3192" s="99">
        <v>613.18982122</v>
      </c>
      <c r="D3192" s="99">
        <v>160.5</v>
      </c>
      <c r="E3192" s="99">
        <v>320.33883093999998</v>
      </c>
      <c r="F3192" s="99">
        <v>309.74135086000001</v>
      </c>
      <c r="G3192" s="51"/>
      <c r="H3192" s="100">
        <v>160.5</v>
      </c>
      <c r="I3192" s="101">
        <v>15246834.9</v>
      </c>
    </row>
    <row r="3193" spans="2:9" ht="15.95" customHeight="1" x14ac:dyDescent="0.2">
      <c r="B3193" s="98">
        <v>45281</v>
      </c>
      <c r="C3193" s="99">
        <v>611.27957255000001</v>
      </c>
      <c r="D3193" s="99">
        <v>160</v>
      </c>
      <c r="E3193" s="99">
        <v>322.32515007000001</v>
      </c>
      <c r="F3193" s="99">
        <v>309.87682920999998</v>
      </c>
      <c r="G3193" s="51"/>
      <c r="H3193" s="100">
        <v>160</v>
      </c>
      <c r="I3193" s="101">
        <v>10852287.140000001</v>
      </c>
    </row>
    <row r="3194" spans="2:9" ht="15.95" customHeight="1" x14ac:dyDescent="0.2">
      <c r="B3194" s="98">
        <v>45282</v>
      </c>
      <c r="C3194" s="99">
        <v>615.10006987999998</v>
      </c>
      <c r="D3194" s="99">
        <v>161</v>
      </c>
      <c r="E3194" s="99">
        <v>325.11716490999999</v>
      </c>
      <c r="F3194" s="99">
        <v>310.01236700999999</v>
      </c>
      <c r="G3194" s="51"/>
      <c r="H3194" s="100">
        <v>161</v>
      </c>
      <c r="I3194" s="101">
        <v>12173464.57</v>
      </c>
    </row>
    <row r="3195" spans="2:9" ht="15.95" customHeight="1" x14ac:dyDescent="0.2">
      <c r="B3195" s="98">
        <v>45286</v>
      </c>
      <c r="C3195" s="99">
        <v>618.04185283000004</v>
      </c>
      <c r="D3195" s="99">
        <v>161.77000000000001</v>
      </c>
      <c r="E3195" s="99">
        <v>327.60305526000002</v>
      </c>
      <c r="F3195" s="99">
        <v>310.14796425999998</v>
      </c>
      <c r="G3195" s="51"/>
      <c r="H3195" s="100">
        <v>161.77000000000001</v>
      </c>
      <c r="I3195" s="101">
        <v>9419048.6199999992</v>
      </c>
    </row>
    <row r="3196" spans="2:9" ht="15.95" customHeight="1" x14ac:dyDescent="0.2">
      <c r="B3196" s="98">
        <v>45287</v>
      </c>
      <c r="C3196" s="99">
        <v>620.52517608999995</v>
      </c>
      <c r="D3196" s="99">
        <v>162.41999999999999</v>
      </c>
      <c r="E3196" s="99">
        <v>328.91929083000002</v>
      </c>
      <c r="F3196" s="99">
        <v>310.28362056999998</v>
      </c>
      <c r="G3196" s="51"/>
      <c r="H3196" s="100">
        <v>162.41999999999999</v>
      </c>
      <c r="I3196" s="101">
        <v>7771945.2599999998</v>
      </c>
    </row>
    <row r="3197" spans="2:9" ht="15.95" customHeight="1" x14ac:dyDescent="0.2">
      <c r="B3197" s="98">
        <v>45288</v>
      </c>
      <c r="C3197" s="99">
        <v>618.88236224000002</v>
      </c>
      <c r="D3197" s="99">
        <v>161.99</v>
      </c>
      <c r="E3197" s="99">
        <v>330.19863191000002</v>
      </c>
      <c r="F3197" s="99">
        <v>310.41933633000002</v>
      </c>
      <c r="G3197" s="51"/>
      <c r="H3197" s="100">
        <v>161.99</v>
      </c>
      <c r="I3197" s="101">
        <v>10814973.15</v>
      </c>
    </row>
    <row r="3198" spans="2:9" ht="15.95" customHeight="1" x14ac:dyDescent="0.2">
      <c r="B3198" s="98">
        <v>45293</v>
      </c>
      <c r="C3198" s="99">
        <v>623.11364198000001</v>
      </c>
      <c r="D3198" s="99">
        <v>161.99</v>
      </c>
      <c r="E3198" s="99">
        <v>330.46387332</v>
      </c>
      <c r="F3198" s="99">
        <v>310.69094580000001</v>
      </c>
      <c r="G3198" s="51"/>
      <c r="H3198" s="100">
        <v>161.99</v>
      </c>
      <c r="I3198" s="101">
        <v>13090005</v>
      </c>
    </row>
    <row r="3199" spans="2:9" ht="15.95" customHeight="1" x14ac:dyDescent="0.2">
      <c r="B3199" s="98">
        <v>45294</v>
      </c>
      <c r="C3199" s="99">
        <v>622.92131109000002</v>
      </c>
      <c r="D3199" s="99">
        <v>161.94</v>
      </c>
      <c r="E3199" s="99">
        <v>331.49293022000001</v>
      </c>
      <c r="F3199" s="99">
        <v>310.82683952000002</v>
      </c>
      <c r="G3199" s="51"/>
      <c r="H3199" s="100">
        <v>161.94</v>
      </c>
      <c r="I3199" s="101">
        <v>6706162.4000000004</v>
      </c>
    </row>
    <row r="3200" spans="2:9" ht="15.95" customHeight="1" x14ac:dyDescent="0.2">
      <c r="B3200" s="98">
        <v>45295</v>
      </c>
      <c r="C3200" s="99">
        <v>623.03670963000002</v>
      </c>
      <c r="D3200" s="99">
        <v>161.97</v>
      </c>
      <c r="E3200" s="99">
        <v>331.09107950999999</v>
      </c>
      <c r="F3200" s="99">
        <v>310.96279269000001</v>
      </c>
      <c r="G3200" s="51"/>
      <c r="H3200" s="100">
        <v>161.97</v>
      </c>
      <c r="I3200" s="101">
        <v>12594262.369999999</v>
      </c>
    </row>
    <row r="3201" spans="2:9" ht="15.95" customHeight="1" x14ac:dyDescent="0.2">
      <c r="B3201" s="98">
        <v>45296</v>
      </c>
      <c r="C3201" s="99">
        <v>623.99836411000001</v>
      </c>
      <c r="D3201" s="99">
        <v>162.22</v>
      </c>
      <c r="E3201" s="99">
        <v>331.47498155</v>
      </c>
      <c r="F3201" s="99">
        <v>311.09880529999998</v>
      </c>
      <c r="G3201" s="51"/>
      <c r="H3201" s="100">
        <v>162.22</v>
      </c>
      <c r="I3201" s="101">
        <v>8157330.4299999997</v>
      </c>
    </row>
    <row r="3202" spans="2:9" ht="15.95" customHeight="1" x14ac:dyDescent="0.2">
      <c r="B3202" s="98">
        <v>45299</v>
      </c>
      <c r="C3202" s="99">
        <v>623.57523614000002</v>
      </c>
      <c r="D3202" s="99">
        <v>162.11000000000001</v>
      </c>
      <c r="E3202" s="99">
        <v>331.76116307000001</v>
      </c>
      <c r="F3202" s="99">
        <v>311.23487774</v>
      </c>
      <c r="G3202" s="51"/>
      <c r="H3202" s="100">
        <v>162.11000000000001</v>
      </c>
      <c r="I3202" s="101">
        <v>9182414.2400000002</v>
      </c>
    </row>
    <row r="3203" spans="2:9" ht="15.95" customHeight="1" x14ac:dyDescent="0.2">
      <c r="B3203" s="98">
        <v>45300</v>
      </c>
      <c r="C3203" s="99">
        <v>623.34443906000001</v>
      </c>
      <c r="D3203" s="99">
        <v>162.05000000000001</v>
      </c>
      <c r="E3203" s="99">
        <v>331.54179047999997</v>
      </c>
      <c r="F3203" s="99">
        <v>311.37100964000001</v>
      </c>
      <c r="G3203" s="51"/>
      <c r="H3203" s="100">
        <v>162.05000000000001</v>
      </c>
      <c r="I3203" s="101">
        <v>6806270.5300000003</v>
      </c>
    </row>
    <row r="3204" spans="2:9" ht="15.95" customHeight="1" x14ac:dyDescent="0.2">
      <c r="B3204" s="98">
        <v>45301</v>
      </c>
      <c r="C3204" s="99">
        <v>623.72910086000002</v>
      </c>
      <c r="D3204" s="99">
        <v>162.15</v>
      </c>
      <c r="E3204" s="99">
        <v>331.53680473999998</v>
      </c>
      <c r="F3204" s="99">
        <v>311.50720097999999</v>
      </c>
      <c r="G3204" s="51"/>
      <c r="H3204" s="100">
        <v>162.15</v>
      </c>
      <c r="I3204" s="101">
        <v>7647195.6799999997</v>
      </c>
    </row>
    <row r="3205" spans="2:9" ht="15.95" customHeight="1" x14ac:dyDescent="0.2">
      <c r="B3205" s="98">
        <v>45302</v>
      </c>
      <c r="C3205" s="99">
        <v>622.95977726000001</v>
      </c>
      <c r="D3205" s="99">
        <v>161.94999999999999</v>
      </c>
      <c r="E3205" s="99">
        <v>330.86273258</v>
      </c>
      <c r="F3205" s="99">
        <v>311.64345176</v>
      </c>
      <c r="G3205" s="51"/>
      <c r="H3205" s="100">
        <v>161.94999999999999</v>
      </c>
      <c r="I3205" s="101">
        <v>6460932.7599999998</v>
      </c>
    </row>
    <row r="3206" spans="2:9" ht="15.95" customHeight="1" x14ac:dyDescent="0.2">
      <c r="B3206" s="98">
        <v>45303</v>
      </c>
      <c r="C3206" s="99">
        <v>624.72922152000001</v>
      </c>
      <c r="D3206" s="99">
        <v>162.41</v>
      </c>
      <c r="E3206" s="99">
        <v>331.62156233000002</v>
      </c>
      <c r="F3206" s="99">
        <v>311.77976238000002</v>
      </c>
      <c r="G3206" s="51"/>
      <c r="H3206" s="100">
        <v>162.41</v>
      </c>
      <c r="I3206" s="101">
        <v>8886920.5099999998</v>
      </c>
    </row>
    <row r="3207" spans="2:9" ht="15.95" customHeight="1" x14ac:dyDescent="0.2">
      <c r="B3207" s="98">
        <v>45306</v>
      </c>
      <c r="C3207" s="99">
        <v>626.49866578000001</v>
      </c>
      <c r="D3207" s="99">
        <v>162.87</v>
      </c>
      <c r="E3207" s="99">
        <v>332.26671719000001</v>
      </c>
      <c r="F3207" s="99">
        <v>311.91613245000002</v>
      </c>
      <c r="G3207" s="51"/>
      <c r="H3207" s="100">
        <v>162.87</v>
      </c>
      <c r="I3207" s="101">
        <v>12656705.130000001</v>
      </c>
    </row>
    <row r="3208" spans="2:9" ht="15.95" customHeight="1" x14ac:dyDescent="0.2">
      <c r="B3208" s="98">
        <v>45307</v>
      </c>
      <c r="C3208" s="99">
        <v>629.07589981000001</v>
      </c>
      <c r="D3208" s="99">
        <v>163.54</v>
      </c>
      <c r="E3208" s="99">
        <v>332.50004985999999</v>
      </c>
      <c r="F3208" s="99">
        <v>312.05256235000002</v>
      </c>
      <c r="G3208" s="51"/>
      <c r="H3208" s="100">
        <v>163.54</v>
      </c>
      <c r="I3208" s="101">
        <v>9187431.3900000006</v>
      </c>
    </row>
    <row r="3209" spans="2:9" ht="15.95" customHeight="1" x14ac:dyDescent="0.2">
      <c r="B3209" s="98">
        <v>45308</v>
      </c>
      <c r="C3209" s="99">
        <v>629.11436599000001</v>
      </c>
      <c r="D3209" s="99">
        <v>163.55000000000001</v>
      </c>
      <c r="E3209" s="99">
        <v>332.30062022999999</v>
      </c>
      <c r="F3209" s="99">
        <v>312.18905169999999</v>
      </c>
      <c r="G3209" s="51"/>
      <c r="H3209" s="100">
        <v>163.55000000000001</v>
      </c>
      <c r="I3209" s="101">
        <v>8465004.9600000009</v>
      </c>
    </row>
    <row r="3210" spans="2:9" ht="15.95" customHeight="1" x14ac:dyDescent="0.2">
      <c r="B3210" s="98">
        <v>45309</v>
      </c>
      <c r="C3210" s="99">
        <v>628.92203509000001</v>
      </c>
      <c r="D3210" s="99">
        <v>163.5</v>
      </c>
      <c r="E3210" s="99">
        <v>332.03238736999998</v>
      </c>
      <c r="F3210" s="99">
        <v>312.32560087000002</v>
      </c>
      <c r="G3210" s="51"/>
      <c r="H3210" s="100">
        <v>163.5</v>
      </c>
      <c r="I3210" s="101">
        <v>7209834.3600000003</v>
      </c>
    </row>
    <row r="3211" spans="2:9" ht="15.95" customHeight="1" x14ac:dyDescent="0.2">
      <c r="B3211" s="98">
        <v>45310</v>
      </c>
      <c r="C3211" s="99">
        <v>630.11448666000001</v>
      </c>
      <c r="D3211" s="99">
        <v>163.81</v>
      </c>
      <c r="E3211" s="99">
        <v>333.06343857000002</v>
      </c>
      <c r="F3211" s="99">
        <v>312.46220987999999</v>
      </c>
      <c r="G3211" s="51"/>
      <c r="H3211" s="100">
        <v>163.81</v>
      </c>
      <c r="I3211" s="101">
        <v>9834746.8300000001</v>
      </c>
    </row>
    <row r="3212" spans="2:9" ht="15.95" customHeight="1" x14ac:dyDescent="0.2">
      <c r="B3212" s="98">
        <v>45313</v>
      </c>
      <c r="C3212" s="99">
        <v>628.99896745000001</v>
      </c>
      <c r="D3212" s="99">
        <v>163.52000000000001</v>
      </c>
      <c r="E3212" s="99">
        <v>332.45517819000003</v>
      </c>
      <c r="F3212" s="99">
        <v>312.59887834</v>
      </c>
      <c r="G3212" s="51"/>
      <c r="H3212" s="100">
        <v>163.52000000000001</v>
      </c>
      <c r="I3212" s="101">
        <v>8320344.8899999997</v>
      </c>
    </row>
    <row r="3213" spans="2:9" ht="15.95" customHeight="1" x14ac:dyDescent="0.2">
      <c r="B3213" s="98">
        <v>45314</v>
      </c>
      <c r="C3213" s="99">
        <v>628.15271150000001</v>
      </c>
      <c r="D3213" s="99">
        <v>163.30000000000001</v>
      </c>
      <c r="E3213" s="99">
        <v>332.05631892999997</v>
      </c>
      <c r="F3213" s="99">
        <v>312.73560663000001</v>
      </c>
      <c r="G3213" s="51"/>
      <c r="H3213" s="100">
        <v>163.30000000000001</v>
      </c>
      <c r="I3213" s="101">
        <v>7312930.29</v>
      </c>
    </row>
    <row r="3214" spans="2:9" ht="15.95" customHeight="1" x14ac:dyDescent="0.2">
      <c r="B3214" s="98">
        <v>45315</v>
      </c>
      <c r="C3214" s="99">
        <v>627.76804970000001</v>
      </c>
      <c r="D3214" s="99">
        <v>163.19999999999999</v>
      </c>
      <c r="E3214" s="99">
        <v>331.49392736999999</v>
      </c>
      <c r="F3214" s="99">
        <v>312.87239474</v>
      </c>
      <c r="G3214" s="51"/>
      <c r="H3214" s="100">
        <v>163.19999999999999</v>
      </c>
      <c r="I3214" s="101">
        <v>5871175.3399999999</v>
      </c>
    </row>
    <row r="3215" spans="2:9" ht="15.95" customHeight="1" x14ac:dyDescent="0.2">
      <c r="B3215" s="98">
        <v>45316</v>
      </c>
      <c r="C3215" s="99">
        <v>628.69123801000001</v>
      </c>
      <c r="D3215" s="99">
        <v>163.44</v>
      </c>
      <c r="E3215" s="99">
        <v>331.48395589</v>
      </c>
      <c r="F3215" s="99">
        <v>313.00924269000001</v>
      </c>
      <c r="G3215" s="51"/>
      <c r="H3215" s="100">
        <v>163.44</v>
      </c>
      <c r="I3215" s="101">
        <v>6464828.6399999997</v>
      </c>
    </row>
    <row r="3216" spans="2:9" ht="15.95" customHeight="1" x14ac:dyDescent="0.2">
      <c r="B3216" s="98">
        <v>45317</v>
      </c>
      <c r="C3216" s="99">
        <v>631.11460732</v>
      </c>
      <c r="D3216" s="99">
        <v>164.07</v>
      </c>
      <c r="E3216" s="99">
        <v>332.20888259999998</v>
      </c>
      <c r="F3216" s="99">
        <v>313.14615048000002</v>
      </c>
      <c r="G3216" s="51"/>
      <c r="H3216" s="100">
        <v>164.07</v>
      </c>
      <c r="I3216" s="101">
        <v>8479642.9700000007</v>
      </c>
    </row>
    <row r="3217" spans="2:9" ht="15.95" customHeight="1" x14ac:dyDescent="0.2">
      <c r="B3217" s="98">
        <v>45320</v>
      </c>
      <c r="C3217" s="99">
        <v>631.1530735</v>
      </c>
      <c r="D3217" s="99">
        <v>164.08</v>
      </c>
      <c r="E3217" s="99">
        <v>331.97554993</v>
      </c>
      <c r="F3217" s="99">
        <v>313.28311809000002</v>
      </c>
      <c r="G3217" s="51"/>
      <c r="H3217" s="100">
        <v>164.08</v>
      </c>
      <c r="I3217" s="101">
        <v>7226897.0700000003</v>
      </c>
    </row>
    <row r="3218" spans="2:9" ht="15.95" customHeight="1" x14ac:dyDescent="0.2">
      <c r="B3218" s="98">
        <v>45321</v>
      </c>
      <c r="C3218" s="99">
        <v>629.69135868000001</v>
      </c>
      <c r="D3218" s="99">
        <v>163.69999999999999</v>
      </c>
      <c r="E3218" s="99">
        <v>331.80603473999997</v>
      </c>
      <c r="F3218" s="99">
        <v>313.42014591999998</v>
      </c>
      <c r="G3218" s="51"/>
      <c r="H3218" s="100">
        <v>163.69999999999999</v>
      </c>
      <c r="I3218" s="101">
        <v>6448914.1900000004</v>
      </c>
    </row>
    <row r="3219" spans="2:9" ht="15.95" customHeight="1" x14ac:dyDescent="0.2">
      <c r="B3219" s="98">
        <v>45322</v>
      </c>
      <c r="C3219" s="99">
        <v>635.69208269000001</v>
      </c>
      <c r="D3219" s="99">
        <v>165.26</v>
      </c>
      <c r="E3219" s="99">
        <v>332.40033504000002</v>
      </c>
      <c r="F3219" s="99">
        <v>313.55723356999999</v>
      </c>
      <c r="G3219" s="51"/>
      <c r="H3219" s="100">
        <v>165.26</v>
      </c>
      <c r="I3219" s="101">
        <v>7231597.5899999999</v>
      </c>
    </row>
    <row r="3220" spans="2:9" ht="15.95" customHeight="1" x14ac:dyDescent="0.2">
      <c r="B3220" s="98">
        <v>45323</v>
      </c>
      <c r="C3220" s="99">
        <v>633.56226637999998</v>
      </c>
      <c r="D3220" s="99">
        <v>163.61000000000001</v>
      </c>
      <c r="E3220" s="99">
        <v>331.10005384999999</v>
      </c>
      <c r="F3220" s="99">
        <v>313.68879413000002</v>
      </c>
      <c r="G3220" s="51"/>
      <c r="H3220" s="100">
        <v>163.61000000000001</v>
      </c>
      <c r="I3220" s="101">
        <v>6839397.1500000004</v>
      </c>
    </row>
    <row r="3221" spans="2:9" ht="15.95" customHeight="1" x14ac:dyDescent="0.2">
      <c r="B3221" s="98">
        <v>45324</v>
      </c>
      <c r="C3221" s="99">
        <v>632.43927231999999</v>
      </c>
      <c r="D3221" s="99">
        <v>163.32</v>
      </c>
      <c r="E3221" s="99">
        <v>332.33751470999999</v>
      </c>
      <c r="F3221" s="99">
        <v>313.82040991000002</v>
      </c>
      <c r="G3221" s="51"/>
      <c r="H3221" s="100">
        <v>163.32</v>
      </c>
      <c r="I3221" s="101">
        <v>9053714.5399999991</v>
      </c>
    </row>
    <row r="3222" spans="2:9" ht="15.95" customHeight="1" x14ac:dyDescent="0.2">
      <c r="B3222" s="98">
        <v>45327</v>
      </c>
      <c r="C3222" s="99">
        <v>632.51672019</v>
      </c>
      <c r="D3222" s="99">
        <v>163.34</v>
      </c>
      <c r="E3222" s="99">
        <v>331.84392637000002</v>
      </c>
      <c r="F3222" s="99">
        <v>313.95208092000001</v>
      </c>
      <c r="G3222" s="51"/>
      <c r="H3222" s="100">
        <v>163.34</v>
      </c>
      <c r="I3222" s="101">
        <v>8202901.4299999997</v>
      </c>
    </row>
    <row r="3223" spans="2:9" ht="15.95" customHeight="1" x14ac:dyDescent="0.2">
      <c r="B3223" s="98">
        <v>45328</v>
      </c>
      <c r="C3223" s="99">
        <v>635.65335875000005</v>
      </c>
      <c r="D3223" s="99">
        <v>164.15</v>
      </c>
      <c r="E3223" s="99">
        <v>332.29762878000003</v>
      </c>
      <c r="F3223" s="99">
        <v>314.08380715999999</v>
      </c>
      <c r="G3223" s="51"/>
      <c r="H3223" s="100">
        <v>164.15</v>
      </c>
      <c r="I3223" s="101">
        <v>6187323.75</v>
      </c>
    </row>
    <row r="3224" spans="2:9" ht="15.95" customHeight="1" x14ac:dyDescent="0.2">
      <c r="B3224" s="98">
        <v>45329</v>
      </c>
      <c r="C3224" s="99">
        <v>638.55765371999996</v>
      </c>
      <c r="D3224" s="99">
        <v>164.9</v>
      </c>
      <c r="E3224" s="99">
        <v>333.11628741999999</v>
      </c>
      <c r="F3224" s="99">
        <v>314.21558863000001</v>
      </c>
      <c r="G3224" s="51"/>
      <c r="H3224" s="100">
        <v>164.9</v>
      </c>
      <c r="I3224" s="101">
        <v>5541250.2999999998</v>
      </c>
    </row>
    <row r="3225" spans="2:9" ht="15.95" customHeight="1" x14ac:dyDescent="0.2">
      <c r="B3225" s="98">
        <v>45330</v>
      </c>
      <c r="C3225" s="99">
        <v>637.12486820000004</v>
      </c>
      <c r="D3225" s="99">
        <v>164.53</v>
      </c>
      <c r="E3225" s="99">
        <v>333.02554694000003</v>
      </c>
      <c r="F3225" s="99">
        <v>314.34742532000001</v>
      </c>
      <c r="G3225" s="51"/>
      <c r="H3225" s="100">
        <v>164.53</v>
      </c>
      <c r="I3225" s="101">
        <v>8306722.9100000001</v>
      </c>
    </row>
    <row r="3226" spans="2:9" ht="15.95" customHeight="1" x14ac:dyDescent="0.2">
      <c r="B3226" s="98">
        <v>45331</v>
      </c>
      <c r="C3226" s="99">
        <v>637.78317505999996</v>
      </c>
      <c r="D3226" s="99">
        <v>164.7</v>
      </c>
      <c r="E3226" s="99">
        <v>334.24306482999998</v>
      </c>
      <c r="F3226" s="99">
        <v>314.47931725000001</v>
      </c>
      <c r="G3226" s="51"/>
      <c r="H3226" s="100">
        <v>164.7</v>
      </c>
      <c r="I3226" s="101">
        <v>9605393.2200000007</v>
      </c>
    </row>
    <row r="3227" spans="2:9" ht="15.95" customHeight="1" x14ac:dyDescent="0.2">
      <c r="B3227" s="98">
        <v>45336</v>
      </c>
      <c r="C3227" s="99">
        <v>637.97679473000005</v>
      </c>
      <c r="D3227" s="99">
        <v>164.75</v>
      </c>
      <c r="E3227" s="99">
        <v>333.33765431</v>
      </c>
      <c r="F3227" s="99">
        <v>314.61126439999998</v>
      </c>
      <c r="G3227" s="51"/>
      <c r="H3227" s="100">
        <v>164.75</v>
      </c>
      <c r="I3227" s="101">
        <v>5710382.5899999999</v>
      </c>
    </row>
    <row r="3228" spans="2:9" ht="15.95" customHeight="1" x14ac:dyDescent="0.2">
      <c r="B3228" s="98">
        <v>45337</v>
      </c>
      <c r="C3228" s="99">
        <v>638.13169045999996</v>
      </c>
      <c r="D3228" s="99">
        <v>164.79</v>
      </c>
      <c r="E3228" s="99">
        <v>333.96386335</v>
      </c>
      <c r="F3228" s="99">
        <v>314.74326717000002</v>
      </c>
      <c r="G3228" s="51"/>
      <c r="H3228" s="100">
        <v>164.79</v>
      </c>
      <c r="I3228" s="101">
        <v>6887435.0899999999</v>
      </c>
    </row>
    <row r="3229" spans="2:9" ht="15.95" customHeight="1" x14ac:dyDescent="0.2">
      <c r="B3229" s="98">
        <v>45338</v>
      </c>
      <c r="C3229" s="99">
        <v>639.56447598</v>
      </c>
      <c r="D3229" s="99">
        <v>165.16</v>
      </c>
      <c r="E3229" s="99">
        <v>334.05560098000001</v>
      </c>
      <c r="F3229" s="99">
        <v>314.87532517</v>
      </c>
      <c r="G3229" s="51"/>
      <c r="H3229" s="100">
        <v>165.16</v>
      </c>
      <c r="I3229" s="101">
        <v>7576610.8600000003</v>
      </c>
    </row>
    <row r="3230" spans="2:9" ht="15.95" customHeight="1" x14ac:dyDescent="0.2">
      <c r="B3230" s="98">
        <v>45341</v>
      </c>
      <c r="C3230" s="99">
        <v>641.84918802000004</v>
      </c>
      <c r="D3230" s="99">
        <v>165.75</v>
      </c>
      <c r="E3230" s="99">
        <v>334.74562751000002</v>
      </c>
      <c r="F3230" s="99">
        <v>315.00743877000002</v>
      </c>
      <c r="G3230" s="51"/>
      <c r="H3230" s="100">
        <v>165.75</v>
      </c>
      <c r="I3230" s="101">
        <v>7272559.8499999996</v>
      </c>
    </row>
    <row r="3231" spans="2:9" ht="15.95" customHeight="1" x14ac:dyDescent="0.2">
      <c r="B3231" s="98">
        <v>45342</v>
      </c>
      <c r="C3231" s="99">
        <v>646.53478389999998</v>
      </c>
      <c r="D3231" s="99">
        <v>166.96</v>
      </c>
      <c r="E3231" s="99">
        <v>334.80645354000001</v>
      </c>
      <c r="F3231" s="99">
        <v>315.13960760999998</v>
      </c>
      <c r="G3231" s="51"/>
      <c r="H3231" s="100">
        <v>166.96</v>
      </c>
      <c r="I3231" s="101">
        <v>7744887.2999999998</v>
      </c>
    </row>
    <row r="3232" spans="2:9" ht="15.95" customHeight="1" x14ac:dyDescent="0.2">
      <c r="B3232" s="98">
        <v>45343</v>
      </c>
      <c r="C3232" s="99">
        <v>651.41399945000001</v>
      </c>
      <c r="D3232" s="99">
        <v>168.22</v>
      </c>
      <c r="E3232" s="99">
        <v>334.64690983999998</v>
      </c>
      <c r="F3232" s="99">
        <v>315.27183206000001</v>
      </c>
      <c r="G3232" s="51"/>
      <c r="H3232" s="100">
        <v>168.22</v>
      </c>
      <c r="I3232" s="101">
        <v>6838225.0199999996</v>
      </c>
    </row>
    <row r="3233" spans="2:9" ht="15.95" customHeight="1" x14ac:dyDescent="0.2">
      <c r="B3233" s="98">
        <v>45344</v>
      </c>
      <c r="C3233" s="99">
        <v>643.59176500000001</v>
      </c>
      <c r="D3233" s="99">
        <v>166.2</v>
      </c>
      <c r="E3233" s="99">
        <v>334.49334901999998</v>
      </c>
      <c r="F3233" s="99">
        <v>315.40411174000002</v>
      </c>
      <c r="G3233" s="51"/>
      <c r="H3233" s="100">
        <v>166.2</v>
      </c>
      <c r="I3233" s="101">
        <v>8094251.0899999999</v>
      </c>
    </row>
    <row r="3234" spans="2:9" ht="15.95" customHeight="1" x14ac:dyDescent="0.2">
      <c r="B3234" s="98">
        <v>45345</v>
      </c>
      <c r="C3234" s="99">
        <v>643.78538465999998</v>
      </c>
      <c r="D3234" s="99">
        <v>166.25</v>
      </c>
      <c r="E3234" s="99">
        <v>335.36485650999998</v>
      </c>
      <c r="F3234" s="99">
        <v>315.53644702999998</v>
      </c>
      <c r="G3234" s="51"/>
      <c r="H3234" s="100">
        <v>166.25</v>
      </c>
      <c r="I3234" s="101">
        <v>7819783.3200000003</v>
      </c>
    </row>
    <row r="3235" spans="2:9" ht="15.95" customHeight="1" x14ac:dyDescent="0.2">
      <c r="B3235" s="98">
        <v>45348</v>
      </c>
      <c r="C3235" s="99">
        <v>645.52796164999995</v>
      </c>
      <c r="D3235" s="99">
        <v>166.7</v>
      </c>
      <c r="E3235" s="99">
        <v>334.24605628</v>
      </c>
      <c r="F3235" s="99">
        <v>315.66883793</v>
      </c>
      <c r="G3235" s="51"/>
      <c r="H3235" s="100">
        <v>166.7</v>
      </c>
      <c r="I3235" s="101">
        <v>7519475.5599999996</v>
      </c>
    </row>
    <row r="3236" spans="2:9" ht="15.95" customHeight="1" x14ac:dyDescent="0.2">
      <c r="B3236" s="98">
        <v>45349</v>
      </c>
      <c r="C3236" s="99">
        <v>647.58033008999996</v>
      </c>
      <c r="D3236" s="99">
        <v>167.23</v>
      </c>
      <c r="E3236" s="99">
        <v>333.64577308999998</v>
      </c>
      <c r="F3236" s="99">
        <v>315.80128445000003</v>
      </c>
      <c r="G3236" s="51"/>
      <c r="H3236" s="100">
        <v>167.23</v>
      </c>
      <c r="I3236" s="101">
        <v>8172899.2599999998</v>
      </c>
    </row>
    <row r="3237" spans="2:9" ht="15.95" customHeight="1" x14ac:dyDescent="0.2">
      <c r="B3237" s="98">
        <v>45350</v>
      </c>
      <c r="C3237" s="99">
        <v>648.85821987999998</v>
      </c>
      <c r="D3237" s="99">
        <v>167.56</v>
      </c>
      <c r="E3237" s="99">
        <v>333.37853738000001</v>
      </c>
      <c r="F3237" s="99">
        <v>315.93378658</v>
      </c>
      <c r="G3237" s="51"/>
      <c r="H3237" s="100">
        <v>167.56</v>
      </c>
      <c r="I3237" s="101">
        <v>7630320.29</v>
      </c>
    </row>
    <row r="3238" spans="2:9" ht="15.95" customHeight="1" x14ac:dyDescent="0.2">
      <c r="B3238" s="98">
        <v>45351</v>
      </c>
      <c r="C3238" s="99">
        <v>658.26813557000003</v>
      </c>
      <c r="D3238" s="99">
        <v>169.99</v>
      </c>
      <c r="E3238" s="99">
        <v>335.04178051000002</v>
      </c>
      <c r="F3238" s="99">
        <v>316.06634431999998</v>
      </c>
      <c r="G3238" s="51"/>
      <c r="H3238" s="100">
        <v>169.99</v>
      </c>
      <c r="I3238" s="101">
        <v>10046019.050000001</v>
      </c>
    </row>
    <row r="3239" spans="2:9" ht="15.95" customHeight="1" x14ac:dyDescent="0.2">
      <c r="B3239" s="98">
        <v>45352</v>
      </c>
      <c r="C3239" s="99">
        <v>658.69687318000001</v>
      </c>
      <c r="D3239" s="99">
        <v>169</v>
      </c>
      <c r="E3239" s="99">
        <v>335.68992680999997</v>
      </c>
      <c r="F3239" s="99">
        <v>316.19895767000003</v>
      </c>
      <c r="G3239" s="51"/>
      <c r="H3239" s="100">
        <v>169</v>
      </c>
      <c r="I3239" s="101">
        <v>8864091.4299999997</v>
      </c>
    </row>
    <row r="3240" spans="2:9" ht="15.95" customHeight="1" x14ac:dyDescent="0.2">
      <c r="B3240" s="98">
        <v>45355</v>
      </c>
      <c r="C3240" s="99">
        <v>656.94294660000003</v>
      </c>
      <c r="D3240" s="99">
        <v>168.55</v>
      </c>
      <c r="E3240" s="99">
        <v>335.52340306999997</v>
      </c>
      <c r="F3240" s="99">
        <v>316.33162663000002</v>
      </c>
      <c r="G3240" s="51"/>
      <c r="H3240" s="100">
        <v>168.55</v>
      </c>
      <c r="I3240" s="101">
        <v>8906656.8699999992</v>
      </c>
    </row>
    <row r="3241" spans="2:9" ht="15.95" customHeight="1" x14ac:dyDescent="0.2">
      <c r="B3241" s="98">
        <v>45356</v>
      </c>
      <c r="C3241" s="99">
        <v>657.13782733000005</v>
      </c>
      <c r="D3241" s="99">
        <v>168.6</v>
      </c>
      <c r="E3241" s="99">
        <v>335.73579561999998</v>
      </c>
      <c r="F3241" s="99">
        <v>316.46435121000002</v>
      </c>
      <c r="G3241" s="51"/>
      <c r="H3241" s="100">
        <v>168.6</v>
      </c>
      <c r="I3241" s="101">
        <v>6441755.6600000001</v>
      </c>
    </row>
    <row r="3242" spans="2:9" ht="15.95" customHeight="1" x14ac:dyDescent="0.2">
      <c r="B3242" s="98">
        <v>45357</v>
      </c>
      <c r="C3242" s="99">
        <v>658.57994473999997</v>
      </c>
      <c r="D3242" s="99">
        <v>168.97</v>
      </c>
      <c r="E3242" s="99">
        <v>335.55830324999999</v>
      </c>
      <c r="F3242" s="99">
        <v>316.59713140000002</v>
      </c>
      <c r="G3242" s="51"/>
      <c r="H3242" s="100">
        <v>168.97</v>
      </c>
      <c r="I3242" s="101">
        <v>6953980.9000000004</v>
      </c>
    </row>
    <row r="3243" spans="2:9" ht="15.95" customHeight="1" x14ac:dyDescent="0.2">
      <c r="B3243" s="98">
        <v>45358</v>
      </c>
      <c r="C3243" s="99">
        <v>659.82718143</v>
      </c>
      <c r="D3243" s="99">
        <v>169.29</v>
      </c>
      <c r="E3243" s="99">
        <v>336.21442674000002</v>
      </c>
      <c r="F3243" s="99">
        <v>316.72996719999998</v>
      </c>
      <c r="G3243" s="51"/>
      <c r="H3243" s="100">
        <v>169.29</v>
      </c>
      <c r="I3243" s="101">
        <v>5206603.3099999996</v>
      </c>
    </row>
    <row r="3244" spans="2:9" ht="15.95" customHeight="1" x14ac:dyDescent="0.2">
      <c r="B3244" s="98">
        <v>45359</v>
      </c>
      <c r="C3244" s="99">
        <v>664.77715201000001</v>
      </c>
      <c r="D3244" s="99">
        <v>170.56</v>
      </c>
      <c r="E3244" s="99">
        <v>337.2634266</v>
      </c>
      <c r="F3244" s="99">
        <v>316.86285900000001</v>
      </c>
      <c r="G3244" s="51"/>
      <c r="H3244" s="100">
        <v>170.56</v>
      </c>
      <c r="I3244" s="101">
        <v>7614828.25</v>
      </c>
    </row>
    <row r="3245" spans="2:9" ht="15.95" customHeight="1" x14ac:dyDescent="0.2">
      <c r="B3245" s="98">
        <v>45362</v>
      </c>
      <c r="C3245" s="99">
        <v>663.56889148000005</v>
      </c>
      <c r="D3245" s="99">
        <v>170.25</v>
      </c>
      <c r="E3245" s="99">
        <v>336.48265959000003</v>
      </c>
      <c r="F3245" s="99">
        <v>316.99580641</v>
      </c>
      <c r="G3245" s="51"/>
      <c r="H3245" s="100">
        <v>170.25</v>
      </c>
      <c r="I3245" s="101">
        <v>6202538.0099999998</v>
      </c>
    </row>
    <row r="3246" spans="2:9" ht="15.95" customHeight="1" x14ac:dyDescent="0.2">
      <c r="B3246" s="98">
        <v>45363</v>
      </c>
      <c r="C3246" s="99">
        <v>655.15004386999999</v>
      </c>
      <c r="D3246" s="99">
        <v>168.09</v>
      </c>
      <c r="E3246" s="99">
        <v>335.91528228999999</v>
      </c>
      <c r="F3246" s="99">
        <v>317.12880944</v>
      </c>
      <c r="G3246" s="51"/>
      <c r="H3246" s="100">
        <v>168.09</v>
      </c>
      <c r="I3246" s="101">
        <v>7390323.8799999999</v>
      </c>
    </row>
    <row r="3247" spans="2:9" ht="15.95" customHeight="1" x14ac:dyDescent="0.2">
      <c r="B3247" s="98">
        <v>45364</v>
      </c>
      <c r="C3247" s="99">
        <v>648.91386045000002</v>
      </c>
      <c r="D3247" s="99">
        <v>166.49</v>
      </c>
      <c r="E3247" s="99">
        <v>335.78365874000002</v>
      </c>
      <c r="F3247" s="99">
        <v>317.26186846000002</v>
      </c>
      <c r="G3247" s="51"/>
      <c r="H3247" s="100">
        <v>166.49</v>
      </c>
      <c r="I3247" s="101">
        <v>7612132.1600000001</v>
      </c>
    </row>
    <row r="3248" spans="2:9" ht="15.95" customHeight="1" x14ac:dyDescent="0.2">
      <c r="B3248" s="98">
        <v>45365</v>
      </c>
      <c r="C3248" s="99">
        <v>651.68116683999995</v>
      </c>
      <c r="D3248" s="99">
        <v>167.2</v>
      </c>
      <c r="E3248" s="99">
        <v>335.60816066000001</v>
      </c>
      <c r="F3248" s="99">
        <v>317.39498308999998</v>
      </c>
      <c r="G3248" s="51"/>
      <c r="H3248" s="100">
        <v>167.2</v>
      </c>
      <c r="I3248" s="101">
        <v>7089768.6699999999</v>
      </c>
    </row>
    <row r="3249" spans="2:9" ht="15.95" customHeight="1" x14ac:dyDescent="0.2">
      <c r="B3249" s="98">
        <v>45366</v>
      </c>
      <c r="C3249" s="99">
        <v>648.95283659999996</v>
      </c>
      <c r="D3249" s="99">
        <v>166.5</v>
      </c>
      <c r="E3249" s="99">
        <v>335.74078136999998</v>
      </c>
      <c r="F3249" s="99">
        <v>317.52815371999998</v>
      </c>
      <c r="G3249" s="51"/>
      <c r="H3249" s="100">
        <v>166.5</v>
      </c>
      <c r="I3249" s="101">
        <v>9432557.8900000006</v>
      </c>
    </row>
    <row r="3250" spans="2:9" ht="15.95" customHeight="1" x14ac:dyDescent="0.2">
      <c r="B3250" s="98">
        <v>45369</v>
      </c>
      <c r="C3250" s="99">
        <v>655.77366221</v>
      </c>
      <c r="D3250" s="99">
        <v>168.25</v>
      </c>
      <c r="E3250" s="99">
        <v>336.43878506999999</v>
      </c>
      <c r="F3250" s="99">
        <v>317.66138033999999</v>
      </c>
      <c r="G3250" s="51"/>
      <c r="H3250" s="100">
        <v>168.25</v>
      </c>
      <c r="I3250" s="101">
        <v>6158823.9800000004</v>
      </c>
    </row>
    <row r="3251" spans="2:9" ht="15.95" customHeight="1" x14ac:dyDescent="0.2">
      <c r="B3251" s="98">
        <v>45370</v>
      </c>
      <c r="C3251" s="99">
        <v>656.78704201000005</v>
      </c>
      <c r="D3251" s="99">
        <v>168.51</v>
      </c>
      <c r="E3251" s="99">
        <v>336.40189058999999</v>
      </c>
      <c r="F3251" s="99">
        <v>317.79466295999998</v>
      </c>
      <c r="G3251" s="51"/>
      <c r="H3251" s="100">
        <v>168.51</v>
      </c>
      <c r="I3251" s="101">
        <v>6022416.3799999999</v>
      </c>
    </row>
    <row r="3252" spans="2:9" ht="15.95" customHeight="1" x14ac:dyDescent="0.2">
      <c r="B3252" s="98">
        <v>45371</v>
      </c>
      <c r="C3252" s="99">
        <v>655.18902001000004</v>
      </c>
      <c r="D3252" s="99">
        <v>168.1</v>
      </c>
      <c r="E3252" s="99">
        <v>336.86157588999998</v>
      </c>
      <c r="F3252" s="99">
        <v>317.92800118999997</v>
      </c>
      <c r="G3252" s="51"/>
      <c r="H3252" s="100">
        <v>168.1</v>
      </c>
      <c r="I3252" s="101">
        <v>6403137.5700000003</v>
      </c>
    </row>
    <row r="3253" spans="2:9" ht="15.95" customHeight="1" x14ac:dyDescent="0.2">
      <c r="B3253" s="98">
        <v>45372</v>
      </c>
      <c r="C3253" s="99">
        <v>654.68233010999995</v>
      </c>
      <c r="D3253" s="99">
        <v>167.97</v>
      </c>
      <c r="E3253" s="99">
        <v>337.16171749</v>
      </c>
      <c r="F3253" s="99">
        <v>318.05570492999999</v>
      </c>
      <c r="G3253" s="51"/>
      <c r="H3253" s="100">
        <v>167.97</v>
      </c>
      <c r="I3253" s="101">
        <v>7996260.4900000002</v>
      </c>
    </row>
    <row r="3254" spans="2:9" ht="15.95" customHeight="1" x14ac:dyDescent="0.2">
      <c r="B3254" s="98">
        <v>45373</v>
      </c>
      <c r="C3254" s="99">
        <v>654.79925854999999</v>
      </c>
      <c r="D3254" s="99">
        <v>168</v>
      </c>
      <c r="E3254" s="99">
        <v>338.34632950000002</v>
      </c>
      <c r="F3254" s="99">
        <v>318.18346006000002</v>
      </c>
      <c r="G3254" s="51"/>
      <c r="H3254" s="100">
        <v>168</v>
      </c>
      <c r="I3254" s="101">
        <v>6488213.79</v>
      </c>
    </row>
    <row r="3255" spans="2:9" ht="15.95" customHeight="1" x14ac:dyDescent="0.2">
      <c r="B3255" s="98">
        <v>45376</v>
      </c>
      <c r="C3255" s="99">
        <v>654.87721083999998</v>
      </c>
      <c r="D3255" s="99">
        <v>168.02</v>
      </c>
      <c r="E3255" s="99">
        <v>338.03821072</v>
      </c>
      <c r="F3255" s="99">
        <v>318.31126657999999</v>
      </c>
      <c r="G3255" s="51"/>
      <c r="H3255" s="100">
        <v>168.02</v>
      </c>
      <c r="I3255" s="101">
        <v>7312189.8700000001</v>
      </c>
    </row>
    <row r="3256" spans="2:9" ht="15.95" customHeight="1" x14ac:dyDescent="0.2">
      <c r="B3256" s="98">
        <v>45377</v>
      </c>
      <c r="C3256" s="99">
        <v>654.79925854999999</v>
      </c>
      <c r="D3256" s="99">
        <v>168</v>
      </c>
      <c r="E3256" s="99">
        <v>338.25758330999997</v>
      </c>
      <c r="F3256" s="99">
        <v>318.43912448999998</v>
      </c>
      <c r="G3256" s="51"/>
      <c r="H3256" s="100">
        <v>168</v>
      </c>
      <c r="I3256" s="101">
        <v>5807018.8799999999</v>
      </c>
    </row>
    <row r="3257" spans="2:9" ht="15.95" customHeight="1" x14ac:dyDescent="0.2">
      <c r="B3257" s="98">
        <v>45378</v>
      </c>
      <c r="C3257" s="99">
        <v>654.79925854999999</v>
      </c>
      <c r="D3257" s="99">
        <v>168</v>
      </c>
      <c r="E3257" s="99">
        <v>338.57268212999998</v>
      </c>
      <c r="F3257" s="99">
        <v>318.56703379999999</v>
      </c>
      <c r="G3257" s="51"/>
      <c r="H3257" s="100">
        <v>168</v>
      </c>
      <c r="I3257" s="101">
        <v>5624485.5</v>
      </c>
    </row>
    <row r="3258" spans="2:9" ht="15.95" customHeight="1" x14ac:dyDescent="0.2">
      <c r="B3258" s="98">
        <v>45379</v>
      </c>
      <c r="C3258" s="99">
        <v>658.69687318000001</v>
      </c>
      <c r="D3258" s="99">
        <v>169</v>
      </c>
      <c r="E3258" s="99">
        <v>339.84304888000003</v>
      </c>
      <c r="F3258" s="99">
        <v>318.69499451000001</v>
      </c>
      <c r="G3258" s="51"/>
      <c r="H3258" s="100">
        <v>169</v>
      </c>
      <c r="I3258" s="101">
        <v>7387416.4900000002</v>
      </c>
    </row>
    <row r="3259" spans="2:9" ht="15.95" customHeight="1" x14ac:dyDescent="0.2">
      <c r="B3259" s="98">
        <v>45383</v>
      </c>
      <c r="C3259" s="99">
        <v>660.65844815000003</v>
      </c>
      <c r="D3259" s="99">
        <v>168.4</v>
      </c>
      <c r="E3259" s="99">
        <v>339.37040065000002</v>
      </c>
      <c r="F3259" s="99">
        <v>318.82300660999999</v>
      </c>
      <c r="G3259" s="51"/>
      <c r="H3259" s="100">
        <v>168.4</v>
      </c>
      <c r="I3259" s="101">
        <v>11786885.41</v>
      </c>
    </row>
    <row r="3260" spans="2:9" ht="15.95" customHeight="1" x14ac:dyDescent="0.2">
      <c r="B3260" s="98">
        <v>45384</v>
      </c>
      <c r="C3260" s="99">
        <v>660.06997565999995</v>
      </c>
      <c r="D3260" s="99">
        <v>168.25</v>
      </c>
      <c r="E3260" s="99">
        <v>339.68549947000002</v>
      </c>
      <c r="F3260" s="99">
        <v>318.95107009999998</v>
      </c>
      <c r="G3260" s="51"/>
      <c r="H3260" s="100">
        <v>168.25</v>
      </c>
      <c r="I3260" s="101">
        <v>6106637.6200000001</v>
      </c>
    </row>
    <row r="3261" spans="2:9" ht="15.95" customHeight="1" x14ac:dyDescent="0.2">
      <c r="B3261" s="98">
        <v>45385</v>
      </c>
      <c r="C3261" s="99">
        <v>659.40304017000005</v>
      </c>
      <c r="D3261" s="99">
        <v>168.08</v>
      </c>
      <c r="E3261" s="99">
        <v>340.22894522000001</v>
      </c>
      <c r="F3261" s="99">
        <v>319.07918497999998</v>
      </c>
      <c r="G3261" s="51"/>
      <c r="H3261" s="100">
        <v>168.08</v>
      </c>
      <c r="I3261" s="101">
        <v>6301049.5599999996</v>
      </c>
    </row>
    <row r="3262" spans="2:9" ht="15.95" customHeight="1" x14ac:dyDescent="0.2">
      <c r="B3262" s="98">
        <v>45386</v>
      </c>
      <c r="C3262" s="99">
        <v>658.69687318000001</v>
      </c>
      <c r="D3262" s="99">
        <v>167.9</v>
      </c>
      <c r="E3262" s="99">
        <v>340.45430069999998</v>
      </c>
      <c r="F3262" s="99">
        <v>319.20735126</v>
      </c>
      <c r="G3262" s="51"/>
      <c r="H3262" s="100">
        <v>167.9</v>
      </c>
      <c r="I3262" s="101">
        <v>4359612.63</v>
      </c>
    </row>
    <row r="3263" spans="2:9" ht="15.95" customHeight="1" x14ac:dyDescent="0.2">
      <c r="B3263" s="98">
        <v>45387</v>
      </c>
      <c r="C3263" s="99">
        <v>659.79535515999999</v>
      </c>
      <c r="D3263" s="99">
        <v>168.18</v>
      </c>
      <c r="E3263" s="99">
        <v>341.24204773999998</v>
      </c>
      <c r="F3263" s="99">
        <v>319.33556893000002</v>
      </c>
      <c r="G3263" s="51"/>
      <c r="H3263" s="100">
        <v>168.18</v>
      </c>
      <c r="I3263" s="101">
        <v>6342711.6399999997</v>
      </c>
    </row>
    <row r="3264" spans="2:9" ht="15.95" customHeight="1" x14ac:dyDescent="0.2">
      <c r="B3264" s="98">
        <v>45390</v>
      </c>
      <c r="C3264" s="99">
        <v>658.30455818999997</v>
      </c>
      <c r="D3264" s="99">
        <v>167.8</v>
      </c>
      <c r="E3264" s="99">
        <v>341.21113615000002</v>
      </c>
      <c r="F3264" s="99">
        <v>319.46383799</v>
      </c>
      <c r="G3264" s="51"/>
      <c r="H3264" s="100">
        <v>167.8</v>
      </c>
      <c r="I3264" s="101">
        <v>6819368.4900000002</v>
      </c>
    </row>
    <row r="3265" spans="2:9" ht="15.95" customHeight="1" x14ac:dyDescent="0.2">
      <c r="B3265" s="98">
        <v>45391</v>
      </c>
      <c r="C3265" s="99">
        <v>658.50071568999999</v>
      </c>
      <c r="D3265" s="99">
        <v>167.85</v>
      </c>
      <c r="E3265" s="99">
        <v>341.10045271000001</v>
      </c>
      <c r="F3265" s="99">
        <v>319.59215884000002</v>
      </c>
      <c r="G3265" s="51"/>
      <c r="H3265" s="100">
        <v>167.85</v>
      </c>
      <c r="I3265" s="101">
        <v>6614512.0300000003</v>
      </c>
    </row>
    <row r="3266" spans="2:9" ht="15.95" customHeight="1" x14ac:dyDescent="0.2">
      <c r="B3266" s="98">
        <v>45392</v>
      </c>
      <c r="C3266" s="99">
        <v>659.04995668000004</v>
      </c>
      <c r="D3266" s="99">
        <v>167.99</v>
      </c>
      <c r="E3266" s="99">
        <v>340.86811718000001</v>
      </c>
      <c r="F3266" s="99">
        <v>319.72053106999999</v>
      </c>
      <c r="G3266" s="51"/>
      <c r="H3266" s="100">
        <v>167.99</v>
      </c>
      <c r="I3266" s="101">
        <v>5816407.8200000003</v>
      </c>
    </row>
    <row r="3267" spans="2:9" ht="15.95" customHeight="1" x14ac:dyDescent="0.2">
      <c r="B3267" s="98">
        <v>45393</v>
      </c>
      <c r="C3267" s="99">
        <v>658.26532669000005</v>
      </c>
      <c r="D3267" s="99">
        <v>167.79</v>
      </c>
      <c r="E3267" s="99">
        <v>340.78236243999999</v>
      </c>
      <c r="F3267" s="99">
        <v>319.84895508</v>
      </c>
      <c r="G3267" s="51"/>
      <c r="H3267" s="100">
        <v>167.79</v>
      </c>
      <c r="I3267" s="101">
        <v>5814983.3899999997</v>
      </c>
    </row>
    <row r="3268" spans="2:9" ht="15.95" customHeight="1" x14ac:dyDescent="0.2">
      <c r="B3268" s="98">
        <v>45394</v>
      </c>
      <c r="C3268" s="99">
        <v>657.12761321000005</v>
      </c>
      <c r="D3268" s="99">
        <v>167.5</v>
      </c>
      <c r="E3268" s="99">
        <v>341.41854296999998</v>
      </c>
      <c r="F3268" s="99">
        <v>319.97743049000002</v>
      </c>
      <c r="G3268" s="51"/>
      <c r="H3268" s="100">
        <v>167.5</v>
      </c>
      <c r="I3268" s="101">
        <v>6974488.4100000001</v>
      </c>
    </row>
    <row r="3269" spans="2:9" ht="15.95" customHeight="1" x14ac:dyDescent="0.2">
      <c r="B3269" s="98">
        <v>45397</v>
      </c>
      <c r="C3269" s="99">
        <v>648.26129436999997</v>
      </c>
      <c r="D3269" s="99">
        <v>165.24</v>
      </c>
      <c r="E3269" s="99">
        <v>340.294757</v>
      </c>
      <c r="F3269" s="99">
        <v>320.10595767000001</v>
      </c>
      <c r="G3269" s="51"/>
      <c r="H3269" s="100">
        <v>165.24</v>
      </c>
      <c r="I3269" s="101">
        <v>13511239.98</v>
      </c>
    </row>
    <row r="3270" spans="2:9" ht="15.95" customHeight="1" x14ac:dyDescent="0.2">
      <c r="B3270" s="98">
        <v>45398</v>
      </c>
      <c r="C3270" s="99">
        <v>653.20446328000003</v>
      </c>
      <c r="D3270" s="99">
        <v>166.5</v>
      </c>
      <c r="E3270" s="99">
        <v>339.28165446999998</v>
      </c>
      <c r="F3270" s="99">
        <v>320.23453625000002</v>
      </c>
      <c r="G3270" s="51"/>
      <c r="H3270" s="100">
        <v>166.5</v>
      </c>
      <c r="I3270" s="101">
        <v>7919226.0800000001</v>
      </c>
    </row>
    <row r="3271" spans="2:9" ht="15.95" customHeight="1" x14ac:dyDescent="0.2">
      <c r="B3271" s="98">
        <v>45399</v>
      </c>
      <c r="C3271" s="99">
        <v>647.28050688999997</v>
      </c>
      <c r="D3271" s="99">
        <v>164.99</v>
      </c>
      <c r="E3271" s="99">
        <v>338.16385138999999</v>
      </c>
      <c r="F3271" s="99">
        <v>320.3631666</v>
      </c>
      <c r="G3271" s="51"/>
      <c r="H3271" s="100">
        <v>164.99</v>
      </c>
      <c r="I3271" s="101">
        <v>7100404.7400000002</v>
      </c>
    </row>
    <row r="3272" spans="2:9" ht="15.95" customHeight="1" x14ac:dyDescent="0.2">
      <c r="B3272" s="98">
        <v>45400</v>
      </c>
      <c r="C3272" s="99">
        <v>645.08354293000002</v>
      </c>
      <c r="D3272" s="99">
        <v>164.43</v>
      </c>
      <c r="E3272" s="99">
        <v>337.71214327000001</v>
      </c>
      <c r="F3272" s="99">
        <v>320.49184873000002</v>
      </c>
      <c r="G3272" s="51"/>
      <c r="H3272" s="100">
        <v>164.43</v>
      </c>
      <c r="I3272" s="101">
        <v>7969253.75</v>
      </c>
    </row>
    <row r="3273" spans="2:9" ht="15.95" customHeight="1" x14ac:dyDescent="0.2">
      <c r="B3273" s="98">
        <v>45401</v>
      </c>
      <c r="C3273" s="99">
        <v>642.21964347999995</v>
      </c>
      <c r="D3273" s="99">
        <v>163.69999999999999</v>
      </c>
      <c r="E3273" s="99">
        <v>338.14989130999999</v>
      </c>
      <c r="F3273" s="99">
        <v>320.62058225999999</v>
      </c>
      <c r="G3273" s="51"/>
      <c r="H3273" s="100">
        <v>163.69999999999999</v>
      </c>
      <c r="I3273" s="101">
        <v>7661381.6699999999</v>
      </c>
    </row>
    <row r="3274" spans="2:9" ht="15.95" customHeight="1" x14ac:dyDescent="0.2">
      <c r="B3274" s="98">
        <v>45404</v>
      </c>
      <c r="C3274" s="99">
        <v>642.65118997000002</v>
      </c>
      <c r="D3274" s="99">
        <v>163.81</v>
      </c>
      <c r="E3274" s="99">
        <v>337.03607682000001</v>
      </c>
      <c r="F3274" s="99">
        <v>320.74936756</v>
      </c>
      <c r="G3274" s="51"/>
      <c r="H3274" s="100">
        <v>163.81</v>
      </c>
      <c r="I3274" s="101">
        <v>8449084.8800000008</v>
      </c>
    </row>
    <row r="3275" spans="2:9" ht="15.95" customHeight="1" x14ac:dyDescent="0.2">
      <c r="B3275" s="98">
        <v>45405</v>
      </c>
      <c r="C3275" s="99">
        <v>642.80811597000002</v>
      </c>
      <c r="D3275" s="99">
        <v>163.85</v>
      </c>
      <c r="E3275" s="99">
        <v>336.36200466999998</v>
      </c>
      <c r="F3275" s="99">
        <v>320.87820463999998</v>
      </c>
      <c r="G3275" s="51"/>
      <c r="H3275" s="100">
        <v>163.85</v>
      </c>
      <c r="I3275" s="101">
        <v>6642566.9699999997</v>
      </c>
    </row>
    <row r="3276" spans="2:9" ht="15.95" customHeight="1" x14ac:dyDescent="0.2">
      <c r="B3276" s="98">
        <v>45406</v>
      </c>
      <c r="C3276" s="99">
        <v>640.76807799999995</v>
      </c>
      <c r="D3276" s="99">
        <v>163.33000000000001</v>
      </c>
      <c r="E3276" s="99">
        <v>335.58123766</v>
      </c>
      <c r="F3276" s="99">
        <v>321.00709348999999</v>
      </c>
      <c r="G3276" s="51"/>
      <c r="H3276" s="100">
        <v>163.33000000000001</v>
      </c>
      <c r="I3276" s="101">
        <v>6250301.46</v>
      </c>
    </row>
    <row r="3277" spans="2:9" ht="15.95" customHeight="1" x14ac:dyDescent="0.2">
      <c r="B3277" s="98">
        <v>45407</v>
      </c>
      <c r="C3277" s="99">
        <v>645.20123741999998</v>
      </c>
      <c r="D3277" s="99">
        <v>164.46</v>
      </c>
      <c r="E3277" s="99">
        <v>335.12753524999999</v>
      </c>
      <c r="F3277" s="99">
        <v>321.13603412999998</v>
      </c>
      <c r="G3277" s="51"/>
      <c r="H3277" s="100">
        <v>164.46</v>
      </c>
      <c r="I3277" s="101">
        <v>5930283.3200000003</v>
      </c>
    </row>
    <row r="3278" spans="2:9" ht="15.95" customHeight="1" x14ac:dyDescent="0.2">
      <c r="B3278" s="98">
        <v>45408</v>
      </c>
      <c r="C3278" s="99">
        <v>644.22044993999998</v>
      </c>
      <c r="D3278" s="99">
        <v>164.21</v>
      </c>
      <c r="E3278" s="99">
        <v>335.71385837000003</v>
      </c>
      <c r="F3278" s="99">
        <v>321.26502654000001</v>
      </c>
      <c r="G3278" s="51"/>
      <c r="H3278" s="100">
        <v>164.21</v>
      </c>
      <c r="I3278" s="101">
        <v>5622617.9699999997</v>
      </c>
    </row>
    <row r="3279" spans="2:9" ht="15.95" customHeight="1" x14ac:dyDescent="0.2">
      <c r="B3279" s="98">
        <v>45411</v>
      </c>
      <c r="C3279" s="99">
        <v>654.14601926</v>
      </c>
      <c r="D3279" s="99">
        <v>166.74</v>
      </c>
      <c r="E3279" s="99">
        <v>336.53052271000001</v>
      </c>
      <c r="F3279" s="99">
        <v>321.39407072</v>
      </c>
      <c r="G3279" s="51"/>
      <c r="H3279" s="100">
        <v>166.74</v>
      </c>
      <c r="I3279" s="101">
        <v>7504377.0999999996</v>
      </c>
    </row>
    <row r="3280" spans="2:9" ht="15.95" customHeight="1" x14ac:dyDescent="0.2">
      <c r="B3280" s="98">
        <v>45412</v>
      </c>
      <c r="C3280" s="99">
        <v>653.71447277000004</v>
      </c>
      <c r="D3280" s="99">
        <v>166.63</v>
      </c>
      <c r="E3280" s="99">
        <v>337.21456633999998</v>
      </c>
      <c r="F3280" s="99">
        <v>321.52316668999998</v>
      </c>
      <c r="G3280" s="51"/>
      <c r="H3280" s="100">
        <v>166.63</v>
      </c>
      <c r="I3280" s="101">
        <v>6205514.4100000001</v>
      </c>
    </row>
    <row r="3281" spans="2:9" ht="15.95" customHeight="1" x14ac:dyDescent="0.2">
      <c r="B3281" s="98">
        <v>45414</v>
      </c>
      <c r="C3281" s="99">
        <v>651.54240148999997</v>
      </c>
      <c r="D3281" s="99">
        <v>164.98</v>
      </c>
      <c r="E3281" s="99">
        <v>336.67710348000003</v>
      </c>
      <c r="F3281" s="99">
        <v>321.65231481000001</v>
      </c>
      <c r="G3281" s="51"/>
      <c r="H3281" s="100">
        <v>164.98</v>
      </c>
      <c r="I3281" s="101">
        <v>6442562.7800000003</v>
      </c>
    </row>
    <row r="3282" spans="2:9" ht="15.95" customHeight="1" x14ac:dyDescent="0.2">
      <c r="B3282" s="98">
        <v>45415</v>
      </c>
      <c r="C3282" s="99">
        <v>657.90064652000001</v>
      </c>
      <c r="D3282" s="99">
        <v>166.59</v>
      </c>
      <c r="E3282" s="99">
        <v>338.19376583000002</v>
      </c>
      <c r="F3282" s="99">
        <v>321.78151471000001</v>
      </c>
      <c r="G3282" s="51"/>
      <c r="H3282" s="100">
        <v>166.59</v>
      </c>
      <c r="I3282" s="101">
        <v>4984515.4400000004</v>
      </c>
    </row>
    <row r="3283" spans="2:9" ht="15.95" customHeight="1" x14ac:dyDescent="0.2">
      <c r="B3283" s="98">
        <v>45418</v>
      </c>
      <c r="C3283" s="99">
        <v>658.09810755000001</v>
      </c>
      <c r="D3283" s="99">
        <v>166.64</v>
      </c>
      <c r="E3283" s="99">
        <v>338.29348064999999</v>
      </c>
      <c r="F3283" s="99">
        <v>321.91076638999999</v>
      </c>
      <c r="G3283" s="51"/>
      <c r="H3283" s="100">
        <v>166.64</v>
      </c>
      <c r="I3283" s="101">
        <v>6751293.6900000004</v>
      </c>
    </row>
    <row r="3284" spans="2:9" ht="15.95" customHeight="1" x14ac:dyDescent="0.2">
      <c r="B3284" s="98">
        <v>45419</v>
      </c>
      <c r="C3284" s="99">
        <v>654.97822334</v>
      </c>
      <c r="D3284" s="99">
        <v>165.85</v>
      </c>
      <c r="E3284" s="99">
        <v>338.48493309000003</v>
      </c>
      <c r="F3284" s="99">
        <v>322.04006985000001</v>
      </c>
      <c r="G3284" s="51"/>
      <c r="H3284" s="100">
        <v>165.85</v>
      </c>
      <c r="I3284" s="101">
        <v>5299470.6900000004</v>
      </c>
    </row>
    <row r="3285" spans="2:9" ht="15.95" customHeight="1" x14ac:dyDescent="0.2">
      <c r="B3285" s="98">
        <v>45420</v>
      </c>
      <c r="C3285" s="99">
        <v>654.50431688000003</v>
      </c>
      <c r="D3285" s="99">
        <v>165.73</v>
      </c>
      <c r="E3285" s="99">
        <v>338.84091497999998</v>
      </c>
      <c r="F3285" s="99">
        <v>322.16942546000001</v>
      </c>
      <c r="G3285" s="51"/>
      <c r="H3285" s="100">
        <v>165.73</v>
      </c>
      <c r="I3285" s="101">
        <v>5616548.9000000004</v>
      </c>
    </row>
    <row r="3286" spans="2:9" ht="15.95" customHeight="1" x14ac:dyDescent="0.2">
      <c r="B3286" s="98">
        <v>45421</v>
      </c>
      <c r="C3286" s="99">
        <v>649.52829901999996</v>
      </c>
      <c r="D3286" s="99">
        <v>164.47</v>
      </c>
      <c r="E3286" s="99">
        <v>337.96043315999998</v>
      </c>
      <c r="F3286" s="99">
        <v>322.29594023999999</v>
      </c>
      <c r="G3286" s="51"/>
      <c r="H3286" s="100">
        <v>164.47</v>
      </c>
      <c r="I3286" s="101">
        <v>6279630.2999999998</v>
      </c>
    </row>
    <row r="3287" spans="2:9" ht="15.95" customHeight="1" x14ac:dyDescent="0.2">
      <c r="B3287" s="98">
        <v>45422</v>
      </c>
      <c r="C3287" s="99">
        <v>648.89642374000005</v>
      </c>
      <c r="D3287" s="99">
        <v>164.31</v>
      </c>
      <c r="E3287" s="99">
        <v>338.81000339000002</v>
      </c>
      <c r="F3287" s="99">
        <v>322.4225045</v>
      </c>
      <c r="G3287" s="51"/>
      <c r="H3287" s="100">
        <v>164.31</v>
      </c>
      <c r="I3287" s="101">
        <v>7429854.8099999996</v>
      </c>
    </row>
    <row r="3288" spans="2:9" ht="15.95" customHeight="1" x14ac:dyDescent="0.2">
      <c r="B3288" s="98">
        <v>45425</v>
      </c>
      <c r="C3288" s="99">
        <v>642.14325665000001</v>
      </c>
      <c r="D3288" s="99">
        <v>162.6</v>
      </c>
      <c r="E3288" s="99">
        <v>336.68707497000003</v>
      </c>
      <c r="F3288" s="99">
        <v>322.54911862</v>
      </c>
      <c r="G3288" s="51"/>
      <c r="H3288" s="100">
        <v>162.6</v>
      </c>
      <c r="I3288" s="101">
        <v>9282088.7200000007</v>
      </c>
    </row>
    <row r="3289" spans="2:9" ht="15.95" customHeight="1" x14ac:dyDescent="0.2">
      <c r="B3289" s="98">
        <v>45426</v>
      </c>
      <c r="C3289" s="99">
        <v>638.03606731000002</v>
      </c>
      <c r="D3289" s="99">
        <v>161.56</v>
      </c>
      <c r="E3289" s="99">
        <v>335.81157888000001</v>
      </c>
      <c r="F3289" s="99">
        <v>322.67578221000002</v>
      </c>
      <c r="G3289" s="51"/>
      <c r="H3289" s="100">
        <v>161.56</v>
      </c>
      <c r="I3289" s="101">
        <v>7946215.8700000001</v>
      </c>
    </row>
    <row r="3290" spans="2:9" ht="15.95" customHeight="1" x14ac:dyDescent="0.2">
      <c r="B3290" s="98">
        <v>45427</v>
      </c>
      <c r="C3290" s="99">
        <v>638.90489581999998</v>
      </c>
      <c r="D3290" s="99">
        <v>161.78</v>
      </c>
      <c r="E3290" s="99">
        <v>336.29719003999998</v>
      </c>
      <c r="F3290" s="99">
        <v>322.80249565999998</v>
      </c>
      <c r="G3290" s="51"/>
      <c r="H3290" s="100">
        <v>161.78</v>
      </c>
      <c r="I3290" s="101">
        <v>7449195.7000000002</v>
      </c>
    </row>
    <row r="3291" spans="2:9" ht="15.95" customHeight="1" x14ac:dyDescent="0.2">
      <c r="B3291" s="98">
        <v>45428</v>
      </c>
      <c r="C3291" s="99">
        <v>641.74833460000002</v>
      </c>
      <c r="D3291" s="99">
        <v>162.5</v>
      </c>
      <c r="E3291" s="99">
        <v>336.99020801</v>
      </c>
      <c r="F3291" s="99">
        <v>322.92925896999998</v>
      </c>
      <c r="G3291" s="51"/>
      <c r="H3291" s="100">
        <v>162.5</v>
      </c>
      <c r="I3291" s="101">
        <v>6860656.1100000003</v>
      </c>
    </row>
    <row r="3292" spans="2:9" ht="15.95" customHeight="1" x14ac:dyDescent="0.2">
      <c r="B3292" s="98">
        <v>45429</v>
      </c>
      <c r="C3292" s="99">
        <v>644.43380454999999</v>
      </c>
      <c r="D3292" s="99">
        <v>163.18</v>
      </c>
      <c r="E3292" s="99">
        <v>338.26356620000001</v>
      </c>
      <c r="F3292" s="99">
        <v>323.05607214000003</v>
      </c>
      <c r="G3292" s="51"/>
      <c r="H3292" s="100">
        <v>163.18</v>
      </c>
      <c r="I3292" s="101">
        <v>5948036.75</v>
      </c>
    </row>
    <row r="3293" spans="2:9" ht="15.95" customHeight="1" x14ac:dyDescent="0.2">
      <c r="B3293" s="98">
        <v>45432</v>
      </c>
      <c r="C3293" s="99">
        <v>644.94720322000001</v>
      </c>
      <c r="D3293" s="99">
        <v>163.31</v>
      </c>
      <c r="E3293" s="99">
        <v>338.15886563999999</v>
      </c>
      <c r="F3293" s="99">
        <v>323.18293478999999</v>
      </c>
      <c r="G3293" s="51"/>
      <c r="H3293" s="100">
        <v>163.31</v>
      </c>
      <c r="I3293" s="101">
        <v>6954971.9000000004</v>
      </c>
    </row>
    <row r="3294" spans="2:9" ht="15.95" customHeight="1" x14ac:dyDescent="0.2">
      <c r="B3294" s="98">
        <v>45433</v>
      </c>
      <c r="C3294" s="99">
        <v>641.70884238999997</v>
      </c>
      <c r="D3294" s="99">
        <v>162.49</v>
      </c>
      <c r="E3294" s="99">
        <v>337.70915183</v>
      </c>
      <c r="F3294" s="99">
        <v>323.30984728999999</v>
      </c>
      <c r="G3294" s="51"/>
      <c r="H3294" s="100">
        <v>162.49</v>
      </c>
      <c r="I3294" s="101">
        <v>7094680.2999999998</v>
      </c>
    </row>
    <row r="3295" spans="2:9" ht="15.95" customHeight="1" x14ac:dyDescent="0.2">
      <c r="B3295" s="98">
        <v>45434</v>
      </c>
      <c r="C3295" s="99">
        <v>640.12915418</v>
      </c>
      <c r="D3295" s="99">
        <v>162.09</v>
      </c>
      <c r="E3295" s="99">
        <v>337.40901022999998</v>
      </c>
      <c r="F3295" s="99">
        <v>323.43680965999999</v>
      </c>
      <c r="G3295" s="51"/>
      <c r="H3295" s="100">
        <v>162.09</v>
      </c>
      <c r="I3295" s="101">
        <v>4881641.4400000004</v>
      </c>
    </row>
    <row r="3296" spans="2:9" ht="15.95" customHeight="1" x14ac:dyDescent="0.2">
      <c r="B3296" s="98">
        <v>45435</v>
      </c>
      <c r="C3296" s="99">
        <v>639.29981786999997</v>
      </c>
      <c r="D3296" s="99">
        <v>161.88</v>
      </c>
      <c r="E3296" s="99">
        <v>336.51257404</v>
      </c>
      <c r="F3296" s="99">
        <v>323.56382187999998</v>
      </c>
      <c r="G3296" s="51"/>
      <c r="H3296" s="100">
        <v>161.88</v>
      </c>
      <c r="I3296" s="101">
        <v>5277758.97</v>
      </c>
    </row>
    <row r="3297" spans="2:9" ht="15.95" customHeight="1" x14ac:dyDescent="0.2">
      <c r="B3297" s="98">
        <v>45436</v>
      </c>
      <c r="C3297" s="99">
        <v>638.98388022999995</v>
      </c>
      <c r="D3297" s="99">
        <v>161.80000000000001</v>
      </c>
      <c r="E3297" s="99">
        <v>336.93735915000002</v>
      </c>
      <c r="F3297" s="99">
        <v>323.69088396000001</v>
      </c>
      <c r="G3297" s="51"/>
      <c r="H3297" s="100">
        <v>161.80000000000001</v>
      </c>
      <c r="I3297" s="101">
        <v>8073327.7300000004</v>
      </c>
    </row>
    <row r="3298" spans="2:9" ht="15.95" customHeight="1" x14ac:dyDescent="0.2">
      <c r="B3298" s="98">
        <v>45439</v>
      </c>
      <c r="C3298" s="99">
        <v>638.98388022999995</v>
      </c>
      <c r="D3298" s="99">
        <v>161.80000000000001</v>
      </c>
      <c r="E3298" s="99">
        <v>336.52055122000002</v>
      </c>
      <c r="F3298" s="99">
        <v>323.81799590999998</v>
      </c>
      <c r="G3298" s="51"/>
      <c r="H3298" s="100">
        <v>161.80000000000001</v>
      </c>
      <c r="I3298" s="101">
        <v>6053080.9900000002</v>
      </c>
    </row>
    <row r="3299" spans="2:9" ht="15.95" customHeight="1" x14ac:dyDescent="0.2">
      <c r="B3299" s="98">
        <v>45440</v>
      </c>
      <c r="C3299" s="99">
        <v>635.82450381000001</v>
      </c>
      <c r="D3299" s="99">
        <v>161</v>
      </c>
      <c r="E3299" s="99">
        <v>335.40873103000001</v>
      </c>
      <c r="F3299" s="99">
        <v>323.94515809000001</v>
      </c>
      <c r="G3299" s="51"/>
      <c r="H3299" s="100">
        <v>161</v>
      </c>
      <c r="I3299" s="101">
        <v>7253967.6799999997</v>
      </c>
    </row>
    <row r="3300" spans="2:9" ht="15.95" customHeight="1" x14ac:dyDescent="0.2">
      <c r="B3300" s="98">
        <v>45441</v>
      </c>
      <c r="C3300" s="99">
        <v>639.10235684999998</v>
      </c>
      <c r="D3300" s="99">
        <v>161.83000000000001</v>
      </c>
      <c r="E3300" s="99">
        <v>336.14961211000002</v>
      </c>
      <c r="F3300" s="99">
        <v>324.07237013999998</v>
      </c>
      <c r="G3300" s="51"/>
      <c r="H3300" s="100">
        <v>161.83000000000001</v>
      </c>
      <c r="I3300" s="101">
        <v>6255882.9800000004</v>
      </c>
    </row>
    <row r="3301" spans="2:9" ht="15.95" customHeight="1" x14ac:dyDescent="0.2">
      <c r="B3301" s="98">
        <v>45443</v>
      </c>
      <c r="C3301" s="99">
        <v>645.30263305999995</v>
      </c>
      <c r="D3301" s="99">
        <v>163.4</v>
      </c>
      <c r="E3301" s="99">
        <v>337.26940948999999</v>
      </c>
      <c r="F3301" s="99">
        <v>324.19963203999998</v>
      </c>
      <c r="G3301" s="51"/>
      <c r="H3301" s="100">
        <v>163.4</v>
      </c>
      <c r="I3301" s="101">
        <v>7893648.3600000003</v>
      </c>
    </row>
    <row r="3302" spans="2:9" ht="15.95" customHeight="1" x14ac:dyDescent="0.2">
      <c r="B3302" s="98">
        <v>45446</v>
      </c>
      <c r="C3302" s="99">
        <v>639.29889321999997</v>
      </c>
      <c r="D3302" s="99">
        <v>160.79</v>
      </c>
      <c r="E3302" s="99">
        <v>336.19647807000001</v>
      </c>
      <c r="F3302" s="99">
        <v>324.32694380999999</v>
      </c>
      <c r="G3302" s="51"/>
      <c r="H3302" s="100">
        <v>160.79</v>
      </c>
      <c r="I3302" s="101">
        <v>10622382.41</v>
      </c>
    </row>
    <row r="3303" spans="2:9" ht="15.95" customHeight="1" x14ac:dyDescent="0.2">
      <c r="B3303" s="98">
        <v>45447</v>
      </c>
      <c r="C3303" s="99">
        <v>642.00256414</v>
      </c>
      <c r="D3303" s="99">
        <v>161.47</v>
      </c>
      <c r="E3303" s="99">
        <v>335.44462836000002</v>
      </c>
      <c r="F3303" s="99">
        <v>324.45430582</v>
      </c>
      <c r="G3303" s="51"/>
      <c r="H3303" s="100">
        <v>161.47</v>
      </c>
      <c r="I3303" s="101">
        <v>6070712.7400000002</v>
      </c>
    </row>
    <row r="3304" spans="2:9" ht="15.95" customHeight="1" x14ac:dyDescent="0.2">
      <c r="B3304" s="98">
        <v>45448</v>
      </c>
      <c r="C3304" s="99">
        <v>638.94105442</v>
      </c>
      <c r="D3304" s="99">
        <v>160.69999999999999</v>
      </c>
      <c r="E3304" s="99">
        <v>334.65089842999998</v>
      </c>
      <c r="F3304" s="99">
        <v>324.58171768</v>
      </c>
      <c r="G3304" s="51"/>
      <c r="H3304" s="100">
        <v>160.69999999999999</v>
      </c>
      <c r="I3304" s="101">
        <v>5620373.5700000003</v>
      </c>
    </row>
    <row r="3305" spans="2:9" ht="15.95" customHeight="1" x14ac:dyDescent="0.2">
      <c r="B3305" s="98">
        <v>45449</v>
      </c>
      <c r="C3305" s="99">
        <v>640.84952801999998</v>
      </c>
      <c r="D3305" s="99">
        <v>161.18</v>
      </c>
      <c r="E3305" s="99">
        <v>334.93109706000001</v>
      </c>
      <c r="F3305" s="99">
        <v>324.70917979000001</v>
      </c>
      <c r="G3305" s="51"/>
      <c r="H3305" s="100">
        <v>161.18</v>
      </c>
      <c r="I3305" s="101">
        <v>6478304.8300000001</v>
      </c>
    </row>
    <row r="3306" spans="2:9" ht="15.95" customHeight="1" x14ac:dyDescent="0.2">
      <c r="B3306" s="98">
        <v>45450</v>
      </c>
      <c r="C3306" s="99">
        <v>641.08808722000003</v>
      </c>
      <c r="D3306" s="99">
        <v>161.24</v>
      </c>
      <c r="E3306" s="99">
        <v>334.92710847000001</v>
      </c>
      <c r="F3306" s="99">
        <v>324.83669176000001</v>
      </c>
      <c r="G3306" s="51"/>
      <c r="H3306" s="100">
        <v>161.24</v>
      </c>
      <c r="I3306" s="101">
        <v>6283250.1500000004</v>
      </c>
    </row>
    <row r="3307" spans="2:9" ht="15.95" customHeight="1" x14ac:dyDescent="0.2">
      <c r="B3307" s="98">
        <v>45453</v>
      </c>
      <c r="C3307" s="99">
        <v>639.49769256000002</v>
      </c>
      <c r="D3307" s="99">
        <v>160.84</v>
      </c>
      <c r="E3307" s="99">
        <v>333.56699837999997</v>
      </c>
      <c r="F3307" s="99">
        <v>324.96425397000002</v>
      </c>
      <c r="G3307" s="51"/>
      <c r="H3307" s="100">
        <v>160.84</v>
      </c>
      <c r="I3307" s="101">
        <v>8286374.2599999998</v>
      </c>
    </row>
    <row r="3308" spans="2:9" ht="15.95" customHeight="1" x14ac:dyDescent="0.2">
      <c r="B3308" s="98">
        <v>45454</v>
      </c>
      <c r="C3308" s="99">
        <v>636.59522230000005</v>
      </c>
      <c r="D3308" s="99">
        <v>160.11000000000001</v>
      </c>
      <c r="E3308" s="99">
        <v>332.54691581999998</v>
      </c>
      <c r="F3308" s="99">
        <v>325.09186604000001</v>
      </c>
      <c r="G3308" s="51"/>
      <c r="H3308" s="100">
        <v>160.11000000000001</v>
      </c>
      <c r="I3308" s="101">
        <v>7037285.4500000002</v>
      </c>
    </row>
    <row r="3309" spans="2:9" ht="15.95" customHeight="1" x14ac:dyDescent="0.2">
      <c r="B3309" s="98">
        <v>45455</v>
      </c>
      <c r="C3309" s="99">
        <v>635.68074536999995</v>
      </c>
      <c r="D3309" s="99">
        <v>159.88</v>
      </c>
      <c r="E3309" s="99">
        <v>331.09506811</v>
      </c>
      <c r="F3309" s="99">
        <v>325.21952836000003</v>
      </c>
      <c r="G3309" s="51"/>
      <c r="H3309" s="100">
        <v>159.88</v>
      </c>
      <c r="I3309" s="101">
        <v>5970424.3099999996</v>
      </c>
    </row>
    <row r="3310" spans="2:9" ht="15.95" customHeight="1" x14ac:dyDescent="0.2">
      <c r="B3310" s="98">
        <v>45456</v>
      </c>
      <c r="C3310" s="99">
        <v>628.24565034</v>
      </c>
      <c r="D3310" s="99">
        <v>158.01</v>
      </c>
      <c r="E3310" s="99">
        <v>328.63111500999997</v>
      </c>
      <c r="F3310" s="99">
        <v>325.34724091999999</v>
      </c>
      <c r="G3310" s="51"/>
      <c r="H3310" s="100">
        <v>158.01</v>
      </c>
      <c r="I3310" s="101">
        <v>10444761.060000001</v>
      </c>
    </row>
    <row r="3311" spans="2:9" ht="15.95" customHeight="1" x14ac:dyDescent="0.2">
      <c r="B3311" s="98">
        <v>45457</v>
      </c>
      <c r="C3311" s="99">
        <v>634.13011057999995</v>
      </c>
      <c r="D3311" s="99">
        <v>159.49</v>
      </c>
      <c r="E3311" s="99">
        <v>330.31430110000002</v>
      </c>
      <c r="F3311" s="99">
        <v>325.47500332999999</v>
      </c>
      <c r="G3311" s="51"/>
      <c r="H3311" s="100">
        <v>159.49</v>
      </c>
      <c r="I3311" s="101">
        <v>9211246.1999999993</v>
      </c>
    </row>
    <row r="3312" spans="2:9" ht="15.95" customHeight="1" x14ac:dyDescent="0.2">
      <c r="B3312" s="98">
        <v>45460</v>
      </c>
      <c r="C3312" s="99">
        <v>631.34691993000001</v>
      </c>
      <c r="D3312" s="99">
        <v>158.79</v>
      </c>
      <c r="E3312" s="99">
        <v>329.65020042999998</v>
      </c>
      <c r="F3312" s="99">
        <v>325.60281599000001</v>
      </c>
      <c r="G3312" s="51"/>
      <c r="H3312" s="100">
        <v>158.79</v>
      </c>
      <c r="I3312" s="101">
        <v>9898654.3000000007</v>
      </c>
    </row>
    <row r="3313" spans="2:9" ht="15.95" customHeight="1" x14ac:dyDescent="0.2">
      <c r="B3313" s="98">
        <v>45461</v>
      </c>
      <c r="C3313" s="99">
        <v>630.43244300000003</v>
      </c>
      <c r="D3313" s="99">
        <v>158.56</v>
      </c>
      <c r="E3313" s="99">
        <v>329.19948946</v>
      </c>
      <c r="F3313" s="99">
        <v>325.73067888999998</v>
      </c>
      <c r="G3313" s="51"/>
      <c r="H3313" s="100">
        <v>158.56</v>
      </c>
      <c r="I3313" s="101">
        <v>6650829.1399999997</v>
      </c>
    </row>
    <row r="3314" spans="2:9" ht="15.95" customHeight="1" x14ac:dyDescent="0.2">
      <c r="B3314" s="98">
        <v>45462</v>
      </c>
      <c r="C3314" s="99">
        <v>629.39868647000003</v>
      </c>
      <c r="D3314" s="99">
        <v>158.30000000000001</v>
      </c>
      <c r="E3314" s="99">
        <v>329.07783739000001</v>
      </c>
      <c r="F3314" s="99">
        <v>325.85859204000002</v>
      </c>
      <c r="G3314" s="51"/>
      <c r="H3314" s="100">
        <v>158.30000000000001</v>
      </c>
      <c r="I3314" s="101">
        <v>7865302.0599999996</v>
      </c>
    </row>
    <row r="3315" spans="2:9" ht="15.95" customHeight="1" x14ac:dyDescent="0.2">
      <c r="B3315" s="98">
        <v>45463</v>
      </c>
      <c r="C3315" s="99">
        <v>627.21189380999999</v>
      </c>
      <c r="D3315" s="99">
        <v>157.75</v>
      </c>
      <c r="E3315" s="99">
        <v>329.20746665000001</v>
      </c>
      <c r="F3315" s="99">
        <v>325.98655543000001</v>
      </c>
      <c r="G3315" s="51"/>
      <c r="H3315" s="100">
        <v>157.75</v>
      </c>
      <c r="I3315" s="101">
        <v>8918155.5299999993</v>
      </c>
    </row>
    <row r="3316" spans="2:9" ht="15.95" customHeight="1" x14ac:dyDescent="0.2">
      <c r="B3316" s="98">
        <v>45464</v>
      </c>
      <c r="C3316" s="99">
        <v>618.46472318999997</v>
      </c>
      <c r="D3316" s="99">
        <v>155.55000000000001</v>
      </c>
      <c r="E3316" s="99">
        <v>328.99706837999997</v>
      </c>
      <c r="F3316" s="99">
        <v>326.11456906000001</v>
      </c>
      <c r="G3316" s="51"/>
      <c r="H3316" s="100">
        <v>155.55000000000001</v>
      </c>
      <c r="I3316" s="101">
        <v>27832117.93</v>
      </c>
    </row>
    <row r="3317" spans="2:9" ht="15.95" customHeight="1" x14ac:dyDescent="0.2">
      <c r="B3317" s="98">
        <v>45467</v>
      </c>
      <c r="C3317" s="99">
        <v>627.33117341000002</v>
      </c>
      <c r="D3317" s="99">
        <v>157.78</v>
      </c>
      <c r="E3317" s="99">
        <v>328.68296672000002</v>
      </c>
      <c r="F3317" s="99">
        <v>326.24263293000001</v>
      </c>
      <c r="G3317" s="51"/>
      <c r="H3317" s="100">
        <v>157.78</v>
      </c>
      <c r="I3317" s="101">
        <v>12173981.59</v>
      </c>
    </row>
    <row r="3318" spans="2:9" ht="15.95" customHeight="1" x14ac:dyDescent="0.2">
      <c r="B3318" s="98">
        <v>45468</v>
      </c>
      <c r="C3318" s="99">
        <v>632.10235738999995</v>
      </c>
      <c r="D3318" s="99">
        <v>158.97999999999999</v>
      </c>
      <c r="E3318" s="99">
        <v>329.18154078999999</v>
      </c>
      <c r="F3318" s="99">
        <v>326.37074704999998</v>
      </c>
      <c r="G3318" s="51"/>
      <c r="H3318" s="100">
        <v>158.97999999999999</v>
      </c>
      <c r="I3318" s="101">
        <v>7252005.1799999997</v>
      </c>
    </row>
    <row r="3319" spans="2:9" ht="15.95" customHeight="1" x14ac:dyDescent="0.2">
      <c r="B3319" s="98">
        <v>45469</v>
      </c>
      <c r="C3319" s="99">
        <v>635.52170591000004</v>
      </c>
      <c r="D3319" s="99">
        <v>159.84</v>
      </c>
      <c r="E3319" s="99">
        <v>330.16074028000003</v>
      </c>
      <c r="F3319" s="99">
        <v>326.49891141000001</v>
      </c>
      <c r="G3319" s="51"/>
      <c r="H3319" s="100">
        <v>159.84</v>
      </c>
      <c r="I3319" s="101">
        <v>6788077.1699999999</v>
      </c>
    </row>
    <row r="3320" spans="2:9" ht="15.95" customHeight="1" x14ac:dyDescent="0.2">
      <c r="B3320" s="98">
        <v>45470</v>
      </c>
      <c r="C3320" s="99">
        <v>644.54719560000001</v>
      </c>
      <c r="D3320" s="99">
        <v>162.11000000000001</v>
      </c>
      <c r="E3320" s="99">
        <v>331.86287219000002</v>
      </c>
      <c r="F3320" s="99">
        <v>326.62712600999998</v>
      </c>
      <c r="G3320" s="51"/>
      <c r="H3320" s="100">
        <v>162.11000000000001</v>
      </c>
      <c r="I3320" s="101">
        <v>6233798.5199999996</v>
      </c>
    </row>
    <row r="3321" spans="2:9" ht="15.95" customHeight="1" x14ac:dyDescent="0.2">
      <c r="B3321" s="98">
        <v>45471</v>
      </c>
      <c r="C3321" s="99">
        <v>644.70623507000005</v>
      </c>
      <c r="D3321" s="99">
        <v>162.15</v>
      </c>
      <c r="E3321" s="99">
        <v>333.77839379</v>
      </c>
      <c r="F3321" s="99">
        <v>326.75539123999999</v>
      </c>
      <c r="G3321" s="51"/>
      <c r="H3321" s="100">
        <v>162.15</v>
      </c>
      <c r="I3321" s="101">
        <v>9081548.6699999999</v>
      </c>
    </row>
    <row r="3322" spans="2:9" ht="15.95" customHeight="1" x14ac:dyDescent="0.2">
      <c r="B3322" s="98">
        <v>45474</v>
      </c>
      <c r="C3322" s="99">
        <v>634.65834528000005</v>
      </c>
      <c r="D3322" s="99">
        <v>158.54</v>
      </c>
      <c r="E3322" s="99">
        <v>330.9375187</v>
      </c>
      <c r="F3322" s="99">
        <v>326.88370671000001</v>
      </c>
      <c r="G3322" s="51"/>
      <c r="H3322" s="100">
        <v>158.54</v>
      </c>
      <c r="I3322" s="101">
        <v>13165254.189999999</v>
      </c>
    </row>
    <row r="3323" spans="2:9" ht="15.95" customHeight="1" x14ac:dyDescent="0.2">
      <c r="B3323" s="98">
        <v>45475</v>
      </c>
      <c r="C3323" s="99">
        <v>636.49979122000002</v>
      </c>
      <c r="D3323" s="99">
        <v>159</v>
      </c>
      <c r="E3323" s="99">
        <v>329.60832019999998</v>
      </c>
      <c r="F3323" s="99">
        <v>327.01207242999999</v>
      </c>
      <c r="G3323" s="51"/>
      <c r="H3323" s="100">
        <v>159</v>
      </c>
      <c r="I3323" s="101">
        <v>9856037.0999999996</v>
      </c>
    </row>
    <row r="3324" spans="2:9" ht="15.95" customHeight="1" x14ac:dyDescent="0.2">
      <c r="B3324" s="98">
        <v>45476</v>
      </c>
      <c r="C3324" s="99">
        <v>634.65834528000005</v>
      </c>
      <c r="D3324" s="99">
        <v>158.54</v>
      </c>
      <c r="E3324" s="99">
        <v>329.34008734999998</v>
      </c>
      <c r="F3324" s="99">
        <v>327.14048876999999</v>
      </c>
      <c r="G3324" s="51"/>
      <c r="H3324" s="100">
        <v>158.54</v>
      </c>
      <c r="I3324" s="101">
        <v>7370948.1600000001</v>
      </c>
    </row>
    <row r="3325" spans="2:9" ht="15.95" customHeight="1" x14ac:dyDescent="0.2">
      <c r="B3325" s="98">
        <v>45477</v>
      </c>
      <c r="C3325" s="99">
        <v>640.30277738999996</v>
      </c>
      <c r="D3325" s="99">
        <v>159.94999999999999</v>
      </c>
      <c r="E3325" s="99">
        <v>331.41914126</v>
      </c>
      <c r="F3325" s="99">
        <v>327.26895536000001</v>
      </c>
      <c r="G3325" s="51"/>
      <c r="H3325" s="100">
        <v>159.94999999999999</v>
      </c>
      <c r="I3325" s="101">
        <v>6360137.4199999999</v>
      </c>
    </row>
    <row r="3326" spans="2:9" ht="15.95" customHeight="1" x14ac:dyDescent="0.2">
      <c r="B3326" s="98">
        <v>45478</v>
      </c>
      <c r="C3326" s="99">
        <v>642.30434906000005</v>
      </c>
      <c r="D3326" s="99">
        <v>160.44999999999999</v>
      </c>
      <c r="E3326" s="99">
        <v>333.21101649000002</v>
      </c>
      <c r="F3326" s="99">
        <v>327.39747256999999</v>
      </c>
      <c r="G3326" s="51"/>
      <c r="H3326" s="100">
        <v>160.44999999999999</v>
      </c>
      <c r="I3326" s="101">
        <v>6700960.71</v>
      </c>
    </row>
    <row r="3327" spans="2:9" ht="15.95" customHeight="1" x14ac:dyDescent="0.2">
      <c r="B3327" s="98">
        <v>45481</v>
      </c>
      <c r="C3327" s="99">
        <v>641.58378326000002</v>
      </c>
      <c r="D3327" s="99">
        <v>160.27000000000001</v>
      </c>
      <c r="E3327" s="99">
        <v>333.78138524000002</v>
      </c>
      <c r="F3327" s="99">
        <v>327.52604041000001</v>
      </c>
      <c r="G3327" s="51"/>
      <c r="H3327" s="100">
        <v>160.27000000000001</v>
      </c>
      <c r="I3327" s="101">
        <v>8649994.0600000005</v>
      </c>
    </row>
    <row r="3328" spans="2:9" ht="15.95" customHeight="1" x14ac:dyDescent="0.2">
      <c r="B3328" s="98">
        <v>45482</v>
      </c>
      <c r="C3328" s="99">
        <v>641.46368896000001</v>
      </c>
      <c r="D3328" s="99">
        <v>160.24</v>
      </c>
      <c r="E3328" s="99">
        <v>333.96087190999998</v>
      </c>
      <c r="F3328" s="99">
        <v>327.65465848999997</v>
      </c>
      <c r="G3328" s="51"/>
      <c r="H3328" s="100">
        <v>160.24</v>
      </c>
      <c r="I3328" s="101">
        <v>5992952.6600000001</v>
      </c>
    </row>
    <row r="3329" spans="2:9" ht="15.95" customHeight="1" x14ac:dyDescent="0.2">
      <c r="B3329" s="98">
        <v>45483</v>
      </c>
      <c r="C3329" s="99">
        <v>644.50607790000004</v>
      </c>
      <c r="D3329" s="99">
        <v>161</v>
      </c>
      <c r="E3329" s="99">
        <v>333.94890613000001</v>
      </c>
      <c r="F3329" s="99">
        <v>327.78332719000002</v>
      </c>
      <c r="G3329" s="51"/>
      <c r="H3329" s="100">
        <v>161</v>
      </c>
      <c r="I3329" s="101">
        <v>5274616.8</v>
      </c>
    </row>
    <row r="3330" spans="2:9" ht="15.95" customHeight="1" x14ac:dyDescent="0.2">
      <c r="B3330" s="98">
        <v>45484</v>
      </c>
      <c r="C3330" s="99">
        <v>647.78865543999996</v>
      </c>
      <c r="D3330" s="99">
        <v>161.82</v>
      </c>
      <c r="E3330" s="99">
        <v>334.10844982999998</v>
      </c>
      <c r="F3330" s="99">
        <v>327.91204653</v>
      </c>
      <c r="G3330" s="51"/>
      <c r="H3330" s="100">
        <v>161.82</v>
      </c>
      <c r="I3330" s="101">
        <v>4956526.25</v>
      </c>
    </row>
    <row r="3331" spans="2:9" ht="15.95" customHeight="1" x14ac:dyDescent="0.2">
      <c r="B3331" s="98">
        <v>45485</v>
      </c>
      <c r="C3331" s="99">
        <v>649.10969274000001</v>
      </c>
      <c r="D3331" s="99">
        <v>162.15</v>
      </c>
      <c r="E3331" s="99">
        <v>336.04590869999998</v>
      </c>
      <c r="F3331" s="99">
        <v>328.04081609999997</v>
      </c>
      <c r="G3331" s="51"/>
      <c r="H3331" s="100">
        <v>162.15</v>
      </c>
      <c r="I3331" s="101">
        <v>6210275.9800000004</v>
      </c>
    </row>
    <row r="3332" spans="2:9" ht="15.95" customHeight="1" x14ac:dyDescent="0.2">
      <c r="B3332" s="98">
        <v>45488</v>
      </c>
      <c r="C3332" s="99">
        <v>651.31142158</v>
      </c>
      <c r="D3332" s="99">
        <v>162.69999999999999</v>
      </c>
      <c r="E3332" s="99">
        <v>336.56342859</v>
      </c>
      <c r="F3332" s="99">
        <v>328.16963630999999</v>
      </c>
      <c r="G3332" s="51"/>
      <c r="H3332" s="100">
        <v>162.69999999999999</v>
      </c>
      <c r="I3332" s="101">
        <v>6302247.6200000001</v>
      </c>
    </row>
    <row r="3333" spans="2:9" ht="15.95" customHeight="1" x14ac:dyDescent="0.2">
      <c r="B3333" s="98">
        <v>45489</v>
      </c>
      <c r="C3333" s="99">
        <v>656.11519358999999</v>
      </c>
      <c r="D3333" s="99">
        <v>163.9</v>
      </c>
      <c r="E3333" s="99">
        <v>337.33422411999999</v>
      </c>
      <c r="F3333" s="99">
        <v>328.29850714000003</v>
      </c>
      <c r="G3333" s="51"/>
      <c r="H3333" s="100">
        <v>163.9</v>
      </c>
      <c r="I3333" s="101">
        <v>6654477.5700000003</v>
      </c>
    </row>
    <row r="3334" spans="2:9" ht="15.95" customHeight="1" x14ac:dyDescent="0.2">
      <c r="B3334" s="98">
        <v>45490</v>
      </c>
      <c r="C3334" s="99">
        <v>658.35695385999998</v>
      </c>
      <c r="D3334" s="99">
        <v>164.46</v>
      </c>
      <c r="E3334" s="99">
        <v>337.84376682999999</v>
      </c>
      <c r="F3334" s="99">
        <v>328.42742858999998</v>
      </c>
      <c r="G3334" s="51"/>
      <c r="H3334" s="100">
        <v>164.46</v>
      </c>
      <c r="I3334" s="101">
        <v>5071786.1100000003</v>
      </c>
    </row>
    <row r="3335" spans="2:9" ht="15.95" customHeight="1" x14ac:dyDescent="0.2">
      <c r="B3335" s="98">
        <v>45491</v>
      </c>
      <c r="C3335" s="99">
        <v>650.51079290999996</v>
      </c>
      <c r="D3335" s="99">
        <v>162.5</v>
      </c>
      <c r="E3335" s="99">
        <v>337.29932393000001</v>
      </c>
      <c r="F3335" s="99">
        <v>328.55640067000002</v>
      </c>
      <c r="G3335" s="51"/>
      <c r="H3335" s="100">
        <v>162.5</v>
      </c>
      <c r="I3335" s="101">
        <v>5332545.03</v>
      </c>
    </row>
    <row r="3336" spans="2:9" ht="15.95" customHeight="1" x14ac:dyDescent="0.2">
      <c r="B3336" s="98">
        <v>45492</v>
      </c>
      <c r="C3336" s="99">
        <v>648.50922123999999</v>
      </c>
      <c r="D3336" s="99">
        <v>162</v>
      </c>
      <c r="E3336" s="99">
        <v>338.20473446</v>
      </c>
      <c r="F3336" s="99">
        <v>328.68542337999997</v>
      </c>
      <c r="G3336" s="51"/>
      <c r="H3336" s="100">
        <v>162</v>
      </c>
      <c r="I3336" s="101">
        <v>6611102.0499999998</v>
      </c>
    </row>
    <row r="3337" spans="2:9" ht="15.95" customHeight="1" x14ac:dyDescent="0.2">
      <c r="B3337" s="98">
        <v>45495</v>
      </c>
      <c r="C3337" s="99">
        <v>650.11047857999995</v>
      </c>
      <c r="D3337" s="99">
        <v>162.4</v>
      </c>
      <c r="E3337" s="99">
        <v>338.13194263999998</v>
      </c>
      <c r="F3337" s="99">
        <v>328.81449672000002</v>
      </c>
      <c r="G3337" s="51"/>
      <c r="H3337" s="100">
        <v>162.4</v>
      </c>
      <c r="I3337" s="101">
        <v>7402514.2300000004</v>
      </c>
    </row>
    <row r="3338" spans="2:9" ht="15.95" customHeight="1" x14ac:dyDescent="0.2">
      <c r="B3338" s="98">
        <v>45496</v>
      </c>
      <c r="C3338" s="99">
        <v>652.79258460999995</v>
      </c>
      <c r="D3338" s="99">
        <v>163.07</v>
      </c>
      <c r="E3338" s="99">
        <v>337.65331153</v>
      </c>
      <c r="F3338" s="99">
        <v>328.94362067999998</v>
      </c>
      <c r="G3338" s="51"/>
      <c r="H3338" s="100">
        <v>163.07</v>
      </c>
      <c r="I3338" s="101">
        <v>5475571.4000000004</v>
      </c>
    </row>
    <row r="3339" spans="2:9" ht="15.95" customHeight="1" x14ac:dyDescent="0.2">
      <c r="B3339" s="98">
        <v>45497</v>
      </c>
      <c r="C3339" s="99">
        <v>651.31142158</v>
      </c>
      <c r="D3339" s="99">
        <v>162.69999999999999</v>
      </c>
      <c r="E3339" s="99">
        <v>337.18664618999998</v>
      </c>
      <c r="F3339" s="99">
        <v>329.07279564999999</v>
      </c>
      <c r="G3339" s="51"/>
      <c r="H3339" s="100">
        <v>162.69999999999999</v>
      </c>
      <c r="I3339" s="101">
        <v>7244335.3099999996</v>
      </c>
    </row>
    <row r="3340" spans="2:9" ht="15.95" customHeight="1" x14ac:dyDescent="0.2">
      <c r="B3340" s="98">
        <v>45498</v>
      </c>
      <c r="C3340" s="99">
        <v>651.59164161000001</v>
      </c>
      <c r="D3340" s="99">
        <v>162.77000000000001</v>
      </c>
      <c r="E3340" s="99">
        <v>336.53750273999998</v>
      </c>
      <c r="F3340" s="99">
        <v>329.20202124999997</v>
      </c>
      <c r="G3340" s="51"/>
      <c r="H3340" s="100">
        <v>162.77000000000001</v>
      </c>
      <c r="I3340" s="101">
        <v>5888645.6200000001</v>
      </c>
    </row>
    <row r="3341" spans="2:9" ht="15.95" customHeight="1" x14ac:dyDescent="0.2">
      <c r="B3341" s="98">
        <v>45499</v>
      </c>
      <c r="C3341" s="99">
        <v>654.07359048000001</v>
      </c>
      <c r="D3341" s="99">
        <v>163.38999999999999</v>
      </c>
      <c r="E3341" s="99">
        <v>336.62226034000003</v>
      </c>
      <c r="F3341" s="99">
        <v>329.33129746999998</v>
      </c>
      <c r="G3341" s="51"/>
      <c r="H3341" s="100">
        <v>163.38999999999999</v>
      </c>
      <c r="I3341" s="101">
        <v>7064547.7400000002</v>
      </c>
    </row>
    <row r="3342" spans="2:9" ht="15.95" customHeight="1" x14ac:dyDescent="0.2">
      <c r="B3342" s="98">
        <v>45502</v>
      </c>
      <c r="C3342" s="99">
        <v>645.98724093999999</v>
      </c>
      <c r="D3342" s="99">
        <v>161.37</v>
      </c>
      <c r="E3342" s="99">
        <v>334.38166842999999</v>
      </c>
      <c r="F3342" s="99">
        <v>329.46062470999999</v>
      </c>
      <c r="G3342" s="51"/>
      <c r="H3342" s="100">
        <v>161.37</v>
      </c>
      <c r="I3342" s="101">
        <v>8310805.9000000004</v>
      </c>
    </row>
    <row r="3343" spans="2:9" ht="15.95" customHeight="1" x14ac:dyDescent="0.2">
      <c r="B3343" s="98">
        <v>45503</v>
      </c>
      <c r="C3343" s="99">
        <v>639.54218016000004</v>
      </c>
      <c r="D3343" s="99">
        <v>159.76</v>
      </c>
      <c r="E3343" s="99">
        <v>334.88223679999999</v>
      </c>
      <c r="F3343" s="99">
        <v>329.59000257000002</v>
      </c>
      <c r="G3343" s="51"/>
      <c r="H3343" s="100">
        <v>159.76</v>
      </c>
      <c r="I3343" s="101">
        <v>10561868.73</v>
      </c>
    </row>
    <row r="3344" spans="2:9" ht="15.95" customHeight="1" x14ac:dyDescent="0.2">
      <c r="B3344" s="98">
        <v>45504</v>
      </c>
      <c r="C3344" s="99">
        <v>642.10419189000004</v>
      </c>
      <c r="D3344" s="99">
        <v>160.4</v>
      </c>
      <c r="E3344" s="99">
        <v>335.51841732999998</v>
      </c>
      <c r="F3344" s="99">
        <v>329.71943105999998</v>
      </c>
      <c r="G3344" s="51"/>
      <c r="H3344" s="100">
        <v>160.4</v>
      </c>
      <c r="I3344" s="101">
        <v>7589323.9500000002</v>
      </c>
    </row>
    <row r="3345" spans="2:9" ht="15.95" customHeight="1" x14ac:dyDescent="0.2">
      <c r="B3345" s="98">
        <v>45505</v>
      </c>
      <c r="C3345" s="99">
        <v>644.96604988000001</v>
      </c>
      <c r="D3345" s="99">
        <v>160.01</v>
      </c>
      <c r="E3345" s="99">
        <v>335.60018348</v>
      </c>
      <c r="F3345" s="99">
        <v>329.84891055999998</v>
      </c>
      <c r="G3345" s="51"/>
      <c r="H3345" s="100">
        <v>160.01</v>
      </c>
      <c r="I3345" s="101">
        <v>8507209.0099999998</v>
      </c>
    </row>
    <row r="3346" spans="2:9" ht="15.95" customHeight="1" x14ac:dyDescent="0.2">
      <c r="B3346" s="98">
        <v>45506</v>
      </c>
      <c r="C3346" s="99">
        <v>644.92574202000003</v>
      </c>
      <c r="D3346" s="99">
        <v>160</v>
      </c>
      <c r="E3346" s="99">
        <v>335.93622240000002</v>
      </c>
      <c r="F3346" s="99">
        <v>329.97844106000002</v>
      </c>
      <c r="G3346" s="51"/>
      <c r="H3346" s="100">
        <v>160</v>
      </c>
      <c r="I3346" s="101">
        <v>7284892.54</v>
      </c>
    </row>
    <row r="3347" spans="2:9" ht="15.95" customHeight="1" x14ac:dyDescent="0.2">
      <c r="B3347" s="98">
        <v>45509</v>
      </c>
      <c r="C3347" s="99">
        <v>644.20020055999998</v>
      </c>
      <c r="D3347" s="99">
        <v>159.82</v>
      </c>
      <c r="E3347" s="99">
        <v>334.30787945999998</v>
      </c>
      <c r="F3347" s="99">
        <v>330.10802219999999</v>
      </c>
      <c r="G3347" s="51"/>
      <c r="H3347" s="100">
        <v>159.82</v>
      </c>
      <c r="I3347" s="101">
        <v>8154746.4500000002</v>
      </c>
    </row>
    <row r="3348" spans="2:9" ht="15.95" customHeight="1" x14ac:dyDescent="0.2">
      <c r="B3348" s="98">
        <v>45510</v>
      </c>
      <c r="C3348" s="99">
        <v>644.92574202000003</v>
      </c>
      <c r="D3348" s="99">
        <v>160</v>
      </c>
      <c r="E3348" s="99">
        <v>333.78936241999997</v>
      </c>
      <c r="F3348" s="99">
        <v>330.23765434000001</v>
      </c>
      <c r="G3348" s="51"/>
      <c r="H3348" s="100">
        <v>160</v>
      </c>
      <c r="I3348" s="101">
        <v>5260274.63</v>
      </c>
    </row>
    <row r="3349" spans="2:9" ht="15.95" customHeight="1" x14ac:dyDescent="0.2">
      <c r="B3349" s="98">
        <v>45511</v>
      </c>
      <c r="C3349" s="99">
        <v>645.93343848999996</v>
      </c>
      <c r="D3349" s="99">
        <v>160.25</v>
      </c>
      <c r="E3349" s="99">
        <v>333.97383482999999</v>
      </c>
      <c r="F3349" s="99">
        <v>330.36733750000002</v>
      </c>
      <c r="G3349" s="51"/>
      <c r="H3349" s="100">
        <v>160.25</v>
      </c>
      <c r="I3349" s="101">
        <v>4615264.99</v>
      </c>
    </row>
    <row r="3350" spans="2:9" ht="15.95" customHeight="1" x14ac:dyDescent="0.2">
      <c r="B3350" s="98">
        <v>45512</v>
      </c>
      <c r="C3350" s="99">
        <v>645.53035990000001</v>
      </c>
      <c r="D3350" s="99">
        <v>160.15</v>
      </c>
      <c r="E3350" s="99">
        <v>333.55204115999999</v>
      </c>
      <c r="F3350" s="99">
        <v>330.49707128</v>
      </c>
      <c r="G3350" s="51"/>
      <c r="H3350" s="100">
        <v>160.15</v>
      </c>
      <c r="I3350" s="101">
        <v>4507879.49</v>
      </c>
    </row>
    <row r="3351" spans="2:9" ht="15.95" customHeight="1" x14ac:dyDescent="0.2">
      <c r="B3351" s="98">
        <v>45513</v>
      </c>
      <c r="C3351" s="99">
        <v>648.15037072999996</v>
      </c>
      <c r="D3351" s="99">
        <v>160.80000000000001</v>
      </c>
      <c r="E3351" s="99">
        <v>334.04164091000001</v>
      </c>
      <c r="F3351" s="99">
        <v>330.62685606999997</v>
      </c>
      <c r="G3351" s="51"/>
      <c r="H3351" s="100">
        <v>160.80000000000001</v>
      </c>
      <c r="I3351" s="101">
        <v>6574693.0099999998</v>
      </c>
    </row>
    <row r="3352" spans="2:9" ht="15.95" customHeight="1" x14ac:dyDescent="0.2">
      <c r="B3352" s="98">
        <v>45516</v>
      </c>
      <c r="C3352" s="99">
        <v>647.90852357000006</v>
      </c>
      <c r="D3352" s="99">
        <v>160.74</v>
      </c>
      <c r="E3352" s="99">
        <v>334.26899069000001</v>
      </c>
      <c r="F3352" s="99">
        <v>330.75669187</v>
      </c>
      <c r="G3352" s="51"/>
      <c r="H3352" s="100">
        <v>160.74</v>
      </c>
      <c r="I3352" s="101">
        <v>5744651.1399999997</v>
      </c>
    </row>
    <row r="3353" spans="2:9" ht="15.95" customHeight="1" x14ac:dyDescent="0.2">
      <c r="B3353" s="98">
        <v>45517</v>
      </c>
      <c r="C3353" s="99">
        <v>647.26359782999998</v>
      </c>
      <c r="D3353" s="99">
        <v>160.58000000000001</v>
      </c>
      <c r="E3353" s="99">
        <v>334.56314938999998</v>
      </c>
      <c r="F3353" s="99">
        <v>330.88657868000001</v>
      </c>
      <c r="G3353" s="51"/>
      <c r="H3353" s="100">
        <v>160.58000000000001</v>
      </c>
      <c r="I3353" s="101">
        <v>5101983.66</v>
      </c>
    </row>
    <row r="3354" spans="2:9" ht="15.95" customHeight="1" x14ac:dyDescent="0.2">
      <c r="B3354" s="98">
        <v>45518</v>
      </c>
      <c r="C3354" s="99">
        <v>648.83560433000002</v>
      </c>
      <c r="D3354" s="99">
        <v>160.97</v>
      </c>
      <c r="E3354" s="99">
        <v>335.35089643999999</v>
      </c>
      <c r="F3354" s="99">
        <v>331.01651650000002</v>
      </c>
      <c r="G3354" s="51"/>
      <c r="H3354" s="100">
        <v>160.97</v>
      </c>
      <c r="I3354" s="101">
        <v>5688893.6900000004</v>
      </c>
    </row>
    <row r="3355" spans="2:9" ht="15.95" customHeight="1" x14ac:dyDescent="0.2">
      <c r="B3355" s="98">
        <v>45519</v>
      </c>
      <c r="C3355" s="99">
        <v>652.90669806999995</v>
      </c>
      <c r="D3355" s="99">
        <v>161.97999999999999</v>
      </c>
      <c r="E3355" s="99">
        <v>336.43978221999998</v>
      </c>
      <c r="F3355" s="99">
        <v>331.14650533000002</v>
      </c>
      <c r="G3355" s="51"/>
      <c r="H3355" s="100">
        <v>161.97999999999999</v>
      </c>
      <c r="I3355" s="101">
        <v>5538339.25</v>
      </c>
    </row>
    <row r="3356" spans="2:9" ht="15.95" customHeight="1" x14ac:dyDescent="0.2">
      <c r="B3356" s="98">
        <v>45520</v>
      </c>
      <c r="C3356" s="99">
        <v>652.50361948</v>
      </c>
      <c r="D3356" s="99">
        <v>161.88</v>
      </c>
      <c r="E3356" s="99">
        <v>337.58051970999998</v>
      </c>
      <c r="F3356" s="99">
        <v>331.27654517000002</v>
      </c>
      <c r="G3356" s="51"/>
      <c r="H3356" s="100">
        <v>161.88</v>
      </c>
      <c r="I3356" s="101">
        <v>9245629.5999999996</v>
      </c>
    </row>
    <row r="3357" spans="2:9" ht="15.95" customHeight="1" x14ac:dyDescent="0.2">
      <c r="B3357" s="98">
        <v>45523</v>
      </c>
      <c r="C3357" s="99">
        <v>648.83560433000002</v>
      </c>
      <c r="D3357" s="99">
        <v>160.97</v>
      </c>
      <c r="E3357" s="99">
        <v>337.23750074999998</v>
      </c>
      <c r="F3357" s="99">
        <v>331.40663602000001</v>
      </c>
      <c r="G3357" s="51"/>
      <c r="H3357" s="100">
        <v>160.97</v>
      </c>
      <c r="I3357" s="101">
        <v>7184217</v>
      </c>
    </row>
    <row r="3358" spans="2:9" ht="15.95" customHeight="1" x14ac:dyDescent="0.2">
      <c r="B3358" s="98">
        <v>45524</v>
      </c>
      <c r="C3358" s="99">
        <v>650.89130512999998</v>
      </c>
      <c r="D3358" s="99">
        <v>161.47999999999999</v>
      </c>
      <c r="E3358" s="99">
        <v>337.28735816</v>
      </c>
      <c r="F3358" s="99">
        <v>331.53677787999999</v>
      </c>
      <c r="G3358" s="51"/>
      <c r="H3358" s="100">
        <v>161.47999999999999</v>
      </c>
      <c r="I3358" s="101">
        <v>5778967.4699999997</v>
      </c>
    </row>
    <row r="3359" spans="2:9" ht="15.95" customHeight="1" x14ac:dyDescent="0.2">
      <c r="B3359" s="98">
        <v>45525</v>
      </c>
      <c r="C3359" s="99">
        <v>650.28668725</v>
      </c>
      <c r="D3359" s="99">
        <v>161.33000000000001</v>
      </c>
      <c r="E3359" s="99">
        <v>337.21755777999999</v>
      </c>
      <c r="F3359" s="99">
        <v>331.66697112999998</v>
      </c>
      <c r="G3359" s="51"/>
      <c r="H3359" s="100">
        <v>161.33000000000001</v>
      </c>
      <c r="I3359" s="101">
        <v>6186583.46</v>
      </c>
    </row>
    <row r="3360" spans="2:9" ht="15.95" customHeight="1" x14ac:dyDescent="0.2">
      <c r="B3360" s="98">
        <v>45526</v>
      </c>
      <c r="C3360" s="99">
        <v>650.77038155000002</v>
      </c>
      <c r="D3360" s="99">
        <v>161.44999999999999</v>
      </c>
      <c r="E3360" s="99">
        <v>336.90046467000002</v>
      </c>
      <c r="F3360" s="99">
        <v>331.79721540000003</v>
      </c>
      <c r="G3360" s="51"/>
      <c r="H3360" s="100">
        <v>161.44999999999999</v>
      </c>
      <c r="I3360" s="101">
        <v>6158920.5499999998</v>
      </c>
    </row>
    <row r="3361" spans="2:9" ht="15.95" customHeight="1" x14ac:dyDescent="0.2">
      <c r="B3361" s="98">
        <v>45527</v>
      </c>
      <c r="C3361" s="99">
        <v>654.19654955999999</v>
      </c>
      <c r="D3361" s="99">
        <v>162.30000000000001</v>
      </c>
      <c r="E3361" s="99">
        <v>337.87766986000003</v>
      </c>
      <c r="F3361" s="99">
        <v>331.92751067</v>
      </c>
      <c r="G3361" s="51"/>
      <c r="H3361" s="100">
        <v>162.30000000000001</v>
      </c>
      <c r="I3361" s="101">
        <v>5613282.9900000002</v>
      </c>
    </row>
    <row r="3362" spans="2:9" ht="15.95" customHeight="1" x14ac:dyDescent="0.2">
      <c r="B3362" s="98">
        <v>45530</v>
      </c>
      <c r="C3362" s="99">
        <v>653.02762165000001</v>
      </c>
      <c r="D3362" s="99">
        <v>162.01</v>
      </c>
      <c r="E3362" s="99">
        <v>337.72311189999999</v>
      </c>
      <c r="F3362" s="99">
        <v>332.05785734</v>
      </c>
      <c r="G3362" s="51"/>
      <c r="H3362" s="100">
        <v>162.01</v>
      </c>
      <c r="I3362" s="101">
        <v>6390048.71</v>
      </c>
    </row>
    <row r="3363" spans="2:9" ht="15.95" customHeight="1" x14ac:dyDescent="0.2">
      <c r="B3363" s="98">
        <v>45531</v>
      </c>
      <c r="C3363" s="99">
        <v>648.99683575999995</v>
      </c>
      <c r="D3363" s="99">
        <v>161.01</v>
      </c>
      <c r="E3363" s="99">
        <v>337.42695889999999</v>
      </c>
      <c r="F3363" s="99">
        <v>332.18825501999999</v>
      </c>
      <c r="G3363" s="51"/>
      <c r="H3363" s="100">
        <v>161.01</v>
      </c>
      <c r="I3363" s="101">
        <v>5848511.1100000003</v>
      </c>
    </row>
    <row r="3364" spans="2:9" ht="15.95" customHeight="1" x14ac:dyDescent="0.2">
      <c r="B3364" s="98">
        <v>45532</v>
      </c>
      <c r="C3364" s="99">
        <v>648.55344931000002</v>
      </c>
      <c r="D3364" s="99">
        <v>160.9</v>
      </c>
      <c r="E3364" s="99">
        <v>337.20359771</v>
      </c>
      <c r="F3364" s="99">
        <v>332.31870408999998</v>
      </c>
      <c r="G3364" s="51"/>
      <c r="H3364" s="100">
        <v>160.9</v>
      </c>
      <c r="I3364" s="101">
        <v>5928487.2999999998</v>
      </c>
    </row>
    <row r="3365" spans="2:9" ht="15.95" customHeight="1" x14ac:dyDescent="0.2">
      <c r="B3365" s="98">
        <v>45533</v>
      </c>
      <c r="C3365" s="99">
        <v>650.12545580999995</v>
      </c>
      <c r="D3365" s="99">
        <v>161.29</v>
      </c>
      <c r="E3365" s="99">
        <v>337.62140278999999</v>
      </c>
      <c r="F3365" s="99">
        <v>332.44920416999997</v>
      </c>
      <c r="G3365" s="51"/>
      <c r="H3365" s="100">
        <v>161.29</v>
      </c>
      <c r="I3365" s="101">
        <v>4741211.91</v>
      </c>
    </row>
    <row r="3366" spans="2:9" ht="15.95" customHeight="1" x14ac:dyDescent="0.2">
      <c r="B3366" s="98">
        <v>45534</v>
      </c>
      <c r="C3366" s="99">
        <v>649.76268507999998</v>
      </c>
      <c r="D3366" s="99">
        <v>161.19999999999999</v>
      </c>
      <c r="E3366" s="99">
        <v>338.38721256999997</v>
      </c>
      <c r="F3366" s="99">
        <v>332.57975564999998</v>
      </c>
      <c r="G3366" s="51"/>
      <c r="H3366" s="100">
        <v>161.19999999999999</v>
      </c>
      <c r="I3366" s="101">
        <v>7207535.9100000001</v>
      </c>
    </row>
    <row r="3367" spans="2:9" ht="15.95" customHeight="1" x14ac:dyDescent="0.2">
      <c r="B3367" s="98">
        <v>45537</v>
      </c>
      <c r="C3367" s="99">
        <v>651.79192520000004</v>
      </c>
      <c r="D3367" s="99">
        <v>160.6</v>
      </c>
      <c r="E3367" s="99">
        <v>337.96541889999997</v>
      </c>
      <c r="F3367" s="99">
        <v>332.71035850999999</v>
      </c>
      <c r="G3367" s="51"/>
      <c r="H3367" s="100">
        <v>160.6</v>
      </c>
      <c r="I3367" s="101">
        <v>7124158.5700000003</v>
      </c>
    </row>
    <row r="3368" spans="2:9" ht="15.95" customHeight="1" x14ac:dyDescent="0.2">
      <c r="B3368" s="98">
        <v>45538</v>
      </c>
      <c r="C3368" s="99">
        <v>650.98022915000001</v>
      </c>
      <c r="D3368" s="99">
        <v>160.4</v>
      </c>
      <c r="E3368" s="99">
        <v>337.40601879000002</v>
      </c>
      <c r="F3368" s="99">
        <v>332.84101239</v>
      </c>
      <c r="G3368" s="51"/>
      <c r="H3368" s="100">
        <v>160.4</v>
      </c>
      <c r="I3368" s="101">
        <v>8261719.04</v>
      </c>
    </row>
    <row r="3369" spans="2:9" ht="15.95" customHeight="1" x14ac:dyDescent="0.2">
      <c r="B3369" s="98">
        <v>45539</v>
      </c>
      <c r="C3369" s="99">
        <v>651.18315315999996</v>
      </c>
      <c r="D3369" s="99">
        <v>160.44999999999999</v>
      </c>
      <c r="E3369" s="99">
        <v>337.56955108</v>
      </c>
      <c r="F3369" s="99">
        <v>332.97171766000002</v>
      </c>
      <c r="G3369" s="51"/>
      <c r="H3369" s="100">
        <v>160.44999999999999</v>
      </c>
      <c r="I3369" s="101">
        <v>5932260.0899999999</v>
      </c>
    </row>
    <row r="3370" spans="2:9" ht="15.95" customHeight="1" x14ac:dyDescent="0.2">
      <c r="B3370" s="98">
        <v>45540</v>
      </c>
      <c r="C3370" s="99">
        <v>651.06139874999997</v>
      </c>
      <c r="D3370" s="99">
        <v>160.41999999999999</v>
      </c>
      <c r="E3370" s="99">
        <v>337.27240093</v>
      </c>
      <c r="F3370" s="99">
        <v>333.10247433000001</v>
      </c>
      <c r="G3370" s="51"/>
      <c r="H3370" s="100">
        <v>160.41999999999999</v>
      </c>
      <c r="I3370" s="101">
        <v>4533710.9000000004</v>
      </c>
    </row>
    <row r="3371" spans="2:9" ht="15.95" customHeight="1" x14ac:dyDescent="0.2">
      <c r="B3371" s="98">
        <v>45541</v>
      </c>
      <c r="C3371" s="99">
        <v>651.38607717000002</v>
      </c>
      <c r="D3371" s="99">
        <v>160.5</v>
      </c>
      <c r="E3371" s="99">
        <v>337.69020601</v>
      </c>
      <c r="F3371" s="99">
        <v>333.23328239</v>
      </c>
      <c r="G3371" s="51"/>
      <c r="H3371" s="100">
        <v>160.5</v>
      </c>
      <c r="I3371" s="101">
        <v>5336939.8600000003</v>
      </c>
    </row>
    <row r="3372" spans="2:9" ht="15.95" customHeight="1" x14ac:dyDescent="0.2">
      <c r="B3372" s="98">
        <v>45544</v>
      </c>
      <c r="C3372" s="99">
        <v>649.96560909000004</v>
      </c>
      <c r="D3372" s="99">
        <v>160.15</v>
      </c>
      <c r="E3372" s="99">
        <v>337.25844086000001</v>
      </c>
      <c r="F3372" s="99">
        <v>333.36414184</v>
      </c>
      <c r="G3372" s="51"/>
      <c r="H3372" s="100">
        <v>160.15</v>
      </c>
      <c r="I3372" s="101">
        <v>5450053.9900000002</v>
      </c>
    </row>
    <row r="3373" spans="2:9" ht="15.95" customHeight="1" x14ac:dyDescent="0.2">
      <c r="B3373" s="98">
        <v>45545</v>
      </c>
      <c r="C3373" s="99">
        <v>650.33087231000002</v>
      </c>
      <c r="D3373" s="99">
        <v>160.24</v>
      </c>
      <c r="E3373" s="99">
        <v>336.22838681000002</v>
      </c>
      <c r="F3373" s="99">
        <v>333.49505269000002</v>
      </c>
      <c r="G3373" s="51"/>
      <c r="H3373" s="100">
        <v>160.24</v>
      </c>
      <c r="I3373" s="101">
        <v>6218583.4699999997</v>
      </c>
    </row>
    <row r="3374" spans="2:9" ht="15.95" customHeight="1" x14ac:dyDescent="0.2">
      <c r="B3374" s="98">
        <v>45546</v>
      </c>
      <c r="C3374" s="99">
        <v>649.76268507999998</v>
      </c>
      <c r="D3374" s="99">
        <v>160.1</v>
      </c>
      <c r="E3374" s="99">
        <v>335.76770436999999</v>
      </c>
      <c r="F3374" s="99">
        <v>333.62601493</v>
      </c>
      <c r="G3374" s="51"/>
      <c r="H3374" s="100">
        <v>160.1</v>
      </c>
      <c r="I3374" s="101">
        <v>5033689.8</v>
      </c>
    </row>
    <row r="3375" spans="2:9" ht="15.95" customHeight="1" x14ac:dyDescent="0.2">
      <c r="B3375" s="98">
        <v>45547</v>
      </c>
      <c r="C3375" s="99">
        <v>649.31625225000005</v>
      </c>
      <c r="D3375" s="99">
        <v>159.99</v>
      </c>
      <c r="E3375" s="99">
        <v>334.89121114</v>
      </c>
      <c r="F3375" s="99">
        <v>333.75702855999998</v>
      </c>
      <c r="G3375" s="51"/>
      <c r="H3375" s="100">
        <v>159.99</v>
      </c>
      <c r="I3375" s="101">
        <v>5639300.29</v>
      </c>
    </row>
    <row r="3376" spans="2:9" ht="15.95" customHeight="1" x14ac:dyDescent="0.2">
      <c r="B3376" s="98">
        <v>45548</v>
      </c>
      <c r="C3376" s="99">
        <v>650.41204191999998</v>
      </c>
      <c r="D3376" s="99">
        <v>160.26</v>
      </c>
      <c r="E3376" s="99">
        <v>335.47055420999999</v>
      </c>
      <c r="F3376" s="99">
        <v>333.88809358999998</v>
      </c>
      <c r="G3376" s="51"/>
      <c r="H3376" s="100">
        <v>160.26</v>
      </c>
      <c r="I3376" s="101">
        <v>8523037.7799999993</v>
      </c>
    </row>
    <row r="3377" spans="2:9" ht="15.95" customHeight="1" x14ac:dyDescent="0.2">
      <c r="B3377" s="98">
        <v>45551</v>
      </c>
      <c r="C3377" s="99">
        <v>650.08736350000004</v>
      </c>
      <c r="D3377" s="99">
        <v>160.18</v>
      </c>
      <c r="E3377" s="99">
        <v>335.11357516999999</v>
      </c>
      <c r="F3377" s="99">
        <v>334.01921000999999</v>
      </c>
      <c r="G3377" s="51"/>
      <c r="H3377" s="100">
        <v>160.18</v>
      </c>
      <c r="I3377" s="101">
        <v>6836475.6900000004</v>
      </c>
    </row>
    <row r="3378" spans="2:9" ht="15.95" customHeight="1" x14ac:dyDescent="0.2">
      <c r="B3378" s="98">
        <v>45552</v>
      </c>
      <c r="C3378" s="99">
        <v>649.23508264999998</v>
      </c>
      <c r="D3378" s="99">
        <v>159.97</v>
      </c>
      <c r="E3378" s="99">
        <v>334.40958857999999</v>
      </c>
      <c r="F3378" s="99">
        <v>334.15037782000002</v>
      </c>
      <c r="G3378" s="51"/>
      <c r="H3378" s="100">
        <v>159.97</v>
      </c>
      <c r="I3378" s="101">
        <v>7062131.6200000001</v>
      </c>
    </row>
    <row r="3379" spans="2:9" ht="15.95" customHeight="1" x14ac:dyDescent="0.2">
      <c r="B3379" s="98">
        <v>45553</v>
      </c>
      <c r="C3379" s="99">
        <v>649.72210027999995</v>
      </c>
      <c r="D3379" s="99">
        <v>160.09</v>
      </c>
      <c r="E3379" s="99">
        <v>334.05958957000001</v>
      </c>
      <c r="F3379" s="99">
        <v>334.28159741000002</v>
      </c>
      <c r="G3379" s="51"/>
      <c r="H3379" s="100">
        <v>160.09</v>
      </c>
      <c r="I3379" s="101">
        <v>5414109.4199999999</v>
      </c>
    </row>
    <row r="3380" spans="2:9" ht="15.95" customHeight="1" x14ac:dyDescent="0.2">
      <c r="B3380" s="98">
        <v>45554</v>
      </c>
      <c r="C3380" s="99">
        <v>649.07274343999995</v>
      </c>
      <c r="D3380" s="99">
        <v>159.93</v>
      </c>
      <c r="E3380" s="99">
        <v>333.10930738000002</v>
      </c>
      <c r="F3380" s="99">
        <v>334.41586992999999</v>
      </c>
      <c r="G3380" s="51"/>
      <c r="H3380" s="100">
        <v>159.93</v>
      </c>
      <c r="I3380" s="101">
        <v>6361167.0800000001</v>
      </c>
    </row>
    <row r="3381" spans="2:9" ht="15.95" customHeight="1" x14ac:dyDescent="0.2">
      <c r="B3381" s="98">
        <v>45555</v>
      </c>
      <c r="C3381" s="99">
        <v>648.95098902999996</v>
      </c>
      <c r="D3381" s="99">
        <v>159.9</v>
      </c>
      <c r="E3381" s="99">
        <v>332.40631793</v>
      </c>
      <c r="F3381" s="99">
        <v>334.55019652999999</v>
      </c>
      <c r="G3381" s="51"/>
      <c r="H3381" s="100">
        <v>159.9</v>
      </c>
      <c r="I3381" s="101">
        <v>9305689.8399999999</v>
      </c>
    </row>
    <row r="3382" spans="2:9" ht="15.95" customHeight="1" x14ac:dyDescent="0.2">
      <c r="B3382" s="98">
        <v>45558</v>
      </c>
      <c r="C3382" s="99">
        <v>641.52397021000002</v>
      </c>
      <c r="D3382" s="99">
        <v>158.07</v>
      </c>
      <c r="E3382" s="99">
        <v>330.25247790999998</v>
      </c>
      <c r="F3382" s="99">
        <v>334.68457720999999</v>
      </c>
      <c r="G3382" s="51"/>
      <c r="H3382" s="100">
        <v>158.07</v>
      </c>
      <c r="I3382" s="101">
        <v>12008611.67</v>
      </c>
    </row>
    <row r="3383" spans="2:9" ht="15.95" customHeight="1" x14ac:dyDescent="0.2">
      <c r="B3383" s="98">
        <v>45559</v>
      </c>
      <c r="C3383" s="99">
        <v>642.25449664999996</v>
      </c>
      <c r="D3383" s="99">
        <v>158.25</v>
      </c>
      <c r="E3383" s="99">
        <v>329.41088487000002</v>
      </c>
      <c r="F3383" s="99">
        <v>334.81901196000001</v>
      </c>
      <c r="G3383" s="51"/>
      <c r="H3383" s="100">
        <v>158.25</v>
      </c>
      <c r="I3383" s="101">
        <v>6268808</v>
      </c>
    </row>
    <row r="3384" spans="2:9" ht="15.95" customHeight="1" x14ac:dyDescent="0.2">
      <c r="B3384" s="98">
        <v>45560</v>
      </c>
      <c r="C3384" s="99">
        <v>641.64572462000001</v>
      </c>
      <c r="D3384" s="99">
        <v>158.1</v>
      </c>
      <c r="E3384" s="99">
        <v>328.43367968000001</v>
      </c>
      <c r="F3384" s="99">
        <v>334.95350041</v>
      </c>
      <c r="G3384" s="51"/>
      <c r="H3384" s="100">
        <v>158.1</v>
      </c>
      <c r="I3384" s="101">
        <v>6920469.21</v>
      </c>
    </row>
    <row r="3385" spans="2:9" ht="15.95" customHeight="1" x14ac:dyDescent="0.2">
      <c r="B3385" s="98">
        <v>45561</v>
      </c>
      <c r="C3385" s="99">
        <v>642.90385348999996</v>
      </c>
      <c r="D3385" s="99">
        <v>158.41</v>
      </c>
      <c r="E3385" s="99">
        <v>328.47456275000002</v>
      </c>
      <c r="F3385" s="99">
        <v>335.08804293999998</v>
      </c>
      <c r="G3385" s="51"/>
      <c r="H3385" s="100">
        <v>158.41</v>
      </c>
      <c r="I3385" s="101">
        <v>5575898</v>
      </c>
    </row>
    <row r="3386" spans="2:9" ht="15.95" customHeight="1" x14ac:dyDescent="0.2">
      <c r="B3386" s="98">
        <v>45562</v>
      </c>
      <c r="C3386" s="99">
        <v>643.47204072</v>
      </c>
      <c r="D3386" s="99">
        <v>158.55000000000001</v>
      </c>
      <c r="E3386" s="99">
        <v>329.96928783999999</v>
      </c>
      <c r="F3386" s="99">
        <v>335.22263955</v>
      </c>
      <c r="G3386" s="51"/>
      <c r="H3386" s="100">
        <v>158.55000000000001</v>
      </c>
      <c r="I3386" s="101">
        <v>8831152.6099999994</v>
      </c>
    </row>
    <row r="3387" spans="2:9" ht="15.95" customHeight="1" x14ac:dyDescent="0.2">
      <c r="B3387" s="98">
        <v>45565</v>
      </c>
      <c r="C3387" s="99">
        <v>645.82595924999998</v>
      </c>
      <c r="D3387" s="99">
        <v>159.13</v>
      </c>
      <c r="E3387" s="99">
        <v>329.65418901999999</v>
      </c>
      <c r="F3387" s="99">
        <v>335.35729022999999</v>
      </c>
      <c r="G3387" s="51"/>
      <c r="H3387" s="100">
        <v>159.13</v>
      </c>
      <c r="I3387" s="101">
        <v>6586467.2400000002</v>
      </c>
    </row>
    <row r="3388" spans="2:9" ht="15.95" customHeight="1" x14ac:dyDescent="0.2">
      <c r="B3388" s="98">
        <v>45566</v>
      </c>
      <c r="C3388" s="99">
        <v>644.39560372000005</v>
      </c>
      <c r="D3388" s="99">
        <v>157.68</v>
      </c>
      <c r="E3388" s="99">
        <v>326.89508007000001</v>
      </c>
      <c r="F3388" s="99">
        <v>335.49199499000002</v>
      </c>
      <c r="G3388" s="51"/>
      <c r="H3388" s="100">
        <v>157.68</v>
      </c>
      <c r="I3388" s="101">
        <v>11168823.369999999</v>
      </c>
    </row>
    <row r="3389" spans="2:9" ht="15.95" customHeight="1" x14ac:dyDescent="0.2">
      <c r="B3389" s="98">
        <v>45567</v>
      </c>
      <c r="C3389" s="99">
        <v>647.66498780999996</v>
      </c>
      <c r="D3389" s="99">
        <v>158.47999999999999</v>
      </c>
      <c r="E3389" s="99">
        <v>326.95092037000001</v>
      </c>
      <c r="F3389" s="99">
        <v>335.62675383999999</v>
      </c>
      <c r="G3389" s="51"/>
      <c r="H3389" s="100">
        <v>158.47999999999999</v>
      </c>
      <c r="I3389" s="101">
        <v>7947122.6600000001</v>
      </c>
    </row>
    <row r="3390" spans="2:9" ht="15.95" customHeight="1" x14ac:dyDescent="0.2">
      <c r="B3390" s="98">
        <v>45568</v>
      </c>
      <c r="C3390" s="99">
        <v>645.62162275000003</v>
      </c>
      <c r="D3390" s="99">
        <v>157.97999999999999</v>
      </c>
      <c r="E3390" s="99">
        <v>326.22699081000002</v>
      </c>
      <c r="F3390" s="99">
        <v>335.76156674999999</v>
      </c>
      <c r="G3390" s="51"/>
      <c r="H3390" s="100">
        <v>157.97999999999999</v>
      </c>
      <c r="I3390" s="101">
        <v>5901657.0099999998</v>
      </c>
    </row>
    <row r="3391" spans="2:9" ht="15.95" customHeight="1" x14ac:dyDescent="0.2">
      <c r="B3391" s="98">
        <v>45569</v>
      </c>
      <c r="C3391" s="99">
        <v>645.62162275000003</v>
      </c>
      <c r="D3391" s="99">
        <v>157.97999999999999</v>
      </c>
      <c r="E3391" s="99">
        <v>326.69565044000001</v>
      </c>
      <c r="F3391" s="99">
        <v>335.89643375000003</v>
      </c>
      <c r="G3391" s="51"/>
      <c r="H3391" s="100">
        <v>157.97999999999999</v>
      </c>
      <c r="I3391" s="101">
        <v>8214189.1699999999</v>
      </c>
    </row>
    <row r="3392" spans="2:9" ht="15.95" customHeight="1" x14ac:dyDescent="0.2">
      <c r="B3392" s="98">
        <v>45572</v>
      </c>
      <c r="C3392" s="99">
        <v>645.70335735000003</v>
      </c>
      <c r="D3392" s="99">
        <v>158</v>
      </c>
      <c r="E3392" s="99">
        <v>326.64579302999999</v>
      </c>
      <c r="F3392" s="99">
        <v>336.03135521000002</v>
      </c>
      <c r="G3392" s="51"/>
      <c r="H3392" s="100">
        <v>158</v>
      </c>
      <c r="I3392" s="101">
        <v>7116670.4100000001</v>
      </c>
    </row>
    <row r="3393" spans="2:9" ht="15.95" customHeight="1" x14ac:dyDescent="0.2">
      <c r="B3393" s="98">
        <v>45573</v>
      </c>
      <c r="C3393" s="99">
        <v>643.61912500000005</v>
      </c>
      <c r="D3393" s="99">
        <v>157.49</v>
      </c>
      <c r="E3393" s="99">
        <v>324.77015734999998</v>
      </c>
      <c r="F3393" s="99">
        <v>336.16633074999999</v>
      </c>
      <c r="G3393" s="51"/>
      <c r="H3393" s="100">
        <v>157.49</v>
      </c>
      <c r="I3393" s="101">
        <v>18055459.210000001</v>
      </c>
    </row>
    <row r="3394" spans="2:9" ht="15.95" customHeight="1" x14ac:dyDescent="0.2">
      <c r="B3394" s="98">
        <v>45574</v>
      </c>
      <c r="C3394" s="99">
        <v>640.10453710000002</v>
      </c>
      <c r="D3394" s="99">
        <v>156.63</v>
      </c>
      <c r="E3394" s="99">
        <v>322.29124703000002</v>
      </c>
      <c r="F3394" s="99">
        <v>336.30136037</v>
      </c>
      <c r="G3394" s="51"/>
      <c r="H3394" s="100">
        <v>156.63</v>
      </c>
      <c r="I3394" s="101">
        <v>7689329.1699999999</v>
      </c>
    </row>
    <row r="3395" spans="2:9" ht="15.95" customHeight="1" x14ac:dyDescent="0.2">
      <c r="B3395" s="98">
        <v>45575</v>
      </c>
      <c r="C3395" s="99">
        <v>636.71255111000005</v>
      </c>
      <c r="D3395" s="99">
        <v>155.80000000000001</v>
      </c>
      <c r="E3395" s="99">
        <v>320.07159524000002</v>
      </c>
      <c r="F3395" s="99">
        <v>336.43644444</v>
      </c>
      <c r="G3395" s="51"/>
      <c r="H3395" s="100">
        <v>155.80000000000001</v>
      </c>
      <c r="I3395" s="101">
        <v>7897037.0499999998</v>
      </c>
    </row>
    <row r="3396" spans="2:9" ht="15.95" customHeight="1" x14ac:dyDescent="0.2">
      <c r="B3396" s="98">
        <v>45576</v>
      </c>
      <c r="C3396" s="99">
        <v>638.46984506000001</v>
      </c>
      <c r="D3396" s="99">
        <v>156.22999999999999</v>
      </c>
      <c r="E3396" s="99">
        <v>320.76361606</v>
      </c>
      <c r="F3396" s="99">
        <v>336.5715826</v>
      </c>
      <c r="G3396" s="51"/>
      <c r="H3396" s="100">
        <v>156.22999999999999</v>
      </c>
      <c r="I3396" s="101">
        <v>6929040.29</v>
      </c>
    </row>
    <row r="3397" spans="2:9" ht="15.95" customHeight="1" x14ac:dyDescent="0.2">
      <c r="B3397" s="98">
        <v>45579</v>
      </c>
      <c r="C3397" s="99">
        <v>642.92438087999994</v>
      </c>
      <c r="D3397" s="99">
        <v>157.32</v>
      </c>
      <c r="E3397" s="99">
        <v>321.91831361999999</v>
      </c>
      <c r="F3397" s="99">
        <v>336.70677522</v>
      </c>
      <c r="G3397" s="51"/>
      <c r="H3397" s="100">
        <v>157.32</v>
      </c>
      <c r="I3397" s="101">
        <v>6628630.4100000001</v>
      </c>
    </row>
    <row r="3398" spans="2:9" ht="15.95" customHeight="1" x14ac:dyDescent="0.2">
      <c r="B3398" s="98">
        <v>45580</v>
      </c>
      <c r="C3398" s="99">
        <v>638.14290664999999</v>
      </c>
      <c r="D3398" s="99">
        <v>156.15</v>
      </c>
      <c r="E3398" s="99">
        <v>322.44979359000001</v>
      </c>
      <c r="F3398" s="99">
        <v>336.84202191999998</v>
      </c>
      <c r="G3398" s="51"/>
      <c r="H3398" s="100">
        <v>156.15</v>
      </c>
      <c r="I3398" s="101">
        <v>13391541.560000001</v>
      </c>
    </row>
    <row r="3399" spans="2:9" ht="15.95" customHeight="1" x14ac:dyDescent="0.2">
      <c r="B3399" s="98">
        <v>45581</v>
      </c>
      <c r="C3399" s="99">
        <v>640.06366979999996</v>
      </c>
      <c r="D3399" s="99">
        <v>156.62</v>
      </c>
      <c r="E3399" s="99">
        <v>322.44281354999998</v>
      </c>
      <c r="F3399" s="99">
        <v>336.97732307000001</v>
      </c>
      <c r="G3399" s="51"/>
      <c r="H3399" s="100">
        <v>156.62</v>
      </c>
      <c r="I3399" s="101">
        <v>6295202.6799999997</v>
      </c>
    </row>
    <row r="3400" spans="2:9" ht="15.95" customHeight="1" x14ac:dyDescent="0.2">
      <c r="B3400" s="98">
        <v>45582</v>
      </c>
      <c r="C3400" s="99">
        <v>639.77759868999999</v>
      </c>
      <c r="D3400" s="99">
        <v>156.55000000000001</v>
      </c>
      <c r="E3400" s="99">
        <v>322.11275750999999</v>
      </c>
      <c r="F3400" s="99">
        <v>337.11267869</v>
      </c>
      <c r="G3400" s="51"/>
      <c r="H3400" s="100">
        <v>156.55000000000001</v>
      </c>
      <c r="I3400" s="101">
        <v>4906177.1500000004</v>
      </c>
    </row>
    <row r="3401" spans="2:9" ht="15.95" customHeight="1" x14ac:dyDescent="0.2">
      <c r="B3401" s="98">
        <v>45583</v>
      </c>
      <c r="C3401" s="99">
        <v>640.88101582000002</v>
      </c>
      <c r="D3401" s="99">
        <v>156.82</v>
      </c>
      <c r="E3401" s="99">
        <v>322.68212911000001</v>
      </c>
      <c r="F3401" s="99">
        <v>337.24808839000002</v>
      </c>
      <c r="G3401" s="51"/>
      <c r="H3401" s="100">
        <v>156.82</v>
      </c>
      <c r="I3401" s="101">
        <v>5556134.54</v>
      </c>
    </row>
    <row r="3402" spans="2:9" ht="15.95" customHeight="1" x14ac:dyDescent="0.2">
      <c r="B3402" s="98">
        <v>45586</v>
      </c>
      <c r="C3402" s="99">
        <v>636.09954159999995</v>
      </c>
      <c r="D3402" s="99">
        <v>155.65</v>
      </c>
      <c r="E3402" s="99">
        <v>320.87330236000003</v>
      </c>
      <c r="F3402" s="99">
        <v>337.38355254999999</v>
      </c>
      <c r="G3402" s="51"/>
      <c r="H3402" s="100">
        <v>155.65</v>
      </c>
      <c r="I3402" s="101">
        <v>11267444.619999999</v>
      </c>
    </row>
    <row r="3403" spans="2:9" ht="15.95" customHeight="1" x14ac:dyDescent="0.2">
      <c r="B3403" s="98">
        <v>45587</v>
      </c>
      <c r="C3403" s="99">
        <v>635.85433779000005</v>
      </c>
      <c r="D3403" s="99">
        <v>155.59</v>
      </c>
      <c r="E3403" s="99">
        <v>319.86518556999999</v>
      </c>
      <c r="F3403" s="99">
        <v>337.51907117000002</v>
      </c>
      <c r="G3403" s="51"/>
      <c r="H3403" s="100">
        <v>155.59</v>
      </c>
      <c r="I3403" s="101">
        <v>6838372.1299999999</v>
      </c>
    </row>
    <row r="3404" spans="2:9" ht="15.95" customHeight="1" x14ac:dyDescent="0.2">
      <c r="B3404" s="98">
        <v>45588</v>
      </c>
      <c r="C3404" s="99">
        <v>633.40229971999997</v>
      </c>
      <c r="D3404" s="99">
        <v>154.99</v>
      </c>
      <c r="E3404" s="99">
        <v>317.01533613999999</v>
      </c>
      <c r="F3404" s="99">
        <v>337.65464426</v>
      </c>
      <c r="G3404" s="51"/>
      <c r="H3404" s="100">
        <v>154.99</v>
      </c>
      <c r="I3404" s="101">
        <v>8627023.4900000002</v>
      </c>
    </row>
    <row r="3405" spans="2:9" ht="15.95" customHeight="1" x14ac:dyDescent="0.2">
      <c r="B3405" s="98">
        <v>45589</v>
      </c>
      <c r="C3405" s="99">
        <v>630.58245595000005</v>
      </c>
      <c r="D3405" s="99">
        <v>154.30000000000001</v>
      </c>
      <c r="E3405" s="99">
        <v>315.99924217</v>
      </c>
      <c r="F3405" s="99">
        <v>337.79027180000003</v>
      </c>
      <c r="G3405" s="51"/>
      <c r="H3405" s="100">
        <v>154.30000000000001</v>
      </c>
      <c r="I3405" s="101">
        <v>7828513.8700000001</v>
      </c>
    </row>
    <row r="3406" spans="2:9" ht="15.95" customHeight="1" x14ac:dyDescent="0.2">
      <c r="B3406" s="98">
        <v>45590</v>
      </c>
      <c r="C3406" s="99">
        <v>634.87352255999997</v>
      </c>
      <c r="D3406" s="99">
        <v>155.35</v>
      </c>
      <c r="E3406" s="99">
        <v>317.25764314000003</v>
      </c>
      <c r="F3406" s="99">
        <v>337.92595381000001</v>
      </c>
      <c r="G3406" s="51"/>
      <c r="H3406" s="100">
        <v>155.35</v>
      </c>
      <c r="I3406" s="101">
        <v>6314983.6100000003</v>
      </c>
    </row>
    <row r="3407" spans="2:9" ht="15.95" customHeight="1" x14ac:dyDescent="0.2">
      <c r="B3407" s="98">
        <v>45593</v>
      </c>
      <c r="C3407" s="99">
        <v>633.07536130999995</v>
      </c>
      <c r="D3407" s="99">
        <v>154.91</v>
      </c>
      <c r="E3407" s="99">
        <v>318.07331033000003</v>
      </c>
      <c r="F3407" s="99">
        <v>338.06169027999999</v>
      </c>
      <c r="G3407" s="51"/>
      <c r="H3407" s="100">
        <v>154.91</v>
      </c>
      <c r="I3407" s="101">
        <v>7477845.0199999996</v>
      </c>
    </row>
    <row r="3408" spans="2:9" ht="15.95" customHeight="1" x14ac:dyDescent="0.2">
      <c r="B3408" s="98">
        <v>45594</v>
      </c>
      <c r="C3408" s="99">
        <v>634.83265526000002</v>
      </c>
      <c r="D3408" s="99">
        <v>155.34</v>
      </c>
      <c r="E3408" s="99">
        <v>318.79624274999998</v>
      </c>
      <c r="F3408" s="99">
        <v>338.19748120999998</v>
      </c>
      <c r="G3408" s="51"/>
      <c r="H3408" s="100">
        <v>155.34</v>
      </c>
      <c r="I3408" s="101">
        <v>6443407.1399999997</v>
      </c>
    </row>
    <row r="3409" spans="2:9" ht="15.95" customHeight="1" x14ac:dyDescent="0.2">
      <c r="B3409" s="98">
        <v>45595</v>
      </c>
      <c r="C3409" s="99">
        <v>636.26301079999996</v>
      </c>
      <c r="D3409" s="99">
        <v>155.69</v>
      </c>
      <c r="E3409" s="99">
        <v>319.77145364</v>
      </c>
      <c r="F3409" s="99">
        <v>338.33332698999999</v>
      </c>
      <c r="G3409" s="51"/>
      <c r="H3409" s="100">
        <v>155.69</v>
      </c>
      <c r="I3409" s="101">
        <v>6555487.0599999996</v>
      </c>
    </row>
    <row r="3410" spans="2:9" ht="15.95" customHeight="1" x14ac:dyDescent="0.2">
      <c r="B3410" s="98">
        <v>45596</v>
      </c>
      <c r="C3410" s="99">
        <v>636.91688762000001</v>
      </c>
      <c r="D3410" s="99">
        <v>155.85</v>
      </c>
      <c r="E3410" s="99">
        <v>319.57002971999998</v>
      </c>
      <c r="F3410" s="99">
        <v>338.46922721999999</v>
      </c>
      <c r="G3410" s="51"/>
      <c r="H3410" s="100">
        <v>155.85</v>
      </c>
      <c r="I3410" s="101">
        <v>5580184.7599999998</v>
      </c>
    </row>
    <row r="3411" spans="2:9" ht="15.95" customHeight="1" x14ac:dyDescent="0.2">
      <c r="B3411" s="98">
        <v>45597</v>
      </c>
      <c r="C3411" s="99">
        <v>635.88794272999996</v>
      </c>
      <c r="D3411" s="99">
        <v>154.5</v>
      </c>
      <c r="E3411" s="99">
        <v>318.92587200999998</v>
      </c>
      <c r="F3411" s="99">
        <v>338.60518192000001</v>
      </c>
      <c r="G3411" s="51"/>
      <c r="H3411" s="100">
        <v>154.5</v>
      </c>
      <c r="I3411" s="101">
        <v>9912835.8599999994</v>
      </c>
    </row>
    <row r="3412" spans="2:9" ht="15.95" customHeight="1" x14ac:dyDescent="0.2">
      <c r="B3412" s="98">
        <v>45600</v>
      </c>
      <c r="C3412" s="99">
        <v>629.83774676999997</v>
      </c>
      <c r="D3412" s="99">
        <v>153.03</v>
      </c>
      <c r="E3412" s="99">
        <v>317.80408032999998</v>
      </c>
      <c r="F3412" s="99">
        <v>338.74119146999999</v>
      </c>
      <c r="G3412" s="51"/>
      <c r="H3412" s="100">
        <v>153.03</v>
      </c>
      <c r="I3412" s="101">
        <v>11378794.49</v>
      </c>
    </row>
    <row r="3413" spans="2:9" ht="15.95" customHeight="1" x14ac:dyDescent="0.2">
      <c r="B3413" s="98">
        <v>45601</v>
      </c>
      <c r="C3413" s="99">
        <v>631.27826961000005</v>
      </c>
      <c r="D3413" s="99">
        <v>153.38</v>
      </c>
      <c r="E3413" s="99">
        <v>317.85194344000001</v>
      </c>
      <c r="F3413" s="99">
        <v>338.87725547999997</v>
      </c>
      <c r="G3413" s="51"/>
      <c r="H3413" s="100">
        <v>153.38</v>
      </c>
      <c r="I3413" s="101">
        <v>6278520.6699999999</v>
      </c>
    </row>
    <row r="3414" spans="2:9" ht="15.95" customHeight="1" x14ac:dyDescent="0.2">
      <c r="B3414" s="98">
        <v>45602</v>
      </c>
      <c r="C3414" s="99">
        <v>630.08469353999999</v>
      </c>
      <c r="D3414" s="99">
        <v>153.09</v>
      </c>
      <c r="E3414" s="99">
        <v>317.08314221000001</v>
      </c>
      <c r="F3414" s="99">
        <v>339.01337432999998</v>
      </c>
      <c r="G3414" s="51"/>
      <c r="H3414" s="100">
        <v>153.09</v>
      </c>
      <c r="I3414" s="101">
        <v>7669105.7699999996</v>
      </c>
    </row>
    <row r="3415" spans="2:9" ht="15.95" customHeight="1" x14ac:dyDescent="0.2">
      <c r="B3415" s="98">
        <v>45603</v>
      </c>
      <c r="C3415" s="99">
        <v>630.45511369999997</v>
      </c>
      <c r="D3415" s="99">
        <v>153.18</v>
      </c>
      <c r="E3415" s="99">
        <v>317.51291307000002</v>
      </c>
      <c r="F3415" s="99">
        <v>339.15561552999998</v>
      </c>
      <c r="G3415" s="51"/>
      <c r="H3415" s="100">
        <v>153.18</v>
      </c>
      <c r="I3415" s="101">
        <v>7799907.4000000004</v>
      </c>
    </row>
    <row r="3416" spans="2:9" ht="15.95" customHeight="1" x14ac:dyDescent="0.2">
      <c r="B3416" s="98">
        <v>45604</v>
      </c>
      <c r="C3416" s="99">
        <v>635.06478680999999</v>
      </c>
      <c r="D3416" s="99">
        <v>154.30000000000001</v>
      </c>
      <c r="E3416" s="99">
        <v>318.67359352</v>
      </c>
      <c r="F3416" s="99">
        <v>339.29791656999998</v>
      </c>
      <c r="G3416" s="51"/>
      <c r="H3416" s="100">
        <v>154.30000000000001</v>
      </c>
      <c r="I3416" s="101">
        <v>5891865.0700000003</v>
      </c>
    </row>
    <row r="3417" spans="2:9" ht="15.95" customHeight="1" x14ac:dyDescent="0.2">
      <c r="B3417" s="98">
        <v>45607</v>
      </c>
      <c r="C3417" s="99">
        <v>628.89111747000004</v>
      </c>
      <c r="D3417" s="99">
        <v>152.80000000000001</v>
      </c>
      <c r="E3417" s="99">
        <v>315.90650739</v>
      </c>
      <c r="F3417" s="99">
        <v>339.44027705000002</v>
      </c>
      <c r="G3417" s="51"/>
      <c r="H3417" s="100">
        <v>152.80000000000001</v>
      </c>
      <c r="I3417" s="101">
        <v>9954044.9800000004</v>
      </c>
    </row>
    <row r="3418" spans="2:9" ht="15.95" customHeight="1" x14ac:dyDescent="0.2">
      <c r="B3418" s="98">
        <v>45608</v>
      </c>
      <c r="C3418" s="99">
        <v>626.21586075000005</v>
      </c>
      <c r="D3418" s="99">
        <v>152.15</v>
      </c>
      <c r="E3418" s="99">
        <v>314.56634027000001</v>
      </c>
      <c r="F3418" s="99">
        <v>339.58269739999997</v>
      </c>
      <c r="G3418" s="51"/>
      <c r="H3418" s="100">
        <v>152.15</v>
      </c>
      <c r="I3418" s="101">
        <v>8110310.2599999998</v>
      </c>
    </row>
    <row r="3419" spans="2:9" ht="15.95" customHeight="1" x14ac:dyDescent="0.2">
      <c r="B3419" s="98">
        <v>45609</v>
      </c>
      <c r="C3419" s="99">
        <v>629.71427338000001</v>
      </c>
      <c r="D3419" s="99">
        <v>153</v>
      </c>
      <c r="E3419" s="99">
        <v>313.76064456</v>
      </c>
      <c r="F3419" s="99">
        <v>339.72517747000001</v>
      </c>
      <c r="G3419" s="51"/>
      <c r="H3419" s="100">
        <v>153</v>
      </c>
      <c r="I3419" s="101">
        <v>9250955.9600000009</v>
      </c>
    </row>
    <row r="3420" spans="2:9" ht="15.95" customHeight="1" x14ac:dyDescent="0.2">
      <c r="B3420" s="98">
        <v>45610</v>
      </c>
      <c r="C3420" s="99">
        <v>635.02362902000004</v>
      </c>
      <c r="D3420" s="99">
        <v>154.29</v>
      </c>
      <c r="E3420" s="99">
        <v>314.24126997000002</v>
      </c>
      <c r="F3420" s="99">
        <v>339.86771728999997</v>
      </c>
      <c r="G3420" s="51"/>
      <c r="H3420" s="100">
        <v>154.29</v>
      </c>
      <c r="I3420" s="101">
        <v>8009183.6200000001</v>
      </c>
    </row>
    <row r="3421" spans="2:9" ht="15.95" customHeight="1" x14ac:dyDescent="0.2">
      <c r="B3421" s="98">
        <v>45614</v>
      </c>
      <c r="C3421" s="99">
        <v>630.61974487999998</v>
      </c>
      <c r="D3421" s="99">
        <v>153.22</v>
      </c>
      <c r="E3421" s="99">
        <v>314.82460164000003</v>
      </c>
      <c r="F3421" s="99">
        <v>340.01031690999997</v>
      </c>
      <c r="G3421" s="51"/>
      <c r="H3421" s="100">
        <v>153.22</v>
      </c>
      <c r="I3421" s="101">
        <v>11572713.800000001</v>
      </c>
    </row>
    <row r="3422" spans="2:9" ht="15.95" customHeight="1" x14ac:dyDescent="0.2">
      <c r="B3422" s="98">
        <v>45615</v>
      </c>
      <c r="C3422" s="99">
        <v>634.85899783000002</v>
      </c>
      <c r="D3422" s="99">
        <v>154.25</v>
      </c>
      <c r="E3422" s="99">
        <v>315.39696468</v>
      </c>
      <c r="F3422" s="99">
        <v>340.15297638999999</v>
      </c>
      <c r="G3422" s="51"/>
      <c r="H3422" s="100">
        <v>154.25</v>
      </c>
      <c r="I3422" s="101">
        <v>7295221.2699999996</v>
      </c>
    </row>
    <row r="3423" spans="2:9" ht="15.95" customHeight="1" x14ac:dyDescent="0.2">
      <c r="B3423" s="98">
        <v>45617</v>
      </c>
      <c r="C3423" s="99">
        <v>634.77668224000001</v>
      </c>
      <c r="D3423" s="99">
        <v>154.22999999999999</v>
      </c>
      <c r="E3423" s="99">
        <v>315.29026983</v>
      </c>
      <c r="F3423" s="99">
        <v>340.29569571000002</v>
      </c>
      <c r="G3423" s="51"/>
      <c r="H3423" s="100">
        <v>154.22999999999999</v>
      </c>
      <c r="I3423" s="101">
        <v>8899448.9499999993</v>
      </c>
    </row>
    <row r="3424" spans="2:9" ht="15.95" customHeight="1" x14ac:dyDescent="0.2">
      <c r="B3424" s="98">
        <v>45618</v>
      </c>
      <c r="C3424" s="99">
        <v>633.99468413</v>
      </c>
      <c r="D3424" s="99">
        <v>154.04</v>
      </c>
      <c r="E3424" s="99">
        <v>316.68029436</v>
      </c>
      <c r="F3424" s="99">
        <v>340.43847490000002</v>
      </c>
      <c r="G3424" s="51"/>
      <c r="H3424" s="100">
        <v>154.04</v>
      </c>
      <c r="I3424" s="101">
        <v>6227947.5899999999</v>
      </c>
    </row>
    <row r="3425" spans="2:9" ht="15.95" customHeight="1" x14ac:dyDescent="0.2">
      <c r="B3425" s="98">
        <v>45621</v>
      </c>
      <c r="C3425" s="99">
        <v>631.27826961000005</v>
      </c>
      <c r="D3425" s="99">
        <v>153.38</v>
      </c>
      <c r="E3425" s="99">
        <v>317.23371157999998</v>
      </c>
      <c r="F3425" s="99">
        <v>340.58131402999999</v>
      </c>
      <c r="G3425" s="51"/>
      <c r="H3425" s="100">
        <v>153.38</v>
      </c>
      <c r="I3425" s="101">
        <v>8133382.6399999997</v>
      </c>
    </row>
    <row r="3426" spans="2:9" ht="15.95" customHeight="1" x14ac:dyDescent="0.2">
      <c r="B3426" s="98">
        <v>45622</v>
      </c>
      <c r="C3426" s="99">
        <v>635.88794272999996</v>
      </c>
      <c r="D3426" s="99">
        <v>154.5</v>
      </c>
      <c r="E3426" s="99">
        <v>317.50693017999998</v>
      </c>
      <c r="F3426" s="99">
        <v>340.72421307000002</v>
      </c>
      <c r="G3426" s="51"/>
      <c r="H3426" s="100">
        <v>154.5</v>
      </c>
      <c r="I3426" s="101">
        <v>6234049.8700000001</v>
      </c>
    </row>
    <row r="3427" spans="2:9" ht="15.95" customHeight="1" x14ac:dyDescent="0.2">
      <c r="B3427" s="98">
        <v>45623</v>
      </c>
      <c r="C3427" s="99">
        <v>632.59531906999996</v>
      </c>
      <c r="D3427" s="99">
        <v>153.69999999999999</v>
      </c>
      <c r="E3427" s="99">
        <v>316.23157768999999</v>
      </c>
      <c r="F3427" s="99">
        <v>340.86717205999997</v>
      </c>
      <c r="G3427" s="51"/>
      <c r="H3427" s="100">
        <v>153.69999999999999</v>
      </c>
      <c r="I3427" s="101">
        <v>6640545.8799999999</v>
      </c>
    </row>
    <row r="3428" spans="2:9" ht="15.95" customHeight="1" x14ac:dyDescent="0.2">
      <c r="B3428" s="98">
        <v>45624</v>
      </c>
      <c r="C3428" s="99">
        <v>629.71427338000001</v>
      </c>
      <c r="D3428" s="99">
        <v>153</v>
      </c>
      <c r="E3428" s="99">
        <v>312.95993458999999</v>
      </c>
      <c r="F3428" s="99">
        <v>341.01019102999999</v>
      </c>
      <c r="G3428" s="51"/>
      <c r="H3428" s="100">
        <v>153</v>
      </c>
      <c r="I3428" s="101">
        <v>7606561.6900000004</v>
      </c>
    </row>
    <row r="3429" spans="2:9" ht="15.95" customHeight="1" x14ac:dyDescent="0.2">
      <c r="B3429" s="98">
        <v>45625</v>
      </c>
      <c r="C3429" s="99">
        <v>626.62743870999998</v>
      </c>
      <c r="D3429" s="99">
        <v>152.25</v>
      </c>
      <c r="E3429" s="99">
        <v>312.83828251</v>
      </c>
      <c r="F3429" s="99">
        <v>341.15327001999998</v>
      </c>
      <c r="G3429" s="51"/>
      <c r="H3429" s="100">
        <v>152.25</v>
      </c>
      <c r="I3429" s="101">
        <v>10468056.630000001</v>
      </c>
    </row>
    <row r="3430" spans="2:9" ht="15.95" customHeight="1" x14ac:dyDescent="0.2">
      <c r="B3430" s="98">
        <v>45628</v>
      </c>
      <c r="C3430" s="99">
        <v>613.56838192999999</v>
      </c>
      <c r="D3430" s="99">
        <v>148</v>
      </c>
      <c r="E3430" s="99">
        <v>309.45695310999997</v>
      </c>
      <c r="F3430" s="99">
        <v>341.29640904000001</v>
      </c>
      <c r="G3430" s="51"/>
      <c r="H3430" s="100">
        <v>148</v>
      </c>
      <c r="I3430" s="101">
        <v>17891817.539999999</v>
      </c>
    </row>
    <row r="3431" spans="2:9" ht="15.95" customHeight="1" x14ac:dyDescent="0.2">
      <c r="B3431" s="98">
        <v>45629</v>
      </c>
      <c r="C3431" s="99">
        <v>601.96033146000002</v>
      </c>
      <c r="D3431" s="99">
        <v>145.19999999999999</v>
      </c>
      <c r="E3431" s="99">
        <v>306.33587939</v>
      </c>
      <c r="F3431" s="99">
        <v>341.43960812</v>
      </c>
      <c r="G3431" s="51"/>
      <c r="H3431" s="100">
        <v>145.19999999999999</v>
      </c>
      <c r="I3431" s="101">
        <v>14503953.02</v>
      </c>
    </row>
    <row r="3432" spans="2:9" ht="15.95" customHeight="1" x14ac:dyDescent="0.2">
      <c r="B3432" s="98">
        <v>45630</v>
      </c>
      <c r="C3432" s="99">
        <v>591.92765927000005</v>
      </c>
      <c r="D3432" s="99">
        <v>142.78</v>
      </c>
      <c r="E3432" s="99">
        <v>301.48275931000001</v>
      </c>
      <c r="F3432" s="99">
        <v>341.58286726</v>
      </c>
      <c r="G3432" s="51"/>
      <c r="H3432" s="100">
        <v>142.78</v>
      </c>
      <c r="I3432" s="101">
        <v>11979634.380000001</v>
      </c>
    </row>
    <row r="3433" spans="2:9" ht="15.95" customHeight="1" x14ac:dyDescent="0.2">
      <c r="B3433" s="98">
        <v>45631</v>
      </c>
      <c r="C3433" s="99">
        <v>592.09348855999997</v>
      </c>
      <c r="D3433" s="99">
        <v>142.82</v>
      </c>
      <c r="E3433" s="99">
        <v>295.70328859</v>
      </c>
      <c r="F3433" s="99">
        <v>341.72618654000001</v>
      </c>
      <c r="G3433" s="51"/>
      <c r="H3433" s="100">
        <v>142.82</v>
      </c>
      <c r="I3433" s="101">
        <v>13590001.41</v>
      </c>
    </row>
    <row r="3434" spans="2:9" ht="15.95" customHeight="1" x14ac:dyDescent="0.2">
      <c r="B3434" s="98">
        <v>45632</v>
      </c>
      <c r="C3434" s="99">
        <v>620.49175489000004</v>
      </c>
      <c r="D3434" s="99">
        <v>149.66999999999999</v>
      </c>
      <c r="E3434" s="99">
        <v>300.93532497000001</v>
      </c>
      <c r="F3434" s="99">
        <v>341.86956592000001</v>
      </c>
      <c r="G3434" s="51"/>
      <c r="H3434" s="100">
        <v>149.66999999999999</v>
      </c>
      <c r="I3434" s="101">
        <v>13140019.16</v>
      </c>
    </row>
    <row r="3435" spans="2:9" ht="15.95" customHeight="1" x14ac:dyDescent="0.2">
      <c r="B3435" s="98">
        <v>45635</v>
      </c>
      <c r="C3435" s="99">
        <v>629.23925006000002</v>
      </c>
      <c r="D3435" s="99">
        <v>151.78</v>
      </c>
      <c r="E3435" s="99">
        <v>299.04174061999998</v>
      </c>
      <c r="F3435" s="99">
        <v>342.01300570000001</v>
      </c>
      <c r="G3435" s="51"/>
      <c r="H3435" s="100">
        <v>151.78</v>
      </c>
      <c r="I3435" s="101">
        <v>12270701.58</v>
      </c>
    </row>
    <row r="3436" spans="2:9" ht="15.95" customHeight="1" x14ac:dyDescent="0.2">
      <c r="B3436" s="98">
        <v>45636</v>
      </c>
      <c r="C3436" s="99">
        <v>620.28446827000005</v>
      </c>
      <c r="D3436" s="99">
        <v>149.62</v>
      </c>
      <c r="E3436" s="99">
        <v>295.67038271000001</v>
      </c>
      <c r="F3436" s="99">
        <v>342.15650527999998</v>
      </c>
      <c r="G3436" s="51"/>
      <c r="H3436" s="100">
        <v>149.62</v>
      </c>
      <c r="I3436" s="101">
        <v>7908819.1900000004</v>
      </c>
    </row>
    <row r="3437" spans="2:9" ht="15.95" customHeight="1" x14ac:dyDescent="0.2">
      <c r="B3437" s="98">
        <v>45637</v>
      </c>
      <c r="C3437" s="99">
        <v>617.71411423999996</v>
      </c>
      <c r="D3437" s="99">
        <v>149</v>
      </c>
      <c r="E3437" s="99">
        <v>293.86055879999998</v>
      </c>
      <c r="F3437" s="99">
        <v>342.30006507000002</v>
      </c>
      <c r="G3437" s="51"/>
      <c r="H3437" s="100">
        <v>149</v>
      </c>
      <c r="I3437" s="101">
        <v>8288932.5800000001</v>
      </c>
    </row>
    <row r="3438" spans="2:9" ht="15.95" customHeight="1" x14ac:dyDescent="0.2">
      <c r="B3438" s="98">
        <v>45638</v>
      </c>
      <c r="C3438" s="99">
        <v>619.62115110000002</v>
      </c>
      <c r="D3438" s="99">
        <v>149.46</v>
      </c>
      <c r="E3438" s="99">
        <v>293.86654169000002</v>
      </c>
      <c r="F3438" s="99">
        <v>342.45585653000001</v>
      </c>
      <c r="G3438" s="51"/>
      <c r="H3438" s="100">
        <v>149.46</v>
      </c>
      <c r="I3438" s="101">
        <v>7955740.25</v>
      </c>
    </row>
    <row r="3439" spans="2:9" ht="15.95" customHeight="1" x14ac:dyDescent="0.2">
      <c r="B3439" s="98">
        <v>45639</v>
      </c>
      <c r="C3439" s="99">
        <v>627.49804248999999</v>
      </c>
      <c r="D3439" s="99">
        <v>151.36000000000001</v>
      </c>
      <c r="E3439" s="99">
        <v>296.61567916000001</v>
      </c>
      <c r="F3439" s="99">
        <v>342.61171894</v>
      </c>
      <c r="G3439" s="51"/>
      <c r="H3439" s="100">
        <v>151.36000000000001</v>
      </c>
      <c r="I3439" s="101">
        <v>7314439.8799999999</v>
      </c>
    </row>
    <row r="3440" spans="2:9" ht="15.95" customHeight="1" x14ac:dyDescent="0.2">
      <c r="B3440" s="98">
        <v>45642</v>
      </c>
      <c r="C3440" s="99">
        <v>624.76185916999998</v>
      </c>
      <c r="D3440" s="99">
        <v>150.69999999999999</v>
      </c>
      <c r="E3440" s="99">
        <v>294.88462995999998</v>
      </c>
      <c r="F3440" s="99">
        <v>342.76765230000001</v>
      </c>
      <c r="G3440" s="51"/>
      <c r="H3440" s="100">
        <v>150.69999999999999</v>
      </c>
      <c r="I3440" s="101">
        <v>9199451.2799999993</v>
      </c>
    </row>
    <row r="3441" spans="2:9" ht="15.95" customHeight="1" x14ac:dyDescent="0.2">
      <c r="B3441" s="98">
        <v>45643</v>
      </c>
      <c r="C3441" s="99">
        <v>616.92642509999996</v>
      </c>
      <c r="D3441" s="99">
        <v>148.81</v>
      </c>
      <c r="E3441" s="99">
        <v>291.55016652</v>
      </c>
      <c r="F3441" s="99">
        <v>342.92365661000002</v>
      </c>
      <c r="G3441" s="51"/>
      <c r="H3441" s="100">
        <v>148.81</v>
      </c>
      <c r="I3441" s="101">
        <v>10264452.359999999</v>
      </c>
    </row>
    <row r="3442" spans="2:9" ht="15.95" customHeight="1" x14ac:dyDescent="0.2">
      <c r="B3442" s="98">
        <v>45644</v>
      </c>
      <c r="C3442" s="99">
        <v>603.28696579999996</v>
      </c>
      <c r="D3442" s="99">
        <v>145.52000000000001</v>
      </c>
      <c r="E3442" s="99">
        <v>287.94148734999999</v>
      </c>
      <c r="F3442" s="99">
        <v>343.07973188</v>
      </c>
      <c r="G3442" s="51"/>
      <c r="H3442" s="100">
        <v>145.52000000000001</v>
      </c>
      <c r="I3442" s="101">
        <v>8963707.4100000001</v>
      </c>
    </row>
    <row r="3443" spans="2:9" ht="15.95" customHeight="1" x14ac:dyDescent="0.2">
      <c r="B3443" s="98">
        <v>45645</v>
      </c>
      <c r="C3443" s="99">
        <v>613.77566853999997</v>
      </c>
      <c r="D3443" s="99">
        <v>148.05000000000001</v>
      </c>
      <c r="E3443" s="99">
        <v>287.01812815</v>
      </c>
      <c r="F3443" s="99">
        <v>343.23587849</v>
      </c>
      <c r="G3443" s="51"/>
      <c r="H3443" s="100">
        <v>148.05000000000001</v>
      </c>
      <c r="I3443" s="101">
        <v>9596158.1799999997</v>
      </c>
    </row>
    <row r="3444" spans="2:9" ht="15.95" customHeight="1" x14ac:dyDescent="0.2">
      <c r="B3444" s="98">
        <v>45646</v>
      </c>
      <c r="C3444" s="99">
        <v>633.05332379000004</v>
      </c>
      <c r="D3444" s="99">
        <v>152.69999999999999</v>
      </c>
      <c r="E3444" s="99">
        <v>293.82565862000001</v>
      </c>
      <c r="F3444" s="99">
        <v>343.39209605000002</v>
      </c>
      <c r="G3444" s="51"/>
      <c r="H3444" s="100">
        <v>152.69999999999999</v>
      </c>
      <c r="I3444" s="101">
        <v>11028090.5</v>
      </c>
    </row>
    <row r="3445" spans="2:9" ht="15.95" customHeight="1" x14ac:dyDescent="0.2">
      <c r="B3445" s="98">
        <v>45649</v>
      </c>
      <c r="C3445" s="99">
        <v>645.03449016000002</v>
      </c>
      <c r="D3445" s="99">
        <v>155.59</v>
      </c>
      <c r="E3445" s="99">
        <v>301.19558064</v>
      </c>
      <c r="F3445" s="99">
        <v>343.54838457</v>
      </c>
      <c r="G3445" s="51"/>
      <c r="H3445" s="100">
        <v>155.59</v>
      </c>
      <c r="I3445" s="101">
        <v>10248785.23</v>
      </c>
    </row>
    <row r="3446" spans="2:9" ht="15.95" customHeight="1" x14ac:dyDescent="0.2">
      <c r="B3446" s="98">
        <v>45652</v>
      </c>
      <c r="C3446" s="99">
        <v>641.17895911000005</v>
      </c>
      <c r="D3446" s="99">
        <v>154.66</v>
      </c>
      <c r="E3446" s="99">
        <v>306.01679197999999</v>
      </c>
      <c r="F3446" s="99">
        <v>343.86117522000001</v>
      </c>
      <c r="G3446" s="51"/>
      <c r="H3446" s="100">
        <v>154.66</v>
      </c>
      <c r="I3446" s="101">
        <v>8647581.8300000001</v>
      </c>
    </row>
    <row r="3447" spans="2:9" ht="15.95" customHeight="1" x14ac:dyDescent="0.2">
      <c r="B3447" s="98">
        <v>45653</v>
      </c>
      <c r="C3447" s="99">
        <v>646.73424040999998</v>
      </c>
      <c r="D3447" s="99">
        <v>156</v>
      </c>
      <c r="E3447" s="99">
        <v>310.38430090000003</v>
      </c>
      <c r="F3447" s="99">
        <v>344.01767737</v>
      </c>
      <c r="G3447" s="51"/>
      <c r="H3447" s="100">
        <v>156</v>
      </c>
      <c r="I3447" s="101">
        <v>5923543.0700000003</v>
      </c>
    </row>
    <row r="3448" spans="2:9" ht="15.95" customHeight="1" x14ac:dyDescent="0.2">
      <c r="B3448" s="98">
        <v>45656</v>
      </c>
      <c r="C3448" s="99">
        <v>647.27318561000004</v>
      </c>
      <c r="D3448" s="99">
        <v>156.13</v>
      </c>
      <c r="E3448" s="99">
        <v>310.73928563999999</v>
      </c>
      <c r="F3448" s="99">
        <v>344.17425085000002</v>
      </c>
      <c r="G3448" s="51"/>
      <c r="H3448" s="100">
        <v>156.13</v>
      </c>
      <c r="I3448" s="101">
        <v>5221025.46</v>
      </c>
    </row>
    <row r="3449" spans="2:9" ht="15.95" customHeight="1" x14ac:dyDescent="0.2">
      <c r="B3449" s="98">
        <v>45659</v>
      </c>
      <c r="C3449" s="99">
        <v>645.64487790999999</v>
      </c>
      <c r="D3449" s="99">
        <v>154.63999999999999</v>
      </c>
      <c r="E3449" s="99">
        <v>310.84498335000001</v>
      </c>
      <c r="F3449" s="99">
        <v>344.48761105</v>
      </c>
      <c r="G3449" s="51"/>
      <c r="H3449" s="100">
        <v>154.63999999999999</v>
      </c>
      <c r="I3449" s="101">
        <v>6603180.5300000003</v>
      </c>
    </row>
    <row r="3450" spans="2:9" ht="15.95" customHeight="1" x14ac:dyDescent="0.2">
      <c r="B3450" s="98">
        <v>45660</v>
      </c>
      <c r="C3450" s="99">
        <v>642.97278323</v>
      </c>
      <c r="D3450" s="99">
        <v>154</v>
      </c>
      <c r="E3450" s="99">
        <v>310.78116587</v>
      </c>
      <c r="F3450" s="99">
        <v>344.64439815999998</v>
      </c>
      <c r="G3450" s="51"/>
      <c r="H3450" s="100">
        <v>154</v>
      </c>
      <c r="I3450" s="101">
        <v>8052461.8600000003</v>
      </c>
    </row>
    <row r="3451" spans="2:9" ht="15.95" customHeight="1" x14ac:dyDescent="0.2">
      <c r="B3451" s="98">
        <v>45663</v>
      </c>
      <c r="C3451" s="99">
        <v>637.75384829999996</v>
      </c>
      <c r="D3451" s="99">
        <v>152.75</v>
      </c>
      <c r="E3451" s="99">
        <v>311.00352989999999</v>
      </c>
      <c r="F3451" s="99">
        <v>344.80125661</v>
      </c>
      <c r="G3451" s="51"/>
      <c r="H3451" s="100">
        <v>152.75</v>
      </c>
      <c r="I3451" s="101">
        <v>6549393.9699999997</v>
      </c>
    </row>
    <row r="3452" spans="2:9" ht="15.95" customHeight="1" x14ac:dyDescent="0.2">
      <c r="B3452" s="98">
        <v>45664</v>
      </c>
      <c r="C3452" s="99">
        <v>630.44733940000003</v>
      </c>
      <c r="D3452" s="99">
        <v>151</v>
      </c>
      <c r="E3452" s="99">
        <v>310.59569630999999</v>
      </c>
      <c r="F3452" s="99">
        <v>344.95818638999998</v>
      </c>
      <c r="G3452" s="51"/>
      <c r="H3452" s="100">
        <v>151</v>
      </c>
      <c r="I3452" s="101">
        <v>7435086.5</v>
      </c>
    </row>
    <row r="3453" spans="2:9" ht="15.95" customHeight="1" x14ac:dyDescent="0.2">
      <c r="B3453" s="98">
        <v>45665</v>
      </c>
      <c r="C3453" s="99">
        <v>625.47891334999997</v>
      </c>
      <c r="D3453" s="99">
        <v>149.81</v>
      </c>
      <c r="E3453" s="99">
        <v>307.67205790999998</v>
      </c>
      <c r="F3453" s="99">
        <v>345.11518789000002</v>
      </c>
      <c r="G3453" s="51"/>
      <c r="H3453" s="100">
        <v>149.81</v>
      </c>
      <c r="I3453" s="101">
        <v>8428129.2899999991</v>
      </c>
    </row>
    <row r="3454" spans="2:9" ht="15.95" customHeight="1" x14ac:dyDescent="0.2">
      <c r="B3454" s="98">
        <v>45666</v>
      </c>
      <c r="C3454" s="99">
        <v>623.05732753999996</v>
      </c>
      <c r="D3454" s="99">
        <v>149.22999999999999</v>
      </c>
      <c r="E3454" s="99">
        <v>306.12149253000001</v>
      </c>
      <c r="F3454" s="99">
        <v>345.27226073999998</v>
      </c>
      <c r="G3454" s="51"/>
      <c r="H3454" s="100">
        <v>149.22999999999999</v>
      </c>
      <c r="I3454" s="101">
        <v>5739054.75</v>
      </c>
    </row>
    <row r="3455" spans="2:9" ht="15.95" customHeight="1" x14ac:dyDescent="0.2">
      <c r="B3455" s="98">
        <v>45667</v>
      </c>
      <c r="C3455" s="99">
        <v>629.19479502000002</v>
      </c>
      <c r="D3455" s="99">
        <v>150.69999999999999</v>
      </c>
      <c r="E3455" s="99">
        <v>306.78160460999999</v>
      </c>
      <c r="F3455" s="99">
        <v>345.42940491000002</v>
      </c>
      <c r="G3455" s="51"/>
      <c r="H3455" s="100">
        <v>150.69999999999999</v>
      </c>
      <c r="I3455" s="101">
        <v>4989419.47</v>
      </c>
    </row>
    <row r="3456" spans="2:9" ht="15.95" customHeight="1" x14ac:dyDescent="0.2">
      <c r="B3456" s="98">
        <v>45670</v>
      </c>
      <c r="C3456" s="99">
        <v>628.06750507000004</v>
      </c>
      <c r="D3456" s="99">
        <v>150.43</v>
      </c>
      <c r="E3456" s="99">
        <v>305.90411423</v>
      </c>
      <c r="F3456" s="99">
        <v>345.58662081</v>
      </c>
      <c r="G3456" s="51"/>
      <c r="H3456" s="100">
        <v>150.43</v>
      </c>
      <c r="I3456" s="101">
        <v>6624735.4299999997</v>
      </c>
    </row>
    <row r="3457" spans="2:9" ht="15.95" customHeight="1" x14ac:dyDescent="0.2">
      <c r="B3457" s="98">
        <v>45671</v>
      </c>
      <c r="C3457" s="99">
        <v>624.51862931999995</v>
      </c>
      <c r="D3457" s="99">
        <v>149.58000000000001</v>
      </c>
      <c r="E3457" s="99">
        <v>305.65781864000002</v>
      </c>
      <c r="F3457" s="99">
        <v>345.74390805000002</v>
      </c>
      <c r="G3457" s="51"/>
      <c r="H3457" s="100">
        <v>149.58000000000001</v>
      </c>
      <c r="I3457" s="101">
        <v>5637063.2699999996</v>
      </c>
    </row>
    <row r="3458" spans="2:9" ht="15.95" customHeight="1" x14ac:dyDescent="0.2">
      <c r="B3458" s="98">
        <v>45672</v>
      </c>
      <c r="C3458" s="99">
        <v>631.07361159000004</v>
      </c>
      <c r="D3458" s="99">
        <v>151.15</v>
      </c>
      <c r="E3458" s="99">
        <v>308.19655784000003</v>
      </c>
      <c r="F3458" s="99">
        <v>345.90126701000003</v>
      </c>
      <c r="G3458" s="51"/>
      <c r="H3458" s="100">
        <v>151.15</v>
      </c>
      <c r="I3458" s="101">
        <v>6757648.0499999998</v>
      </c>
    </row>
    <row r="3459" spans="2:9" ht="15.95" customHeight="1" x14ac:dyDescent="0.2">
      <c r="B3459" s="98">
        <v>45673</v>
      </c>
      <c r="C3459" s="99">
        <v>635.79152877000001</v>
      </c>
      <c r="D3459" s="99">
        <v>152.28</v>
      </c>
      <c r="E3459" s="99">
        <v>307.53046288000002</v>
      </c>
      <c r="F3459" s="99">
        <v>346.05869768999997</v>
      </c>
      <c r="G3459" s="51"/>
      <c r="H3459" s="100">
        <v>152.28</v>
      </c>
      <c r="I3459" s="101">
        <v>5378581.1600000001</v>
      </c>
    </row>
    <row r="3460" spans="2:9" ht="15.95" customHeight="1" x14ac:dyDescent="0.2">
      <c r="B3460" s="98">
        <v>45674</v>
      </c>
      <c r="C3460" s="99">
        <v>625.43716186999995</v>
      </c>
      <c r="D3460" s="99">
        <v>149.80000000000001</v>
      </c>
      <c r="E3460" s="99">
        <v>303.29956325000001</v>
      </c>
      <c r="F3460" s="99">
        <v>346.21620008999997</v>
      </c>
      <c r="G3460" s="51"/>
      <c r="H3460" s="100">
        <v>149.80000000000001</v>
      </c>
      <c r="I3460" s="101">
        <v>12157437.609999999</v>
      </c>
    </row>
    <row r="3461" spans="2:9" ht="15.95" customHeight="1" x14ac:dyDescent="0.2">
      <c r="B3461" s="98">
        <v>45677</v>
      </c>
      <c r="C3461" s="99">
        <v>625.43716186999995</v>
      </c>
      <c r="D3461" s="99">
        <v>149.80000000000001</v>
      </c>
      <c r="E3461" s="99">
        <v>303.02135891</v>
      </c>
      <c r="F3461" s="99">
        <v>346.37377421000002</v>
      </c>
      <c r="G3461" s="51"/>
      <c r="H3461" s="100">
        <v>149.80000000000001</v>
      </c>
      <c r="I3461" s="101">
        <v>8124213.1900000004</v>
      </c>
    </row>
    <row r="3462" spans="2:9" ht="15.95" customHeight="1" x14ac:dyDescent="0.2">
      <c r="B3462" s="98">
        <v>45678</v>
      </c>
      <c r="C3462" s="99">
        <v>623.97586008999997</v>
      </c>
      <c r="D3462" s="99">
        <v>149.44999999999999</v>
      </c>
      <c r="E3462" s="99">
        <v>301.00911393000001</v>
      </c>
      <c r="F3462" s="99">
        <v>346.53142005000001</v>
      </c>
      <c r="G3462" s="51"/>
      <c r="H3462" s="100">
        <v>149.44999999999999</v>
      </c>
      <c r="I3462" s="101">
        <v>6784311.5899999999</v>
      </c>
    </row>
    <row r="3463" spans="2:9" ht="15.95" customHeight="1" x14ac:dyDescent="0.2">
      <c r="B3463" s="98">
        <v>45679</v>
      </c>
      <c r="C3463" s="99">
        <v>626.31394293999995</v>
      </c>
      <c r="D3463" s="99">
        <v>150.01</v>
      </c>
      <c r="E3463" s="99">
        <v>300.20441536999999</v>
      </c>
      <c r="F3463" s="99">
        <v>346.68913760999999</v>
      </c>
      <c r="G3463" s="51"/>
      <c r="H3463" s="100">
        <v>150.01</v>
      </c>
      <c r="I3463" s="101">
        <v>4860152.34</v>
      </c>
    </row>
    <row r="3464" spans="2:9" ht="15.95" customHeight="1" x14ac:dyDescent="0.2">
      <c r="B3464" s="98">
        <v>45680</v>
      </c>
      <c r="C3464" s="99">
        <v>619.67545771000005</v>
      </c>
      <c r="D3464" s="99">
        <v>148.41999999999999</v>
      </c>
      <c r="E3464" s="99">
        <v>298.88319405999999</v>
      </c>
      <c r="F3464" s="99">
        <v>346.84692689000002</v>
      </c>
      <c r="G3464" s="51"/>
      <c r="H3464" s="100">
        <v>148.41999999999999</v>
      </c>
      <c r="I3464" s="101">
        <v>6210004.6799999997</v>
      </c>
    </row>
    <row r="3465" spans="2:9" ht="15.95" customHeight="1" x14ac:dyDescent="0.2">
      <c r="B3465" s="98">
        <v>45681</v>
      </c>
      <c r="C3465" s="99">
        <v>623.76710269</v>
      </c>
      <c r="D3465" s="99">
        <v>149.4</v>
      </c>
      <c r="E3465" s="99">
        <v>299.23419022000002</v>
      </c>
      <c r="F3465" s="99">
        <v>347.00478788999999</v>
      </c>
      <c r="G3465" s="51"/>
      <c r="H3465" s="100">
        <v>149.4</v>
      </c>
      <c r="I3465" s="101">
        <v>4989099.58</v>
      </c>
    </row>
    <row r="3466" spans="2:9" ht="15.95" customHeight="1" x14ac:dyDescent="0.2">
      <c r="B3466" s="98">
        <v>45684</v>
      </c>
      <c r="C3466" s="99">
        <v>623.34958789999996</v>
      </c>
      <c r="D3466" s="99">
        <v>149.30000000000001</v>
      </c>
      <c r="E3466" s="99">
        <v>298.05755539</v>
      </c>
      <c r="F3466" s="99">
        <v>347.16272062000002</v>
      </c>
      <c r="G3466" s="51"/>
      <c r="H3466" s="100">
        <v>149.30000000000001</v>
      </c>
      <c r="I3466" s="101">
        <v>7326697.46</v>
      </c>
    </row>
    <row r="3467" spans="2:9" ht="15.95" customHeight="1" x14ac:dyDescent="0.2">
      <c r="B3467" s="98">
        <v>45685</v>
      </c>
      <c r="C3467" s="99">
        <v>618.79867664000005</v>
      </c>
      <c r="D3467" s="99">
        <v>148.21</v>
      </c>
      <c r="E3467" s="99">
        <v>296.60670482</v>
      </c>
      <c r="F3467" s="99">
        <v>347.32072545</v>
      </c>
      <c r="G3467" s="51"/>
      <c r="H3467" s="100">
        <v>148.21</v>
      </c>
      <c r="I3467" s="101">
        <v>5805718.0300000003</v>
      </c>
    </row>
    <row r="3468" spans="2:9" ht="15.95" customHeight="1" x14ac:dyDescent="0.2">
      <c r="B3468" s="98">
        <v>45686</v>
      </c>
      <c r="C3468" s="99">
        <v>620.76099617</v>
      </c>
      <c r="D3468" s="99">
        <v>148.68</v>
      </c>
      <c r="E3468" s="99">
        <v>296.61667631</v>
      </c>
      <c r="F3468" s="99">
        <v>347.47880199999997</v>
      </c>
      <c r="G3468" s="51"/>
      <c r="H3468" s="100">
        <v>148.68</v>
      </c>
      <c r="I3468" s="101">
        <v>5590979.7800000003</v>
      </c>
    </row>
    <row r="3469" spans="2:9" ht="15.95" customHeight="1" x14ac:dyDescent="0.2">
      <c r="B3469" s="98">
        <v>45687</v>
      </c>
      <c r="C3469" s="99">
        <v>625.85467666</v>
      </c>
      <c r="D3469" s="99">
        <v>149.9</v>
      </c>
      <c r="E3469" s="99">
        <v>298.81139940000003</v>
      </c>
      <c r="F3469" s="99">
        <v>347.64919688999998</v>
      </c>
      <c r="G3469" s="51"/>
      <c r="H3469" s="100">
        <v>149.9</v>
      </c>
      <c r="I3469" s="101">
        <v>6106201.4500000002</v>
      </c>
    </row>
    <row r="3470" spans="2:9" ht="15.95" customHeight="1" x14ac:dyDescent="0.2">
      <c r="B3470" s="98">
        <v>45688</v>
      </c>
      <c r="C3470" s="99">
        <v>635.66627432999996</v>
      </c>
      <c r="D3470" s="99">
        <v>152.25</v>
      </c>
      <c r="E3470" s="99">
        <v>301.20156352999999</v>
      </c>
      <c r="F3470" s="99">
        <v>347.81967538999999</v>
      </c>
      <c r="G3470" s="51"/>
      <c r="H3470" s="100">
        <v>152.25</v>
      </c>
      <c r="I3470" s="101">
        <v>5378945.04</v>
      </c>
    </row>
    <row r="3471" spans="2:9" ht="15.95" customHeight="1" x14ac:dyDescent="0.2">
      <c r="B3471" s="98">
        <v>45691</v>
      </c>
      <c r="C3471" s="99">
        <v>629.14769858</v>
      </c>
      <c r="D3471" s="99">
        <v>149.6</v>
      </c>
      <c r="E3471" s="99">
        <v>299.29401911000002</v>
      </c>
      <c r="F3471" s="99">
        <v>347.99023749999998</v>
      </c>
      <c r="G3471" s="51"/>
      <c r="H3471" s="100">
        <v>149.6</v>
      </c>
      <c r="I3471" s="101">
        <v>7517598.5899999999</v>
      </c>
    </row>
    <row r="3472" spans="2:9" ht="15.95" customHeight="1" x14ac:dyDescent="0.2">
      <c r="B3472" s="98">
        <v>45692</v>
      </c>
      <c r="C3472" s="99">
        <v>629.94674980000002</v>
      </c>
      <c r="D3472" s="99">
        <v>149.79</v>
      </c>
      <c r="E3472" s="99">
        <v>299.14444687999998</v>
      </c>
      <c r="F3472" s="99">
        <v>348.16088322000002</v>
      </c>
      <c r="G3472" s="51"/>
      <c r="H3472" s="100">
        <v>149.79</v>
      </c>
      <c r="I3472" s="101">
        <v>6850135.0099999998</v>
      </c>
    </row>
    <row r="3473" spans="2:9" ht="15.95" customHeight="1" x14ac:dyDescent="0.2">
      <c r="B3473" s="98">
        <v>45693</v>
      </c>
      <c r="C3473" s="99">
        <v>627.38137482000002</v>
      </c>
      <c r="D3473" s="99">
        <v>149.18</v>
      </c>
      <c r="E3473" s="99">
        <v>298.55413517</v>
      </c>
      <c r="F3473" s="99">
        <v>348.33161254999999</v>
      </c>
      <c r="G3473" s="51"/>
      <c r="H3473" s="100">
        <v>149.18</v>
      </c>
      <c r="I3473" s="101">
        <v>4973245.3899999997</v>
      </c>
    </row>
    <row r="3474" spans="2:9" ht="15.95" customHeight="1" x14ac:dyDescent="0.2">
      <c r="B3474" s="98">
        <v>45694</v>
      </c>
      <c r="C3474" s="99">
        <v>629.56825185000002</v>
      </c>
      <c r="D3474" s="99">
        <v>149.69999999999999</v>
      </c>
      <c r="E3474" s="99">
        <v>298.71367887999997</v>
      </c>
      <c r="F3474" s="99">
        <v>348.50242549000001</v>
      </c>
      <c r="G3474" s="51"/>
      <c r="H3474" s="100">
        <v>149.69999999999999</v>
      </c>
      <c r="I3474" s="101">
        <v>5046047.3</v>
      </c>
    </row>
    <row r="3475" spans="2:9" ht="15.95" customHeight="1" x14ac:dyDescent="0.2">
      <c r="B3475" s="98">
        <v>45695</v>
      </c>
      <c r="C3475" s="99">
        <v>627.04493219999995</v>
      </c>
      <c r="D3475" s="99">
        <v>149.1</v>
      </c>
      <c r="E3475" s="99">
        <v>299.89131085000002</v>
      </c>
      <c r="F3475" s="99">
        <v>348.67332242999998</v>
      </c>
      <c r="G3475" s="51"/>
      <c r="H3475" s="100">
        <v>149.1</v>
      </c>
      <c r="I3475" s="101">
        <v>6828729.54</v>
      </c>
    </row>
    <row r="3476" spans="2:9" ht="15.95" customHeight="1" x14ac:dyDescent="0.2">
      <c r="B3476" s="98">
        <v>45698</v>
      </c>
      <c r="C3476" s="99">
        <v>622.50295684000002</v>
      </c>
      <c r="D3476" s="99">
        <v>148.02000000000001</v>
      </c>
      <c r="E3476" s="99">
        <v>299.60114074000001</v>
      </c>
      <c r="F3476" s="99">
        <v>348.84430298000001</v>
      </c>
      <c r="G3476" s="51"/>
      <c r="H3476" s="100">
        <v>148.02000000000001</v>
      </c>
      <c r="I3476" s="101">
        <v>9734927.0299999993</v>
      </c>
    </row>
    <row r="3477" spans="2:9" ht="15.95" customHeight="1" x14ac:dyDescent="0.2">
      <c r="B3477" s="98">
        <v>45699</v>
      </c>
      <c r="C3477" s="99">
        <v>621.57773964</v>
      </c>
      <c r="D3477" s="99">
        <v>147.80000000000001</v>
      </c>
      <c r="E3477" s="99">
        <v>299.57322059000001</v>
      </c>
      <c r="F3477" s="99">
        <v>349.01536751999998</v>
      </c>
      <c r="G3477" s="51"/>
      <c r="H3477" s="100">
        <v>147.80000000000001</v>
      </c>
      <c r="I3477" s="101">
        <v>6198094.6399999997</v>
      </c>
    </row>
    <row r="3478" spans="2:9" ht="15.95" customHeight="1" x14ac:dyDescent="0.2">
      <c r="B3478" s="98">
        <v>45700</v>
      </c>
      <c r="C3478" s="99">
        <v>622.37679086000003</v>
      </c>
      <c r="D3478" s="99">
        <v>147.99</v>
      </c>
      <c r="E3478" s="99">
        <v>299.67293539999997</v>
      </c>
      <c r="F3478" s="99">
        <v>349.18651605000002</v>
      </c>
      <c r="G3478" s="51"/>
      <c r="H3478" s="100">
        <v>147.99</v>
      </c>
      <c r="I3478" s="101">
        <v>6296091.7400000002</v>
      </c>
    </row>
    <row r="3479" spans="2:9" ht="15.95" customHeight="1" x14ac:dyDescent="0.2">
      <c r="B3479" s="98">
        <v>45701</v>
      </c>
      <c r="C3479" s="99">
        <v>621.70390562</v>
      </c>
      <c r="D3479" s="99">
        <v>147.83000000000001</v>
      </c>
      <c r="E3479" s="99">
        <v>298.94402009999999</v>
      </c>
      <c r="F3479" s="99">
        <v>349.35774819</v>
      </c>
      <c r="G3479" s="51"/>
      <c r="H3479" s="100">
        <v>147.83000000000001</v>
      </c>
      <c r="I3479" s="101">
        <v>4668206.84</v>
      </c>
    </row>
    <row r="3480" spans="2:9" ht="15.95" customHeight="1" x14ac:dyDescent="0.2">
      <c r="B3480" s="98">
        <v>45702</v>
      </c>
      <c r="C3480" s="99">
        <v>627.00287688000003</v>
      </c>
      <c r="D3480" s="99">
        <v>149.09</v>
      </c>
      <c r="E3480" s="99">
        <v>300.97421374999999</v>
      </c>
      <c r="F3480" s="99">
        <v>349.52906432999998</v>
      </c>
      <c r="G3480" s="51"/>
      <c r="H3480" s="100">
        <v>149.09</v>
      </c>
      <c r="I3480" s="101">
        <v>5222896.9800000004</v>
      </c>
    </row>
    <row r="3481" spans="2:9" ht="15.95" customHeight="1" x14ac:dyDescent="0.2">
      <c r="B3481" s="98">
        <v>45705</v>
      </c>
      <c r="C3481" s="99">
        <v>630.36730307000005</v>
      </c>
      <c r="D3481" s="99">
        <v>149.88999999999999</v>
      </c>
      <c r="E3481" s="99">
        <v>303.59870769999998</v>
      </c>
      <c r="F3481" s="99">
        <v>349.70046445999998</v>
      </c>
      <c r="G3481" s="51"/>
      <c r="H3481" s="100">
        <v>149.88999999999999</v>
      </c>
      <c r="I3481" s="101">
        <v>8257690.6299999999</v>
      </c>
    </row>
    <row r="3482" spans="2:9" ht="15.95" customHeight="1" x14ac:dyDescent="0.2">
      <c r="B3482" s="98">
        <v>45706</v>
      </c>
      <c r="C3482" s="99">
        <v>630.91402232999997</v>
      </c>
      <c r="D3482" s="99">
        <v>150.02000000000001</v>
      </c>
      <c r="E3482" s="99">
        <v>305.17819037999999</v>
      </c>
      <c r="F3482" s="99">
        <v>349.87194897000001</v>
      </c>
      <c r="G3482" s="51"/>
      <c r="H3482" s="100">
        <v>150.02000000000001</v>
      </c>
      <c r="I3482" s="101">
        <v>6212807.0999999996</v>
      </c>
    </row>
    <row r="3483" spans="2:9" ht="15.95" customHeight="1" x14ac:dyDescent="0.2">
      <c r="B3483" s="98">
        <v>45707</v>
      </c>
      <c r="C3483" s="99">
        <v>628.39070268</v>
      </c>
      <c r="D3483" s="99">
        <v>149.41999999999999</v>
      </c>
      <c r="E3483" s="99">
        <v>305.15326167000001</v>
      </c>
      <c r="F3483" s="99">
        <v>350.04351747999999</v>
      </c>
      <c r="G3483" s="51"/>
      <c r="H3483" s="100">
        <v>149.41999999999999</v>
      </c>
      <c r="I3483" s="101">
        <v>4756227.2300000004</v>
      </c>
    </row>
    <row r="3484" spans="2:9" ht="15.95" customHeight="1" x14ac:dyDescent="0.2">
      <c r="B3484" s="98">
        <v>45708</v>
      </c>
      <c r="C3484" s="99">
        <v>629.48414119999995</v>
      </c>
      <c r="D3484" s="99">
        <v>149.68</v>
      </c>
      <c r="E3484" s="99">
        <v>306.66394113000001</v>
      </c>
      <c r="F3484" s="99">
        <v>350.21516997999998</v>
      </c>
      <c r="G3484" s="51"/>
      <c r="H3484" s="100">
        <v>149.68</v>
      </c>
      <c r="I3484" s="101">
        <v>5611008.3099999996</v>
      </c>
    </row>
    <row r="3485" spans="2:9" ht="15.95" customHeight="1" x14ac:dyDescent="0.2">
      <c r="B3485" s="98">
        <v>45709</v>
      </c>
      <c r="C3485" s="99">
        <v>639.74564109000005</v>
      </c>
      <c r="D3485" s="99">
        <v>152.12</v>
      </c>
      <c r="E3485" s="99">
        <v>309.82789222999997</v>
      </c>
      <c r="F3485" s="99">
        <v>350.38690685</v>
      </c>
      <c r="G3485" s="51"/>
      <c r="H3485" s="100">
        <v>152.12</v>
      </c>
      <c r="I3485" s="101">
        <v>10698168.16</v>
      </c>
    </row>
    <row r="3486" spans="2:9" ht="15.95" customHeight="1" x14ac:dyDescent="0.2">
      <c r="B3486" s="98">
        <v>45712</v>
      </c>
      <c r="C3486" s="99">
        <v>639.70358577000002</v>
      </c>
      <c r="D3486" s="99">
        <v>152.11000000000001</v>
      </c>
      <c r="E3486" s="99">
        <v>310.46606704999999</v>
      </c>
      <c r="F3486" s="99">
        <v>350.55872771999998</v>
      </c>
      <c r="G3486" s="51"/>
      <c r="H3486" s="100">
        <v>152.11000000000001</v>
      </c>
      <c r="I3486" s="101">
        <v>6396683.8300000001</v>
      </c>
    </row>
    <row r="3487" spans="2:9" ht="15.95" customHeight="1" x14ac:dyDescent="0.2">
      <c r="B3487" s="98">
        <v>45713</v>
      </c>
      <c r="C3487" s="99">
        <v>645.29694430999996</v>
      </c>
      <c r="D3487" s="99">
        <v>153.44</v>
      </c>
      <c r="E3487" s="99">
        <v>310.92774664000001</v>
      </c>
      <c r="F3487" s="99">
        <v>350.73063296999999</v>
      </c>
      <c r="G3487" s="51"/>
      <c r="H3487" s="100">
        <v>153.44</v>
      </c>
      <c r="I3487" s="101">
        <v>6433645.2199999997</v>
      </c>
    </row>
    <row r="3488" spans="2:9" ht="15.95" customHeight="1" x14ac:dyDescent="0.2">
      <c r="B3488" s="98">
        <v>45714</v>
      </c>
      <c r="C3488" s="99">
        <v>635.66627432999996</v>
      </c>
      <c r="D3488" s="99">
        <v>151.15</v>
      </c>
      <c r="E3488" s="99">
        <v>309.74014319000003</v>
      </c>
      <c r="F3488" s="99">
        <v>350.90262259000002</v>
      </c>
      <c r="G3488" s="51"/>
      <c r="H3488" s="100">
        <v>151.15</v>
      </c>
      <c r="I3488" s="101">
        <v>7772334.4100000001</v>
      </c>
    </row>
    <row r="3489" spans="2:9" ht="15.95" customHeight="1" x14ac:dyDescent="0.2">
      <c r="B3489" s="98">
        <v>45715</v>
      </c>
      <c r="C3489" s="99">
        <v>633.60556327999996</v>
      </c>
      <c r="D3489" s="99">
        <v>150.66</v>
      </c>
      <c r="E3489" s="99">
        <v>310.66250523999997</v>
      </c>
      <c r="F3489" s="99">
        <v>351.07469658999997</v>
      </c>
      <c r="G3489" s="51"/>
      <c r="H3489" s="100">
        <v>150.66</v>
      </c>
      <c r="I3489" s="101">
        <v>7653332.2800000003</v>
      </c>
    </row>
    <row r="3490" spans="2:9" ht="15.95" customHeight="1" x14ac:dyDescent="0.2">
      <c r="B3490" s="98">
        <v>45716</v>
      </c>
      <c r="C3490" s="99">
        <v>632.72240140999997</v>
      </c>
      <c r="D3490" s="99">
        <v>150.44999999999999</v>
      </c>
      <c r="E3490" s="99">
        <v>311.25780268</v>
      </c>
      <c r="F3490" s="99">
        <v>351.24685497000002</v>
      </c>
      <c r="G3490" s="51"/>
      <c r="H3490" s="100">
        <v>150.44999999999999</v>
      </c>
      <c r="I3490" s="101">
        <v>8989236.1999999993</v>
      </c>
    </row>
    <row r="3491" spans="2:9" ht="15.95" customHeight="1" x14ac:dyDescent="0.2">
      <c r="B3491" s="98">
        <v>45721</v>
      </c>
      <c r="C3491" s="99">
        <v>627.25730668000006</v>
      </c>
      <c r="D3491" s="99">
        <v>148.06</v>
      </c>
      <c r="E3491" s="99">
        <v>311.32062302000003</v>
      </c>
      <c r="F3491" s="99">
        <v>351.41909772999998</v>
      </c>
      <c r="G3491" s="51"/>
      <c r="H3491" s="100">
        <v>148.06</v>
      </c>
      <c r="I3491" s="101">
        <v>9961607.4199999999</v>
      </c>
    </row>
    <row r="3492" spans="2:9" ht="15.95" customHeight="1" x14ac:dyDescent="0.2">
      <c r="B3492" s="98">
        <v>45722</v>
      </c>
      <c r="C3492" s="99">
        <v>632.72240140999997</v>
      </c>
      <c r="D3492" s="99">
        <v>149.35</v>
      </c>
      <c r="E3492" s="99">
        <v>313.18130148</v>
      </c>
      <c r="F3492" s="99">
        <v>351.59142486000002</v>
      </c>
      <c r="G3492" s="51"/>
      <c r="H3492" s="100">
        <v>149.35</v>
      </c>
      <c r="I3492" s="101">
        <v>8066952.0999999996</v>
      </c>
    </row>
    <row r="3493" spans="2:9" ht="15.95" customHeight="1" x14ac:dyDescent="0.2">
      <c r="B3493" s="98">
        <v>45723</v>
      </c>
      <c r="C3493" s="99">
        <v>637.08600418000003</v>
      </c>
      <c r="D3493" s="99">
        <v>150.38</v>
      </c>
      <c r="E3493" s="99">
        <v>315.20950083000002</v>
      </c>
      <c r="F3493" s="99">
        <v>351.76383636999998</v>
      </c>
      <c r="G3493" s="51"/>
      <c r="H3493" s="100">
        <v>150.38</v>
      </c>
      <c r="I3493" s="101">
        <v>6422979.3399999999</v>
      </c>
    </row>
    <row r="3494" spans="2:9" ht="15.95" customHeight="1" x14ac:dyDescent="0.2">
      <c r="B3494" s="98">
        <v>45726</v>
      </c>
      <c r="C3494" s="99">
        <v>636.11160743999994</v>
      </c>
      <c r="D3494" s="99">
        <v>150.15</v>
      </c>
      <c r="E3494" s="99">
        <v>315.56448556999999</v>
      </c>
      <c r="F3494" s="99">
        <v>351.93633263999999</v>
      </c>
      <c r="G3494" s="51"/>
      <c r="H3494" s="100">
        <v>150.15</v>
      </c>
      <c r="I3494" s="101">
        <v>6212819.6600000001</v>
      </c>
    </row>
    <row r="3495" spans="2:9" ht="15.95" customHeight="1" x14ac:dyDescent="0.2">
      <c r="B3495" s="98">
        <v>45727</v>
      </c>
      <c r="C3495" s="99">
        <v>635.39140115999999</v>
      </c>
      <c r="D3495" s="99">
        <v>149.97999999999999</v>
      </c>
      <c r="E3495" s="99">
        <v>316.50978201999999</v>
      </c>
      <c r="F3495" s="99">
        <v>352.10891328999998</v>
      </c>
      <c r="G3495" s="51"/>
      <c r="H3495" s="100">
        <v>149.97999999999999</v>
      </c>
      <c r="I3495" s="101">
        <v>5804794.7199999997</v>
      </c>
    </row>
    <row r="3496" spans="2:9" ht="15.95" customHeight="1" x14ac:dyDescent="0.2">
      <c r="B3496" s="98">
        <v>45728</v>
      </c>
      <c r="C3496" s="99">
        <v>636.02687729000002</v>
      </c>
      <c r="D3496" s="99">
        <v>150.13</v>
      </c>
      <c r="E3496" s="99">
        <v>317.63556229</v>
      </c>
      <c r="F3496" s="99">
        <v>352.28157870000001</v>
      </c>
      <c r="G3496" s="51"/>
      <c r="H3496" s="100">
        <v>150.13</v>
      </c>
      <c r="I3496" s="101">
        <v>4428491.62</v>
      </c>
    </row>
    <row r="3497" spans="2:9" ht="15.95" customHeight="1" x14ac:dyDescent="0.2">
      <c r="B3497" s="98">
        <v>45729</v>
      </c>
      <c r="C3497" s="99">
        <v>636.28106774000003</v>
      </c>
      <c r="D3497" s="99">
        <v>150.19</v>
      </c>
      <c r="E3497" s="99">
        <v>317.93171529</v>
      </c>
      <c r="F3497" s="99">
        <v>352.45432886999998</v>
      </c>
      <c r="G3497" s="51"/>
      <c r="H3497" s="100">
        <v>150.19</v>
      </c>
      <c r="I3497" s="101">
        <v>4422552.87</v>
      </c>
    </row>
    <row r="3498" spans="2:9" ht="15.95" customHeight="1" x14ac:dyDescent="0.2">
      <c r="B3498" s="98">
        <v>45730</v>
      </c>
      <c r="C3498" s="99">
        <v>640.09392452999998</v>
      </c>
      <c r="D3498" s="99">
        <v>151.09</v>
      </c>
      <c r="E3498" s="99">
        <v>320.35079672000001</v>
      </c>
      <c r="F3498" s="99">
        <v>352.62716381000001</v>
      </c>
      <c r="G3498" s="51"/>
      <c r="H3498" s="100">
        <v>151.09</v>
      </c>
      <c r="I3498" s="101">
        <v>5061145.2699999996</v>
      </c>
    </row>
    <row r="3499" spans="2:9" ht="15.95" customHeight="1" x14ac:dyDescent="0.2">
      <c r="B3499" s="98">
        <v>45733</v>
      </c>
      <c r="C3499" s="99">
        <v>638.44168659000002</v>
      </c>
      <c r="D3499" s="99">
        <v>150.69999999999999</v>
      </c>
      <c r="E3499" s="99">
        <v>321.09068065000002</v>
      </c>
      <c r="F3499" s="99">
        <v>352.80008350000003</v>
      </c>
      <c r="G3499" s="51"/>
      <c r="H3499" s="100">
        <v>150.69999999999999</v>
      </c>
      <c r="I3499" s="101">
        <v>6060494.0199999996</v>
      </c>
    </row>
    <row r="3500" spans="2:9" ht="15.95" customHeight="1" x14ac:dyDescent="0.2">
      <c r="B3500" s="98">
        <v>45734</v>
      </c>
      <c r="C3500" s="99">
        <v>643.31367025999998</v>
      </c>
      <c r="D3500" s="99">
        <v>151.85</v>
      </c>
      <c r="E3500" s="99">
        <v>322.7708753</v>
      </c>
      <c r="F3500" s="99">
        <v>352.97308794999998</v>
      </c>
      <c r="G3500" s="51"/>
      <c r="H3500" s="100">
        <v>151.85</v>
      </c>
      <c r="I3500" s="101">
        <v>6547519.9900000002</v>
      </c>
    </row>
    <row r="3501" spans="2:9" ht="15.95" customHeight="1" x14ac:dyDescent="0.2">
      <c r="B3501" s="98">
        <v>45735</v>
      </c>
      <c r="C3501" s="99">
        <v>643.73732101999997</v>
      </c>
      <c r="D3501" s="99">
        <v>151.94999999999999</v>
      </c>
      <c r="E3501" s="99">
        <v>324.63055660999999</v>
      </c>
      <c r="F3501" s="99">
        <v>353.14617716999999</v>
      </c>
      <c r="G3501" s="51"/>
      <c r="H3501" s="100">
        <v>151.94999999999999</v>
      </c>
      <c r="I3501" s="101">
        <v>6312574.5499999998</v>
      </c>
    </row>
    <row r="3502" spans="2:9" ht="15.95" customHeight="1" x14ac:dyDescent="0.2">
      <c r="B3502" s="98">
        <v>45736</v>
      </c>
      <c r="C3502" s="99">
        <v>643.94914639000001</v>
      </c>
      <c r="D3502" s="99">
        <v>152</v>
      </c>
      <c r="E3502" s="99">
        <v>324.97357556999998</v>
      </c>
      <c r="F3502" s="99">
        <v>353.33168827999998</v>
      </c>
      <c r="G3502" s="51"/>
      <c r="H3502" s="100">
        <v>152</v>
      </c>
      <c r="I3502" s="101">
        <v>5300741.26</v>
      </c>
    </row>
    <row r="3503" spans="2:9" ht="15.95" customHeight="1" x14ac:dyDescent="0.2">
      <c r="B3503" s="98">
        <v>45737</v>
      </c>
      <c r="C3503" s="99">
        <v>643.10184489000005</v>
      </c>
      <c r="D3503" s="99">
        <v>151.80000000000001</v>
      </c>
      <c r="E3503" s="99">
        <v>324.93468680000001</v>
      </c>
      <c r="F3503" s="99">
        <v>353.51729681</v>
      </c>
      <c r="G3503" s="51"/>
      <c r="H3503" s="100">
        <v>151.80000000000001</v>
      </c>
      <c r="I3503" s="101">
        <v>6411175.5899999999</v>
      </c>
    </row>
    <row r="3504" spans="2:9" ht="15.95" customHeight="1" x14ac:dyDescent="0.2">
      <c r="B3504" s="98">
        <v>45740</v>
      </c>
      <c r="C3504" s="99">
        <v>640.81413081000005</v>
      </c>
      <c r="D3504" s="99">
        <v>151.26</v>
      </c>
      <c r="E3504" s="99">
        <v>325.19195101999998</v>
      </c>
      <c r="F3504" s="99">
        <v>353.70300275</v>
      </c>
      <c r="G3504" s="51"/>
      <c r="H3504" s="100">
        <v>151.26</v>
      </c>
      <c r="I3504" s="101">
        <v>6811292.5599999996</v>
      </c>
    </row>
    <row r="3505" spans="2:9" ht="15.95" customHeight="1" x14ac:dyDescent="0.2">
      <c r="B3505" s="98">
        <v>45741</v>
      </c>
      <c r="C3505" s="99">
        <v>642.08508308</v>
      </c>
      <c r="D3505" s="99">
        <v>151.56</v>
      </c>
      <c r="E3505" s="99">
        <v>325.65163632000002</v>
      </c>
      <c r="F3505" s="99">
        <v>353.88880612000003</v>
      </c>
      <c r="G3505" s="51"/>
      <c r="H3505" s="100">
        <v>151.56</v>
      </c>
      <c r="I3505" s="101">
        <v>5643235.9000000004</v>
      </c>
    </row>
    <row r="3506" spans="2:9" ht="15.95" customHeight="1" x14ac:dyDescent="0.2">
      <c r="B3506" s="98">
        <v>45742</v>
      </c>
      <c r="C3506" s="99">
        <v>643.73732101999997</v>
      </c>
      <c r="D3506" s="99">
        <v>151.94999999999999</v>
      </c>
      <c r="E3506" s="99">
        <v>326.31673413999999</v>
      </c>
      <c r="F3506" s="99">
        <v>354.07470727999998</v>
      </c>
      <c r="G3506" s="51"/>
      <c r="H3506" s="100">
        <v>151.94999999999999</v>
      </c>
      <c r="I3506" s="101">
        <v>5795642.0899999999</v>
      </c>
    </row>
    <row r="3507" spans="2:9" ht="15.95" customHeight="1" x14ac:dyDescent="0.2">
      <c r="B3507" s="98">
        <v>45743</v>
      </c>
      <c r="C3507" s="99">
        <v>643.52549564000003</v>
      </c>
      <c r="D3507" s="99">
        <v>151.9</v>
      </c>
      <c r="E3507" s="99">
        <v>327.66288415000002</v>
      </c>
      <c r="F3507" s="99">
        <v>354.26070585999997</v>
      </c>
      <c r="G3507" s="51"/>
      <c r="H3507" s="100">
        <v>151.9</v>
      </c>
      <c r="I3507" s="101">
        <v>6694302.8499999996</v>
      </c>
    </row>
    <row r="3508" spans="2:9" ht="15.95" customHeight="1" x14ac:dyDescent="0.2">
      <c r="B3508" s="98">
        <v>45744</v>
      </c>
      <c r="C3508" s="99">
        <v>645.64374941000005</v>
      </c>
      <c r="D3508" s="99">
        <v>152.4</v>
      </c>
      <c r="E3508" s="99">
        <v>329.23937539000002</v>
      </c>
      <c r="F3508" s="99">
        <v>354.44680224000001</v>
      </c>
      <c r="G3508" s="51"/>
      <c r="H3508" s="100">
        <v>152.4</v>
      </c>
      <c r="I3508" s="101">
        <v>6635529.1399999997</v>
      </c>
    </row>
    <row r="3509" spans="2:9" ht="15.95" customHeight="1" x14ac:dyDescent="0.2">
      <c r="B3509" s="98">
        <v>45747</v>
      </c>
      <c r="C3509" s="99">
        <v>647.12652705000005</v>
      </c>
      <c r="D3509" s="99">
        <v>152.75</v>
      </c>
      <c r="E3509" s="99">
        <v>330.36415850999998</v>
      </c>
      <c r="F3509" s="99">
        <v>354.63299642999999</v>
      </c>
      <c r="G3509" s="51"/>
      <c r="H3509" s="100">
        <v>152.75</v>
      </c>
      <c r="I3509" s="101">
        <v>7853048.29</v>
      </c>
    </row>
    <row r="3510" spans="2:9" ht="15.95" customHeight="1" x14ac:dyDescent="0.2">
      <c r="B3510" s="98">
        <v>45748</v>
      </c>
      <c r="C3510" s="99">
        <v>653.27134866999995</v>
      </c>
      <c r="D3510" s="99">
        <v>153.09</v>
      </c>
      <c r="E3510" s="99">
        <v>330.20361765000001</v>
      </c>
      <c r="F3510" s="99">
        <v>354.81928841000001</v>
      </c>
      <c r="G3510" s="51"/>
      <c r="H3510" s="100">
        <v>153.09</v>
      </c>
      <c r="I3510" s="101">
        <v>8109607.5700000003</v>
      </c>
    </row>
    <row r="3511" spans="2:9" ht="15.95" customHeight="1" x14ac:dyDescent="0.2">
      <c r="B3511" s="98">
        <v>45749</v>
      </c>
      <c r="C3511" s="99">
        <v>656.21574237000004</v>
      </c>
      <c r="D3511" s="99">
        <v>153.78</v>
      </c>
      <c r="E3511" s="99">
        <v>330.00119658</v>
      </c>
      <c r="F3511" s="99">
        <v>355.00567819999998</v>
      </c>
      <c r="G3511" s="51"/>
      <c r="H3511" s="100">
        <v>153.78</v>
      </c>
      <c r="I3511" s="101">
        <v>6768467.9400000004</v>
      </c>
    </row>
    <row r="3512" spans="2:9" ht="15.95" customHeight="1" x14ac:dyDescent="0.2">
      <c r="B3512" s="98">
        <v>45750</v>
      </c>
      <c r="C3512" s="99">
        <v>657.15453456</v>
      </c>
      <c r="D3512" s="99">
        <v>154</v>
      </c>
      <c r="E3512" s="99">
        <v>329.56444569000001</v>
      </c>
      <c r="F3512" s="99">
        <v>355.19216617000001</v>
      </c>
      <c r="G3512" s="51"/>
      <c r="H3512" s="100">
        <v>154</v>
      </c>
      <c r="I3512" s="101">
        <v>5351399.8099999996</v>
      </c>
    </row>
    <row r="3513" spans="2:9" ht="15.95" customHeight="1" x14ac:dyDescent="0.2">
      <c r="B3513" s="98">
        <v>45751</v>
      </c>
      <c r="C3513" s="99">
        <v>654.08212375000005</v>
      </c>
      <c r="D3513" s="99">
        <v>153.28</v>
      </c>
      <c r="E3513" s="99">
        <v>327.05562092000002</v>
      </c>
      <c r="F3513" s="99">
        <v>355.37875193999997</v>
      </c>
      <c r="G3513" s="51"/>
      <c r="H3513" s="100">
        <v>153.28</v>
      </c>
      <c r="I3513" s="101">
        <v>4870725.67</v>
      </c>
    </row>
    <row r="3514" spans="2:9" ht="15.95" customHeight="1" x14ac:dyDescent="0.2">
      <c r="B3514" s="98">
        <v>45754</v>
      </c>
      <c r="C3514" s="99">
        <v>646.23040722999997</v>
      </c>
      <c r="D3514" s="99">
        <v>151.44</v>
      </c>
      <c r="E3514" s="99">
        <v>324.44109845999998</v>
      </c>
      <c r="F3514" s="99">
        <v>355.56543551999999</v>
      </c>
      <c r="G3514" s="51"/>
      <c r="H3514" s="100">
        <v>151.44</v>
      </c>
      <c r="I3514" s="101">
        <v>9981259.1699999999</v>
      </c>
    </row>
    <row r="3515" spans="2:9" ht="15.95" customHeight="1" x14ac:dyDescent="0.2">
      <c r="B3515" s="98">
        <v>45755</v>
      </c>
      <c r="C3515" s="99">
        <v>640.29894747000003</v>
      </c>
      <c r="D3515" s="99">
        <v>150.05000000000001</v>
      </c>
      <c r="E3515" s="99">
        <v>323.41104440999999</v>
      </c>
      <c r="F3515" s="99">
        <v>355.75221727000002</v>
      </c>
      <c r="G3515" s="51"/>
      <c r="H3515" s="100">
        <v>150.05000000000001</v>
      </c>
      <c r="I3515" s="101">
        <v>7035140.79</v>
      </c>
    </row>
    <row r="3516" spans="2:9" ht="15.95" customHeight="1" x14ac:dyDescent="0.2">
      <c r="B3516" s="98">
        <v>45756</v>
      </c>
      <c r="C3516" s="99">
        <v>642.09118710999996</v>
      </c>
      <c r="D3516" s="99">
        <v>150.47</v>
      </c>
      <c r="E3516" s="99">
        <v>323.72714037999998</v>
      </c>
      <c r="F3516" s="99">
        <v>355.93909722000001</v>
      </c>
      <c r="G3516" s="51"/>
      <c r="H3516" s="100">
        <v>150.47</v>
      </c>
      <c r="I3516" s="101">
        <v>5739932.2199999997</v>
      </c>
    </row>
    <row r="3517" spans="2:9" ht="15.95" customHeight="1" x14ac:dyDescent="0.2">
      <c r="B3517" s="98">
        <v>45757</v>
      </c>
      <c r="C3517" s="99">
        <v>644.82221893999997</v>
      </c>
      <c r="D3517" s="99">
        <v>151.11000000000001</v>
      </c>
      <c r="E3517" s="99">
        <v>323.73810901000002</v>
      </c>
      <c r="F3517" s="99">
        <v>356.12607534</v>
      </c>
      <c r="G3517" s="51"/>
      <c r="H3517" s="100">
        <v>151.11000000000001</v>
      </c>
      <c r="I3517" s="101">
        <v>4255191.38</v>
      </c>
    </row>
    <row r="3518" spans="2:9" ht="15.95" customHeight="1" x14ac:dyDescent="0.2">
      <c r="B3518" s="98">
        <v>45758</v>
      </c>
      <c r="C3518" s="99">
        <v>649.90023126000006</v>
      </c>
      <c r="D3518" s="99">
        <v>152.30000000000001</v>
      </c>
      <c r="E3518" s="99">
        <v>324.83796341999999</v>
      </c>
      <c r="F3518" s="99">
        <v>356.31315165000001</v>
      </c>
      <c r="G3518" s="51"/>
      <c r="H3518" s="100">
        <v>152.30000000000001</v>
      </c>
      <c r="I3518" s="101">
        <v>3997858.94</v>
      </c>
    </row>
    <row r="3519" spans="2:9" ht="15.95" customHeight="1" x14ac:dyDescent="0.2">
      <c r="B3519" s="98">
        <v>45761</v>
      </c>
      <c r="C3519" s="99">
        <v>654.25281324000002</v>
      </c>
      <c r="D3519" s="99">
        <v>153.32</v>
      </c>
      <c r="E3519" s="99">
        <v>327.11943840999999</v>
      </c>
      <c r="F3519" s="99">
        <v>356.50032614999998</v>
      </c>
      <c r="G3519" s="51"/>
      <c r="H3519" s="100">
        <v>153.32</v>
      </c>
      <c r="I3519" s="101">
        <v>7179249.8399999999</v>
      </c>
    </row>
    <row r="3520" spans="2:9" ht="15.95" customHeight="1" x14ac:dyDescent="0.2">
      <c r="B3520" s="98">
        <v>45762</v>
      </c>
      <c r="C3520" s="99">
        <v>652.16186699000002</v>
      </c>
      <c r="D3520" s="99">
        <v>152.83000000000001</v>
      </c>
      <c r="E3520" s="99">
        <v>328.30803901000002</v>
      </c>
      <c r="F3520" s="99">
        <v>356.68759921999998</v>
      </c>
      <c r="G3520" s="51"/>
      <c r="H3520" s="100">
        <v>152.83000000000001</v>
      </c>
      <c r="I3520" s="101">
        <v>10348032.35</v>
      </c>
    </row>
    <row r="3521" spans="2:9" ht="15.95" customHeight="1" x14ac:dyDescent="0.2">
      <c r="B3521" s="98">
        <v>45763</v>
      </c>
      <c r="C3521" s="99">
        <v>659.71487690000004</v>
      </c>
      <c r="D3521" s="99">
        <v>154.6</v>
      </c>
      <c r="E3521" s="99">
        <v>329.94834773000002</v>
      </c>
      <c r="F3521" s="99">
        <v>356.87497046999999</v>
      </c>
      <c r="G3521" s="51"/>
      <c r="H3521" s="100">
        <v>154.6</v>
      </c>
      <c r="I3521" s="101">
        <v>8504001.3300000001</v>
      </c>
    </row>
    <row r="3522" spans="2:9" ht="15.95" customHeight="1" x14ac:dyDescent="0.2">
      <c r="B3522" s="98">
        <v>45764</v>
      </c>
      <c r="C3522" s="99">
        <v>665.04892344999996</v>
      </c>
      <c r="D3522" s="99">
        <v>155.85</v>
      </c>
      <c r="E3522" s="99">
        <v>332.38338352</v>
      </c>
      <c r="F3522" s="99">
        <v>357.06244027999998</v>
      </c>
      <c r="G3522" s="51"/>
      <c r="H3522" s="100">
        <v>155.85</v>
      </c>
      <c r="I3522" s="101">
        <v>5683279.25</v>
      </c>
    </row>
    <row r="3523" spans="2:9" ht="15.95" customHeight="1" x14ac:dyDescent="0.2">
      <c r="B3523" s="98">
        <v>45769</v>
      </c>
      <c r="C3523" s="99">
        <v>677.42391143999998</v>
      </c>
      <c r="D3523" s="99">
        <v>158.75</v>
      </c>
      <c r="E3523" s="99">
        <v>334.10446123999998</v>
      </c>
      <c r="F3523" s="99">
        <v>357.25000867</v>
      </c>
      <c r="G3523" s="51"/>
      <c r="H3523" s="100">
        <v>158.75</v>
      </c>
      <c r="I3523" s="101">
        <v>8837344.1799999997</v>
      </c>
    </row>
    <row r="3524" spans="2:9" ht="15.95" customHeight="1" x14ac:dyDescent="0.2">
      <c r="B3524" s="98">
        <v>45770</v>
      </c>
      <c r="C3524" s="99">
        <v>682.33123425999997</v>
      </c>
      <c r="D3524" s="99">
        <v>159.9</v>
      </c>
      <c r="E3524" s="99">
        <v>335.06371776999998</v>
      </c>
      <c r="F3524" s="99">
        <v>357.43767523999998</v>
      </c>
      <c r="G3524" s="51"/>
      <c r="H3524" s="100">
        <v>159.9</v>
      </c>
      <c r="I3524" s="101">
        <v>6803081.0300000003</v>
      </c>
    </row>
    <row r="3525" spans="2:9" ht="15.95" customHeight="1" x14ac:dyDescent="0.2">
      <c r="B3525" s="98">
        <v>45771</v>
      </c>
      <c r="C3525" s="99">
        <v>681.98985528000003</v>
      </c>
      <c r="D3525" s="99">
        <v>159.82</v>
      </c>
      <c r="E3525" s="99">
        <v>335.59420059000001</v>
      </c>
      <c r="F3525" s="99">
        <v>357.62544076</v>
      </c>
      <c r="G3525" s="51"/>
      <c r="H3525" s="100">
        <v>159.82</v>
      </c>
      <c r="I3525" s="101">
        <v>5146020.3600000003</v>
      </c>
    </row>
    <row r="3526" spans="2:9" ht="15.95" customHeight="1" x14ac:dyDescent="0.2">
      <c r="B3526" s="98">
        <v>45772</v>
      </c>
      <c r="C3526" s="99">
        <v>684.50752524999996</v>
      </c>
      <c r="D3526" s="99">
        <v>160.41</v>
      </c>
      <c r="E3526" s="99">
        <v>338.14689987000003</v>
      </c>
      <c r="F3526" s="99">
        <v>357.81330485000001</v>
      </c>
      <c r="G3526" s="51"/>
      <c r="H3526" s="100">
        <v>160.41</v>
      </c>
      <c r="I3526" s="101">
        <v>6618014.0099999998</v>
      </c>
    </row>
    <row r="3527" spans="2:9" ht="15.95" customHeight="1" x14ac:dyDescent="0.2">
      <c r="B3527" s="98">
        <v>45775</v>
      </c>
      <c r="C3527" s="99">
        <v>680.62433936000002</v>
      </c>
      <c r="D3527" s="99">
        <v>159.5</v>
      </c>
      <c r="E3527" s="99">
        <v>338.51684182999998</v>
      </c>
      <c r="F3527" s="99">
        <v>358.00126750999999</v>
      </c>
      <c r="G3527" s="51"/>
      <c r="H3527" s="100">
        <v>159.5</v>
      </c>
      <c r="I3527" s="101">
        <v>7424229.3899999997</v>
      </c>
    </row>
    <row r="3528" spans="2:9" ht="15.95" customHeight="1" x14ac:dyDescent="0.2">
      <c r="B3528" s="98">
        <v>45776</v>
      </c>
      <c r="C3528" s="99">
        <v>682.75795798000001</v>
      </c>
      <c r="D3528" s="99">
        <v>160</v>
      </c>
      <c r="E3528" s="99">
        <v>339.16797958000001</v>
      </c>
      <c r="F3528" s="99">
        <v>358.18932874000001</v>
      </c>
      <c r="G3528" s="51"/>
      <c r="H3528" s="100">
        <v>160</v>
      </c>
      <c r="I3528" s="101">
        <v>4637965.76</v>
      </c>
    </row>
    <row r="3529" spans="2:9" ht="15.95" customHeight="1" x14ac:dyDescent="0.2">
      <c r="B3529" s="98">
        <v>45777</v>
      </c>
      <c r="C3529" s="99">
        <v>686.17174777000002</v>
      </c>
      <c r="D3529" s="99">
        <v>160.80000000000001</v>
      </c>
      <c r="E3529" s="99">
        <v>340.29774844000002</v>
      </c>
      <c r="F3529" s="99">
        <v>358.37748892000002</v>
      </c>
      <c r="G3529" s="51"/>
      <c r="H3529" s="100">
        <v>160.80000000000001</v>
      </c>
      <c r="I3529" s="101">
        <v>5981193.0300000003</v>
      </c>
    </row>
    <row r="3530" spans="2:9" ht="15.95" customHeight="1" x14ac:dyDescent="0.2">
      <c r="B3530" s="98">
        <v>45779</v>
      </c>
      <c r="C3530" s="99">
        <v>685.26945555999998</v>
      </c>
      <c r="D3530" s="99">
        <v>159.49</v>
      </c>
      <c r="E3530" s="99">
        <v>340.97082344</v>
      </c>
      <c r="F3530" s="99">
        <v>358.56574805000002</v>
      </c>
      <c r="G3530" s="51"/>
      <c r="H3530" s="100">
        <v>159.49</v>
      </c>
      <c r="I3530" s="101">
        <v>7394869.79</v>
      </c>
    </row>
    <row r="3531" spans="2:9" ht="15.95" customHeight="1" x14ac:dyDescent="0.2">
      <c r="B3531" s="98">
        <v>45782</v>
      </c>
      <c r="C3531" s="99">
        <v>673.84042080999996</v>
      </c>
      <c r="D3531" s="99">
        <v>156.83000000000001</v>
      </c>
      <c r="E3531" s="99">
        <v>338.20772590000001</v>
      </c>
      <c r="F3531" s="99">
        <v>358.75410613000003</v>
      </c>
      <c r="G3531" s="51"/>
      <c r="H3531" s="100">
        <v>156.83000000000001</v>
      </c>
      <c r="I3531" s="101">
        <v>7659804.0499999998</v>
      </c>
    </row>
    <row r="3532" spans="2:9" ht="15.95" customHeight="1" x14ac:dyDescent="0.2">
      <c r="B3532" s="98">
        <v>45783</v>
      </c>
      <c r="C3532" s="99">
        <v>680.84392706000006</v>
      </c>
      <c r="D3532" s="99">
        <v>158.46</v>
      </c>
      <c r="E3532" s="99">
        <v>337.59248549</v>
      </c>
      <c r="F3532" s="99">
        <v>358.94256316000002</v>
      </c>
      <c r="G3532" s="51"/>
      <c r="H3532" s="100">
        <v>158.46</v>
      </c>
      <c r="I3532" s="101">
        <v>5260373.83</v>
      </c>
    </row>
    <row r="3533" spans="2:9" ht="15.95" customHeight="1" x14ac:dyDescent="0.2">
      <c r="B3533" s="98">
        <v>45784</v>
      </c>
      <c r="C3533" s="99">
        <v>679.72680336999997</v>
      </c>
      <c r="D3533" s="99">
        <v>158.19999999999999</v>
      </c>
      <c r="E3533" s="99">
        <v>337.85373830999998</v>
      </c>
      <c r="F3533" s="99">
        <v>359.13111915000002</v>
      </c>
      <c r="G3533" s="51"/>
      <c r="H3533" s="100">
        <v>158.19999999999999</v>
      </c>
      <c r="I3533" s="101">
        <v>4844421.29</v>
      </c>
    </row>
    <row r="3534" spans="2:9" ht="15.95" customHeight="1" x14ac:dyDescent="0.2">
      <c r="B3534" s="98">
        <v>45785</v>
      </c>
      <c r="C3534" s="99">
        <v>685.39835444000005</v>
      </c>
      <c r="D3534" s="99">
        <v>159.52000000000001</v>
      </c>
      <c r="E3534" s="99">
        <v>338.01328201000001</v>
      </c>
      <c r="F3534" s="99">
        <v>359.32600613</v>
      </c>
      <c r="G3534" s="51"/>
      <c r="H3534" s="100">
        <v>159.52000000000001</v>
      </c>
      <c r="I3534" s="101">
        <v>4952988.0599999996</v>
      </c>
    </row>
    <row r="3535" spans="2:9" ht="15.95" customHeight="1" x14ac:dyDescent="0.2">
      <c r="B3535" s="98">
        <v>45786</v>
      </c>
      <c r="C3535" s="99">
        <v>683.29300593999994</v>
      </c>
      <c r="D3535" s="99">
        <v>159.03</v>
      </c>
      <c r="E3535" s="99">
        <v>339.81911731999998</v>
      </c>
      <c r="F3535" s="99">
        <v>359.52099895999999</v>
      </c>
      <c r="G3535" s="51"/>
      <c r="H3535" s="100">
        <v>159.03</v>
      </c>
      <c r="I3535" s="101">
        <v>5438923.2999999998</v>
      </c>
    </row>
    <row r="3536" spans="2:9" ht="15.95" customHeight="1" x14ac:dyDescent="0.2">
      <c r="B3536" s="98">
        <v>45789</v>
      </c>
      <c r="C3536" s="99">
        <v>684.79682630000002</v>
      </c>
      <c r="D3536" s="99">
        <v>159.38</v>
      </c>
      <c r="E3536" s="99">
        <v>339.70943103000002</v>
      </c>
      <c r="F3536" s="99">
        <v>359.71609764999999</v>
      </c>
      <c r="G3536" s="51"/>
      <c r="H3536" s="100">
        <v>159.38</v>
      </c>
      <c r="I3536" s="101">
        <v>4811173.87</v>
      </c>
    </row>
    <row r="3537" spans="2:9" ht="15.95" customHeight="1" x14ac:dyDescent="0.2">
      <c r="B3537" s="98">
        <v>45790</v>
      </c>
      <c r="C3537" s="99">
        <v>684.88275888999999</v>
      </c>
      <c r="D3537" s="99">
        <v>159.4</v>
      </c>
      <c r="E3537" s="99">
        <v>340.20202222</v>
      </c>
      <c r="F3537" s="99">
        <v>359.91130219000001</v>
      </c>
      <c r="G3537" s="51"/>
      <c r="H3537" s="100">
        <v>159.4</v>
      </c>
      <c r="I3537" s="101">
        <v>5022366.8600000003</v>
      </c>
    </row>
    <row r="3538" spans="2:9" ht="15.95" customHeight="1" x14ac:dyDescent="0.2">
      <c r="B3538" s="98">
        <v>45791</v>
      </c>
      <c r="C3538" s="99">
        <v>684.45309593000002</v>
      </c>
      <c r="D3538" s="99">
        <v>159.30000000000001</v>
      </c>
      <c r="E3538" s="99">
        <v>339.62866202999999</v>
      </c>
      <c r="F3538" s="99">
        <v>360.10661259</v>
      </c>
      <c r="G3538" s="51"/>
      <c r="H3538" s="100">
        <v>159.30000000000001</v>
      </c>
      <c r="I3538" s="101">
        <v>3890752.73</v>
      </c>
    </row>
    <row r="3539" spans="2:9" ht="15.95" customHeight="1" x14ac:dyDescent="0.2">
      <c r="B3539" s="98">
        <v>45792</v>
      </c>
      <c r="C3539" s="99">
        <v>687.33183776999999</v>
      </c>
      <c r="D3539" s="99">
        <v>159.97</v>
      </c>
      <c r="E3539" s="99">
        <v>341.31384241000001</v>
      </c>
      <c r="F3539" s="99">
        <v>360.30202885</v>
      </c>
      <c r="G3539" s="51"/>
      <c r="H3539" s="100">
        <v>159.97</v>
      </c>
      <c r="I3539" s="101">
        <v>5019214.67</v>
      </c>
    </row>
    <row r="3540" spans="2:9" ht="15.95" customHeight="1" x14ac:dyDescent="0.2">
      <c r="B3540" s="98">
        <v>45793</v>
      </c>
      <c r="C3540" s="99">
        <v>687.41777035999996</v>
      </c>
      <c r="D3540" s="99">
        <v>159.99</v>
      </c>
      <c r="E3540" s="99">
        <v>342.92623098000001</v>
      </c>
      <c r="F3540" s="99">
        <v>360.49755134999998</v>
      </c>
      <c r="G3540" s="51"/>
      <c r="H3540" s="100">
        <v>159.99</v>
      </c>
      <c r="I3540" s="101">
        <v>5029489.66</v>
      </c>
    </row>
    <row r="3541" spans="2:9" ht="15.95" customHeight="1" x14ac:dyDescent="0.2">
      <c r="B3541" s="98">
        <v>45796</v>
      </c>
      <c r="C3541" s="99">
        <v>685.99988258999997</v>
      </c>
      <c r="D3541" s="99">
        <v>159.66</v>
      </c>
      <c r="E3541" s="99">
        <v>342.54332608999999</v>
      </c>
      <c r="F3541" s="99">
        <v>360.69317969000002</v>
      </c>
      <c r="G3541" s="51"/>
      <c r="H3541" s="100">
        <v>159.66</v>
      </c>
      <c r="I3541" s="101">
        <v>5636070.4000000004</v>
      </c>
    </row>
    <row r="3542" spans="2:9" ht="15.95" customHeight="1" x14ac:dyDescent="0.2">
      <c r="B3542" s="98">
        <v>45797</v>
      </c>
      <c r="C3542" s="99">
        <v>686.85920851000003</v>
      </c>
      <c r="D3542" s="99">
        <v>159.86000000000001</v>
      </c>
      <c r="E3542" s="99">
        <v>342.73577568000002</v>
      </c>
      <c r="F3542" s="99">
        <v>360.88891427999999</v>
      </c>
      <c r="G3542" s="51"/>
      <c r="H3542" s="100">
        <v>159.86000000000001</v>
      </c>
      <c r="I3542" s="101">
        <v>4528968.26</v>
      </c>
    </row>
    <row r="3543" spans="2:9" ht="15.95" customHeight="1" x14ac:dyDescent="0.2">
      <c r="B3543" s="98">
        <v>45798</v>
      </c>
      <c r="C3543" s="99">
        <v>687.46073664999994</v>
      </c>
      <c r="D3543" s="99">
        <v>160</v>
      </c>
      <c r="E3543" s="99">
        <v>342.64403805000001</v>
      </c>
      <c r="F3543" s="99">
        <v>361.08475511</v>
      </c>
      <c r="G3543" s="51"/>
      <c r="H3543" s="100">
        <v>160</v>
      </c>
      <c r="I3543" s="101">
        <v>5336751.47</v>
      </c>
    </row>
    <row r="3544" spans="2:9" ht="15.95" customHeight="1" x14ac:dyDescent="0.2">
      <c r="B3544" s="98">
        <v>45799</v>
      </c>
      <c r="C3544" s="99">
        <v>686.73030961999996</v>
      </c>
      <c r="D3544" s="99">
        <v>159.83000000000001</v>
      </c>
      <c r="E3544" s="99">
        <v>342.71782701000001</v>
      </c>
      <c r="F3544" s="99">
        <v>361.28070217999999</v>
      </c>
      <c r="G3544" s="51"/>
      <c r="H3544" s="100">
        <v>159.83000000000001</v>
      </c>
      <c r="I3544" s="101">
        <v>4079497.06</v>
      </c>
    </row>
    <row r="3545" spans="2:9" ht="15.95" customHeight="1" x14ac:dyDescent="0.2">
      <c r="B3545" s="98">
        <v>45800</v>
      </c>
      <c r="C3545" s="99">
        <v>686.25768037</v>
      </c>
      <c r="D3545" s="99">
        <v>159.72</v>
      </c>
      <c r="E3545" s="99">
        <v>343.04987734999997</v>
      </c>
      <c r="F3545" s="99">
        <v>361.47675548000001</v>
      </c>
      <c r="G3545" s="51"/>
      <c r="H3545" s="100">
        <v>159.72</v>
      </c>
      <c r="I3545" s="101">
        <v>5589759.6500000004</v>
      </c>
    </row>
    <row r="3546" spans="2:9" ht="15.95" customHeight="1" x14ac:dyDescent="0.2">
      <c r="B3546" s="98">
        <v>45803</v>
      </c>
      <c r="C3546" s="99">
        <v>686.60141073</v>
      </c>
      <c r="D3546" s="99">
        <v>159.80000000000001</v>
      </c>
      <c r="E3546" s="99">
        <v>342.63606086999999</v>
      </c>
      <c r="F3546" s="99">
        <v>361.67291540999997</v>
      </c>
      <c r="G3546" s="51"/>
      <c r="H3546" s="100">
        <v>159.80000000000001</v>
      </c>
      <c r="I3546" s="101">
        <v>4603294.22</v>
      </c>
    </row>
    <row r="3547" spans="2:9" ht="15.95" customHeight="1" x14ac:dyDescent="0.2">
      <c r="B3547" s="98">
        <v>45804</v>
      </c>
      <c r="C3547" s="99">
        <v>689.60905146000005</v>
      </c>
      <c r="D3547" s="99">
        <v>160.5</v>
      </c>
      <c r="E3547" s="99">
        <v>342.84546197999998</v>
      </c>
      <c r="F3547" s="99">
        <v>361.86918157999997</v>
      </c>
      <c r="G3547" s="51"/>
      <c r="H3547" s="100">
        <v>160.5</v>
      </c>
      <c r="I3547" s="101">
        <v>5601364.4100000001</v>
      </c>
    </row>
    <row r="3548" spans="2:9" ht="15.95" customHeight="1" x14ac:dyDescent="0.2">
      <c r="B3548" s="98">
        <v>45805</v>
      </c>
      <c r="C3548" s="99">
        <v>688.44896145999996</v>
      </c>
      <c r="D3548" s="99">
        <v>160.22999999999999</v>
      </c>
      <c r="E3548" s="99">
        <v>343.30514728000003</v>
      </c>
      <c r="F3548" s="99">
        <v>362.06555436999997</v>
      </c>
      <c r="G3548" s="51"/>
      <c r="H3548" s="100">
        <v>160.22999999999999</v>
      </c>
      <c r="I3548" s="101">
        <v>4837460.0599999996</v>
      </c>
    </row>
    <row r="3549" spans="2:9" ht="15.95" customHeight="1" x14ac:dyDescent="0.2">
      <c r="B3549" s="98">
        <v>45806</v>
      </c>
      <c r="C3549" s="99">
        <v>686.90217481000002</v>
      </c>
      <c r="D3549" s="99">
        <v>159.87</v>
      </c>
      <c r="E3549" s="99">
        <v>343.61924894999999</v>
      </c>
      <c r="F3549" s="99">
        <v>362.26203378000002</v>
      </c>
      <c r="G3549" s="51"/>
      <c r="H3549" s="100">
        <v>159.87</v>
      </c>
      <c r="I3549" s="101">
        <v>3511012.36</v>
      </c>
    </row>
    <row r="3550" spans="2:9" ht="15.95" customHeight="1" x14ac:dyDescent="0.2">
      <c r="B3550" s="98">
        <v>45807</v>
      </c>
      <c r="C3550" s="99">
        <v>693.30415291999998</v>
      </c>
      <c r="D3550" s="99">
        <v>161.36000000000001</v>
      </c>
      <c r="E3550" s="99">
        <v>345.20571166000002</v>
      </c>
      <c r="F3550" s="99">
        <v>362.45861981000002</v>
      </c>
      <c r="G3550" s="51"/>
      <c r="H3550" s="100">
        <v>161.36000000000001</v>
      </c>
      <c r="I3550" s="101">
        <v>5440656.8300000001</v>
      </c>
    </row>
    <row r="3551" spans="2:9" ht="15.95" customHeight="1" x14ac:dyDescent="0.2">
      <c r="B3551" s="98">
        <v>45810</v>
      </c>
      <c r="C3551" s="99">
        <v>682.22928313</v>
      </c>
      <c r="D3551" s="99">
        <v>157.69999999999999</v>
      </c>
      <c r="E3551" s="99">
        <v>343.51155695</v>
      </c>
      <c r="F3551" s="99">
        <v>362.65531247000001</v>
      </c>
      <c r="G3551" s="51"/>
      <c r="H3551" s="100">
        <v>157.69999999999999</v>
      </c>
      <c r="I3551" s="101">
        <v>9912289.5600000005</v>
      </c>
    </row>
    <row r="3552" spans="2:9" ht="15.95" customHeight="1" x14ac:dyDescent="0.2">
      <c r="B3552" s="98">
        <v>45811</v>
      </c>
      <c r="C3552" s="99">
        <v>675.22096710000005</v>
      </c>
      <c r="D3552" s="99">
        <v>156.08000000000001</v>
      </c>
      <c r="E3552" s="99">
        <v>344.43292184000001</v>
      </c>
      <c r="F3552" s="99">
        <v>362.85211175000001</v>
      </c>
      <c r="G3552" s="51"/>
      <c r="H3552" s="100">
        <v>156.08000000000001</v>
      </c>
      <c r="I3552" s="101">
        <v>9878950.7899999991</v>
      </c>
    </row>
    <row r="3553" spans="2:9" ht="15.95" customHeight="1" x14ac:dyDescent="0.2">
      <c r="B3553" s="98">
        <v>45812</v>
      </c>
      <c r="C3553" s="99">
        <v>675.74010162000002</v>
      </c>
      <c r="D3553" s="99">
        <v>156.19999999999999</v>
      </c>
      <c r="E3553" s="99">
        <v>343.80870709999999</v>
      </c>
      <c r="F3553" s="99">
        <v>363.04901803000001</v>
      </c>
      <c r="G3553" s="51"/>
      <c r="H3553" s="100">
        <v>156.19999999999999</v>
      </c>
      <c r="I3553" s="101">
        <v>6809294.8399999999</v>
      </c>
    </row>
    <row r="3554" spans="2:9" ht="15.95" customHeight="1" x14ac:dyDescent="0.2">
      <c r="B3554" s="98">
        <v>45813</v>
      </c>
      <c r="C3554" s="99">
        <v>676.43228097999997</v>
      </c>
      <c r="D3554" s="99">
        <v>156.36000000000001</v>
      </c>
      <c r="E3554" s="99">
        <v>343.82765290999998</v>
      </c>
      <c r="F3554" s="99">
        <v>363.24603094000003</v>
      </c>
      <c r="G3554" s="51"/>
      <c r="H3554" s="100">
        <v>156.36000000000001</v>
      </c>
      <c r="I3554" s="101">
        <v>5945772.54</v>
      </c>
    </row>
    <row r="3555" spans="2:9" ht="15.95" customHeight="1" x14ac:dyDescent="0.2">
      <c r="B3555" s="98">
        <v>45814</v>
      </c>
      <c r="C3555" s="99">
        <v>675.95640766999998</v>
      </c>
      <c r="D3555" s="99">
        <v>156.25</v>
      </c>
      <c r="E3555" s="99">
        <v>343.95429073000003</v>
      </c>
      <c r="F3555" s="99">
        <v>363.44315084999999</v>
      </c>
      <c r="G3555" s="51"/>
      <c r="H3555" s="100">
        <v>156.25</v>
      </c>
      <c r="I3555" s="101">
        <v>7881106.8300000001</v>
      </c>
    </row>
    <row r="3556" spans="2:9" ht="15.95" customHeight="1" x14ac:dyDescent="0.2">
      <c r="B3556" s="98">
        <v>45817</v>
      </c>
      <c r="C3556" s="99">
        <v>670.54875641000001</v>
      </c>
      <c r="D3556" s="99">
        <v>155</v>
      </c>
      <c r="E3556" s="99">
        <v>340.65073889000001</v>
      </c>
      <c r="F3556" s="99">
        <v>363.64037776999999</v>
      </c>
      <c r="G3556" s="51"/>
      <c r="H3556" s="100">
        <v>155</v>
      </c>
      <c r="I3556" s="101">
        <v>7255474.96</v>
      </c>
    </row>
    <row r="3557" spans="2:9" ht="15.95" customHeight="1" x14ac:dyDescent="0.2">
      <c r="B3557" s="98">
        <v>45818</v>
      </c>
      <c r="C3557" s="99">
        <v>674.39900410999996</v>
      </c>
      <c r="D3557" s="99">
        <v>155.88999999999999</v>
      </c>
      <c r="E3557" s="99">
        <v>339.80715155000001</v>
      </c>
      <c r="F3557" s="99">
        <v>363.8377117</v>
      </c>
      <c r="G3557" s="51"/>
      <c r="H3557" s="100">
        <v>155.88999999999999</v>
      </c>
      <c r="I3557" s="101">
        <v>5415109.3799999999</v>
      </c>
    </row>
    <row r="3558" spans="2:9" ht="15.95" customHeight="1" x14ac:dyDescent="0.2">
      <c r="B3558" s="98">
        <v>45819</v>
      </c>
      <c r="C3558" s="99">
        <v>673.14442900999995</v>
      </c>
      <c r="D3558" s="99">
        <v>155.6</v>
      </c>
      <c r="E3558" s="99">
        <v>339.86099754999998</v>
      </c>
      <c r="F3558" s="99">
        <v>364.03515263000003</v>
      </c>
      <c r="G3558" s="51"/>
      <c r="H3558" s="100">
        <v>155.6</v>
      </c>
      <c r="I3558" s="101">
        <v>5027312.72</v>
      </c>
    </row>
    <row r="3559" spans="2:9" ht="15.95" customHeight="1" x14ac:dyDescent="0.2">
      <c r="B3559" s="98">
        <v>45820</v>
      </c>
      <c r="C3559" s="99">
        <v>673.14442900999995</v>
      </c>
      <c r="D3559" s="99">
        <v>155.6</v>
      </c>
      <c r="E3559" s="99">
        <v>338.17980576000002</v>
      </c>
      <c r="F3559" s="99">
        <v>364.23270094999998</v>
      </c>
      <c r="G3559" s="51"/>
      <c r="H3559" s="100">
        <v>155.6</v>
      </c>
      <c r="I3559" s="101">
        <v>5544148.6600000001</v>
      </c>
    </row>
    <row r="3560" spans="2:9" ht="15.95" customHeight="1" x14ac:dyDescent="0.2">
      <c r="B3560" s="98">
        <v>45821</v>
      </c>
      <c r="C3560" s="99">
        <v>681.32079771999997</v>
      </c>
      <c r="D3560" s="99">
        <v>157.49</v>
      </c>
      <c r="E3560" s="99">
        <v>340.91897174000002</v>
      </c>
      <c r="F3560" s="99">
        <v>364.43035627</v>
      </c>
      <c r="G3560" s="51"/>
      <c r="H3560" s="100">
        <v>157.49</v>
      </c>
      <c r="I3560" s="101">
        <v>9535211.4199999999</v>
      </c>
    </row>
    <row r="3561" spans="2:9" ht="15.95" customHeight="1" x14ac:dyDescent="0.2">
      <c r="B3561" s="98">
        <v>45824</v>
      </c>
      <c r="C3561" s="99">
        <v>686.55540413999995</v>
      </c>
      <c r="D3561" s="99">
        <v>158.69999999999999</v>
      </c>
      <c r="E3561" s="99">
        <v>342.20529285999999</v>
      </c>
      <c r="F3561" s="99">
        <v>364.62811899000002</v>
      </c>
      <c r="G3561" s="51"/>
      <c r="H3561" s="100">
        <v>158.69999999999999</v>
      </c>
      <c r="I3561" s="101">
        <v>6953445.5</v>
      </c>
    </row>
    <row r="3562" spans="2:9" ht="15.95" customHeight="1" x14ac:dyDescent="0.2">
      <c r="B3562" s="98">
        <v>45825</v>
      </c>
      <c r="C3562" s="99">
        <v>682.05623829000001</v>
      </c>
      <c r="D3562" s="99">
        <v>157.66</v>
      </c>
      <c r="E3562" s="99">
        <v>342.22723012</v>
      </c>
      <c r="F3562" s="99">
        <v>364.82598910000002</v>
      </c>
      <c r="G3562" s="51"/>
      <c r="H3562" s="100">
        <v>157.66</v>
      </c>
      <c r="I3562" s="101">
        <v>5237558.84</v>
      </c>
    </row>
    <row r="3563" spans="2:9" ht="15.95" customHeight="1" x14ac:dyDescent="0.2">
      <c r="B3563" s="98">
        <v>45826</v>
      </c>
      <c r="C3563" s="99">
        <v>683.78668670000002</v>
      </c>
      <c r="D3563" s="99">
        <v>158.06</v>
      </c>
      <c r="E3563" s="99">
        <v>343.12665776</v>
      </c>
      <c r="F3563" s="99">
        <v>365.02396658999999</v>
      </c>
      <c r="G3563" s="51"/>
      <c r="H3563" s="100">
        <v>158.06</v>
      </c>
      <c r="I3563" s="101">
        <v>5096559.32</v>
      </c>
    </row>
    <row r="3564" spans="2:9" ht="15.95" customHeight="1" x14ac:dyDescent="0.2">
      <c r="B3564" s="98">
        <v>45828</v>
      </c>
      <c r="C3564" s="99">
        <v>681.45058134999999</v>
      </c>
      <c r="D3564" s="99">
        <v>157.52000000000001</v>
      </c>
      <c r="E3564" s="99">
        <v>342.68990687000002</v>
      </c>
      <c r="F3564" s="99">
        <v>365.22520833999999</v>
      </c>
      <c r="G3564" s="51"/>
      <c r="H3564" s="100">
        <v>157.52000000000001</v>
      </c>
      <c r="I3564" s="101">
        <v>5361082.96</v>
      </c>
    </row>
    <row r="3565" spans="2:9" ht="15.95" customHeight="1" x14ac:dyDescent="0.2">
      <c r="B3565" s="98">
        <v>45831</v>
      </c>
      <c r="C3565" s="99">
        <v>680.06622262999997</v>
      </c>
      <c r="D3565" s="99">
        <v>157.19999999999999</v>
      </c>
      <c r="E3565" s="99">
        <v>342.00386893000001</v>
      </c>
      <c r="F3565" s="99">
        <v>365.42656092999999</v>
      </c>
      <c r="G3565" s="51"/>
      <c r="H3565" s="100">
        <v>157.19999999999999</v>
      </c>
      <c r="I3565" s="101">
        <v>7584040.0300000003</v>
      </c>
    </row>
    <row r="3566" spans="2:9" ht="15.95" customHeight="1" x14ac:dyDescent="0.2">
      <c r="B3566" s="98">
        <v>45832</v>
      </c>
      <c r="C3566" s="99">
        <v>682.35906676000002</v>
      </c>
      <c r="D3566" s="99">
        <v>157.72999999999999</v>
      </c>
      <c r="E3566" s="99">
        <v>342.43663122999999</v>
      </c>
      <c r="F3566" s="99">
        <v>365.62802436999999</v>
      </c>
      <c r="G3566" s="51"/>
      <c r="H3566" s="100">
        <v>157.72999999999999</v>
      </c>
      <c r="I3566" s="101">
        <v>4057375.11</v>
      </c>
    </row>
    <row r="3567" spans="2:9" ht="15.95" customHeight="1" x14ac:dyDescent="0.2">
      <c r="B3567" s="98">
        <v>45833</v>
      </c>
      <c r="C3567" s="99">
        <v>681.79667102999997</v>
      </c>
      <c r="D3567" s="99">
        <v>157.6</v>
      </c>
      <c r="E3567" s="99">
        <v>343.25728416999999</v>
      </c>
      <c r="F3567" s="99">
        <v>365.82959903</v>
      </c>
      <c r="G3567" s="51"/>
      <c r="H3567" s="100">
        <v>157.6</v>
      </c>
      <c r="I3567" s="101">
        <v>4842756.09</v>
      </c>
    </row>
    <row r="3568" spans="2:9" ht="15.95" customHeight="1" x14ac:dyDescent="0.2">
      <c r="B3568" s="98">
        <v>45834</v>
      </c>
      <c r="C3568" s="99">
        <v>683.13776854000002</v>
      </c>
      <c r="D3568" s="99">
        <v>157.91</v>
      </c>
      <c r="E3568" s="99">
        <v>343.97124224999999</v>
      </c>
      <c r="F3568" s="99">
        <v>366.03128491000001</v>
      </c>
      <c r="G3568" s="51"/>
      <c r="H3568" s="100">
        <v>157.91</v>
      </c>
      <c r="I3568" s="101">
        <v>5289305.67</v>
      </c>
    </row>
    <row r="3569" spans="2:9" ht="15.95" customHeight="1" x14ac:dyDescent="0.2">
      <c r="B3569" s="98">
        <v>45835</v>
      </c>
      <c r="C3569" s="99">
        <v>681.36405893000006</v>
      </c>
      <c r="D3569" s="99">
        <v>157.5</v>
      </c>
      <c r="E3569" s="99">
        <v>345.30343218000002</v>
      </c>
      <c r="F3569" s="99">
        <v>366.23308201999998</v>
      </c>
      <c r="G3569" s="51"/>
      <c r="H3569" s="100">
        <v>157.5</v>
      </c>
      <c r="I3569" s="101">
        <v>6685342.71</v>
      </c>
    </row>
    <row r="3570" spans="2:9" ht="15.95" customHeight="1" x14ac:dyDescent="0.2">
      <c r="B3570" s="98">
        <v>45838</v>
      </c>
      <c r="C3570" s="99">
        <v>688.84824828000001</v>
      </c>
      <c r="D3570" s="99">
        <v>159.22999999999999</v>
      </c>
      <c r="E3570" s="99">
        <v>347.38348323999998</v>
      </c>
      <c r="F3570" s="99">
        <v>366.43499035000002</v>
      </c>
      <c r="G3570" s="51"/>
      <c r="H3570" s="100">
        <v>159.22999999999999</v>
      </c>
      <c r="I3570" s="101">
        <v>6271017.8600000003</v>
      </c>
    </row>
    <row r="3571" spans="2:9" ht="15.95" customHeight="1" x14ac:dyDescent="0.2">
      <c r="B3571" s="98">
        <v>45839</v>
      </c>
      <c r="C3571" s="99">
        <v>680.44075368999995</v>
      </c>
      <c r="D3571" s="99">
        <v>156.19999999999999</v>
      </c>
      <c r="E3571" s="99">
        <v>346.49701852999999</v>
      </c>
      <c r="F3571" s="99">
        <v>366.63700991000002</v>
      </c>
      <c r="G3571" s="51"/>
      <c r="H3571" s="100">
        <v>156.19999999999999</v>
      </c>
      <c r="I3571" s="101">
        <v>8331417.4400000004</v>
      </c>
    </row>
    <row r="3572" spans="2:9" ht="15.95" customHeight="1" x14ac:dyDescent="0.2">
      <c r="B3572" s="98">
        <v>45840</v>
      </c>
      <c r="C3572" s="99">
        <v>683.05448258000001</v>
      </c>
      <c r="D3572" s="99">
        <v>156.80000000000001</v>
      </c>
      <c r="E3572" s="99">
        <v>346.52992441999999</v>
      </c>
      <c r="F3572" s="99">
        <v>366.83914069000002</v>
      </c>
      <c r="G3572" s="51"/>
      <c r="H3572" s="100">
        <v>156.80000000000001</v>
      </c>
      <c r="I3572" s="101">
        <v>6349697.4000000004</v>
      </c>
    </row>
    <row r="3573" spans="2:9" ht="15.95" customHeight="1" x14ac:dyDescent="0.2">
      <c r="B3573" s="98">
        <v>45841</v>
      </c>
      <c r="C3573" s="99">
        <v>680.44075368999995</v>
      </c>
      <c r="D3573" s="99">
        <v>156.19999999999999</v>
      </c>
      <c r="E3573" s="99">
        <v>347.19103364</v>
      </c>
      <c r="F3573" s="99">
        <v>367.04138308</v>
      </c>
      <c r="G3573" s="51"/>
      <c r="H3573" s="100">
        <v>156.19999999999999</v>
      </c>
      <c r="I3573" s="101">
        <v>5481087.5999999996</v>
      </c>
    </row>
    <row r="3574" spans="2:9" ht="15.95" customHeight="1" x14ac:dyDescent="0.2">
      <c r="B3574" s="98">
        <v>45842</v>
      </c>
      <c r="C3574" s="99">
        <v>686.45233012999995</v>
      </c>
      <c r="D3574" s="99">
        <v>157.58000000000001</v>
      </c>
      <c r="E3574" s="99">
        <v>348.54516083999999</v>
      </c>
      <c r="F3574" s="99">
        <v>367.24373708000002</v>
      </c>
      <c r="G3574" s="51"/>
      <c r="H3574" s="100">
        <v>157.58000000000001</v>
      </c>
      <c r="I3574" s="101">
        <v>5455036.5899999999</v>
      </c>
    </row>
    <row r="3575" spans="2:9" ht="15.95" customHeight="1" x14ac:dyDescent="0.2">
      <c r="B3575" s="98">
        <v>45845</v>
      </c>
      <c r="C3575" s="99">
        <v>682.40105034999999</v>
      </c>
      <c r="D3575" s="99">
        <v>156.65</v>
      </c>
      <c r="E3575" s="99">
        <v>348.17322458000001</v>
      </c>
      <c r="F3575" s="99">
        <v>367.44620230999999</v>
      </c>
      <c r="G3575" s="51"/>
      <c r="H3575" s="100">
        <v>156.65</v>
      </c>
      <c r="I3575" s="101">
        <v>7115375.0800000001</v>
      </c>
    </row>
    <row r="3576" spans="2:9" ht="15.95" customHeight="1" x14ac:dyDescent="0.2">
      <c r="B3576" s="98">
        <v>45846</v>
      </c>
      <c r="C3576" s="99">
        <v>679.70019717000002</v>
      </c>
      <c r="D3576" s="99">
        <v>156.03</v>
      </c>
      <c r="E3576" s="99">
        <v>347.64872465000002</v>
      </c>
      <c r="F3576" s="99">
        <v>367.64877913999999</v>
      </c>
      <c r="G3576" s="51"/>
      <c r="H3576" s="100">
        <v>156.03</v>
      </c>
      <c r="I3576" s="101">
        <v>6785368.4199999999</v>
      </c>
    </row>
    <row r="3577" spans="2:9" ht="15.95" customHeight="1" x14ac:dyDescent="0.2">
      <c r="B3577" s="98">
        <v>45847</v>
      </c>
      <c r="C3577" s="99">
        <v>675.56179310000005</v>
      </c>
      <c r="D3577" s="99">
        <v>155.08000000000001</v>
      </c>
      <c r="E3577" s="99">
        <v>347.26581976</v>
      </c>
      <c r="F3577" s="99">
        <v>367.85146796999999</v>
      </c>
      <c r="G3577" s="51"/>
      <c r="H3577" s="100">
        <v>155.08000000000001</v>
      </c>
      <c r="I3577" s="101">
        <v>5604642.5700000003</v>
      </c>
    </row>
    <row r="3578" spans="2:9" ht="15.95" customHeight="1" x14ac:dyDescent="0.2">
      <c r="B3578" s="98">
        <v>45848</v>
      </c>
      <c r="C3578" s="99">
        <v>675.73604168999998</v>
      </c>
      <c r="D3578" s="99">
        <v>155.12</v>
      </c>
      <c r="E3578" s="99">
        <v>346.50798716000003</v>
      </c>
      <c r="F3578" s="99">
        <v>368.05426840000001</v>
      </c>
      <c r="G3578" s="51"/>
      <c r="H3578" s="100">
        <v>155.12</v>
      </c>
      <c r="I3578" s="101">
        <v>5474424.71</v>
      </c>
    </row>
    <row r="3579" spans="2:9" ht="15.95" customHeight="1" x14ac:dyDescent="0.2">
      <c r="B3579" s="98">
        <v>45849</v>
      </c>
      <c r="C3579" s="99">
        <v>681.00706161000005</v>
      </c>
      <c r="D3579" s="99">
        <v>156.33000000000001</v>
      </c>
      <c r="E3579" s="99">
        <v>347.32864009000002</v>
      </c>
      <c r="F3579" s="99">
        <v>368.25718081999997</v>
      </c>
      <c r="G3579" s="51"/>
      <c r="H3579" s="100">
        <v>156.33000000000001</v>
      </c>
      <c r="I3579" s="101">
        <v>3953674.2</v>
      </c>
    </row>
    <row r="3580" spans="2:9" ht="15.95" customHeight="1" x14ac:dyDescent="0.2">
      <c r="B3580" s="98">
        <v>45852</v>
      </c>
      <c r="C3580" s="99">
        <v>679.09032709999997</v>
      </c>
      <c r="D3580" s="99">
        <v>155.88999999999999</v>
      </c>
      <c r="E3580" s="99">
        <v>347.39146041999999</v>
      </c>
      <c r="F3580" s="99">
        <v>368.46020485999998</v>
      </c>
      <c r="G3580" s="51"/>
      <c r="H3580" s="100">
        <v>155.88999999999999</v>
      </c>
      <c r="I3580" s="101">
        <v>7096072.8300000001</v>
      </c>
    </row>
    <row r="3581" spans="2:9" ht="15.95" customHeight="1" x14ac:dyDescent="0.2">
      <c r="B3581" s="98">
        <v>45853</v>
      </c>
      <c r="C3581" s="99">
        <v>675.64891738999995</v>
      </c>
      <c r="D3581" s="99">
        <v>155.1</v>
      </c>
      <c r="E3581" s="99">
        <v>346.94772948999997</v>
      </c>
      <c r="F3581" s="99">
        <v>368.66334088000002</v>
      </c>
      <c r="G3581" s="51"/>
      <c r="H3581" s="100">
        <v>155.1</v>
      </c>
      <c r="I3581" s="101">
        <v>6343100.71</v>
      </c>
    </row>
    <row r="3582" spans="2:9" ht="15.95" customHeight="1" x14ac:dyDescent="0.2">
      <c r="B3582" s="98">
        <v>45854</v>
      </c>
      <c r="C3582" s="99">
        <v>674.99548517000005</v>
      </c>
      <c r="D3582" s="99">
        <v>154.94999999999999</v>
      </c>
      <c r="E3582" s="99">
        <v>346.54189019</v>
      </c>
      <c r="F3582" s="99">
        <v>368.86658890000001</v>
      </c>
      <c r="G3582" s="51"/>
      <c r="H3582" s="100">
        <v>154.94999999999999</v>
      </c>
      <c r="I3582" s="101">
        <v>4952104.49</v>
      </c>
    </row>
    <row r="3583" spans="2:9" ht="15.95" customHeight="1" x14ac:dyDescent="0.2">
      <c r="B3583" s="98">
        <v>45855</v>
      </c>
      <c r="C3583" s="99">
        <v>678.04483554000001</v>
      </c>
      <c r="D3583" s="99">
        <v>155.65</v>
      </c>
      <c r="E3583" s="99">
        <v>346.51297290000002</v>
      </c>
      <c r="F3583" s="99">
        <v>369.06994890999999</v>
      </c>
      <c r="G3583" s="51"/>
      <c r="H3583" s="100">
        <v>155.65</v>
      </c>
      <c r="I3583" s="101">
        <v>4764527</v>
      </c>
    </row>
    <row r="3584" spans="2:9" ht="15.95" customHeight="1" x14ac:dyDescent="0.2">
      <c r="B3584" s="98">
        <v>45856</v>
      </c>
      <c r="C3584" s="99">
        <v>680.09225649999996</v>
      </c>
      <c r="D3584" s="99">
        <v>156.12</v>
      </c>
      <c r="E3584" s="99">
        <v>345.51283330000001</v>
      </c>
      <c r="F3584" s="99">
        <v>369.27342091000003</v>
      </c>
      <c r="G3584" s="51"/>
      <c r="H3584" s="100">
        <v>156.12</v>
      </c>
      <c r="I3584" s="101">
        <v>4053185.8</v>
      </c>
    </row>
    <row r="3585" spans="2:9" ht="15.95" customHeight="1" x14ac:dyDescent="0.2">
      <c r="B3585" s="98">
        <v>45859</v>
      </c>
      <c r="C3585" s="99">
        <v>675.21329591000006</v>
      </c>
      <c r="D3585" s="99">
        <v>155</v>
      </c>
      <c r="E3585" s="99">
        <v>343.41184213000003</v>
      </c>
      <c r="F3585" s="99">
        <v>369.47700529000002</v>
      </c>
      <c r="G3585" s="51"/>
      <c r="H3585" s="100">
        <v>155</v>
      </c>
      <c r="I3585" s="101">
        <v>5604033.5199999996</v>
      </c>
    </row>
    <row r="3586" spans="2:9" ht="15.95" customHeight="1" x14ac:dyDescent="0.2">
      <c r="B3586" s="98">
        <v>45860</v>
      </c>
      <c r="C3586" s="99">
        <v>673.25299925000002</v>
      </c>
      <c r="D3586" s="99">
        <v>154.55000000000001</v>
      </c>
      <c r="E3586" s="99">
        <v>343.11369482999999</v>
      </c>
      <c r="F3586" s="99">
        <v>369.68070204000003</v>
      </c>
      <c r="G3586" s="51"/>
      <c r="H3586" s="100">
        <v>154.55000000000001</v>
      </c>
      <c r="I3586" s="101">
        <v>4847536.5</v>
      </c>
    </row>
    <row r="3587" spans="2:9" ht="15.95" customHeight="1" x14ac:dyDescent="0.2">
      <c r="B3587" s="98">
        <v>45861</v>
      </c>
      <c r="C3587" s="99">
        <v>670.85708109999996</v>
      </c>
      <c r="D3587" s="99">
        <v>154</v>
      </c>
      <c r="E3587" s="99">
        <v>342.29204475</v>
      </c>
      <c r="F3587" s="99">
        <v>369.88451078000003</v>
      </c>
      <c r="G3587" s="51"/>
      <c r="H3587" s="100">
        <v>154</v>
      </c>
      <c r="I3587" s="101">
        <v>5405238.2599999998</v>
      </c>
    </row>
    <row r="3588" spans="2:9" ht="15.95" customHeight="1" x14ac:dyDescent="0.2">
      <c r="B3588" s="98">
        <v>45862</v>
      </c>
      <c r="C3588" s="99">
        <v>671.72832405999998</v>
      </c>
      <c r="D3588" s="99">
        <v>154.19999999999999</v>
      </c>
      <c r="E3588" s="99">
        <v>342.77765590000001</v>
      </c>
      <c r="F3588" s="99">
        <v>370.08843189999999</v>
      </c>
      <c r="G3588" s="51"/>
      <c r="H3588" s="100">
        <v>154.19999999999999</v>
      </c>
      <c r="I3588" s="101">
        <v>5038132.5999999996</v>
      </c>
    </row>
    <row r="3589" spans="2:9" ht="15.95" customHeight="1" x14ac:dyDescent="0.2">
      <c r="B3589" s="98">
        <v>45863</v>
      </c>
      <c r="C3589" s="99">
        <v>678.30620842999997</v>
      </c>
      <c r="D3589" s="99">
        <v>155.71</v>
      </c>
      <c r="E3589" s="99">
        <v>343.52850847000002</v>
      </c>
      <c r="F3589" s="99">
        <v>370.29246577999999</v>
      </c>
      <c r="G3589" s="51"/>
      <c r="H3589" s="100">
        <v>155.71</v>
      </c>
      <c r="I3589" s="101">
        <v>5660918.9199999999</v>
      </c>
    </row>
    <row r="3590" spans="2:9" ht="15.95" customHeight="1" x14ac:dyDescent="0.2">
      <c r="B3590" s="98">
        <v>45866</v>
      </c>
      <c r="C3590" s="99">
        <v>673.90643147000003</v>
      </c>
      <c r="D3590" s="99">
        <v>154.69999999999999</v>
      </c>
      <c r="E3590" s="99">
        <v>342.12153241999999</v>
      </c>
      <c r="F3590" s="99">
        <v>370.49661202999999</v>
      </c>
      <c r="G3590" s="51"/>
      <c r="H3590" s="100">
        <v>154.69999999999999</v>
      </c>
      <c r="I3590" s="101">
        <v>6714913.21</v>
      </c>
    </row>
    <row r="3591" spans="2:9" ht="15.95" customHeight="1" x14ac:dyDescent="0.2">
      <c r="B3591" s="98">
        <v>45867</v>
      </c>
      <c r="C3591" s="99">
        <v>670.98776754999994</v>
      </c>
      <c r="D3591" s="99">
        <v>154.03</v>
      </c>
      <c r="E3591" s="99">
        <v>341.04760384999997</v>
      </c>
      <c r="F3591" s="99">
        <v>370.70087066000002</v>
      </c>
      <c r="G3591" s="51"/>
      <c r="H3591" s="100">
        <v>154.03</v>
      </c>
      <c r="I3591" s="101">
        <v>5046651.28</v>
      </c>
    </row>
    <row r="3592" spans="2:9" ht="15.95" customHeight="1" x14ac:dyDescent="0.2">
      <c r="B3592" s="98">
        <v>45868</v>
      </c>
      <c r="C3592" s="99">
        <v>662.14465147999999</v>
      </c>
      <c r="D3592" s="99">
        <v>152</v>
      </c>
      <c r="E3592" s="99">
        <v>340.38848891999999</v>
      </c>
      <c r="F3592" s="99">
        <v>370.90524205000003</v>
      </c>
      <c r="G3592" s="51"/>
      <c r="H3592" s="100">
        <v>152</v>
      </c>
      <c r="I3592" s="101">
        <v>8829487.25</v>
      </c>
    </row>
    <row r="3593" spans="2:9" ht="15.95" customHeight="1" x14ac:dyDescent="0.2">
      <c r="B3593" s="98">
        <v>45869</v>
      </c>
      <c r="C3593" s="99">
        <v>671.90257266000003</v>
      </c>
      <c r="D3593" s="99">
        <v>154.24</v>
      </c>
      <c r="E3593" s="99">
        <v>342.65799813000001</v>
      </c>
      <c r="F3593" s="99">
        <v>371.10972620000001</v>
      </c>
      <c r="G3593" s="51"/>
      <c r="H3593" s="100">
        <v>154.24</v>
      </c>
      <c r="I3593" s="101">
        <v>5242613.32</v>
      </c>
    </row>
    <row r="3594" spans="2:9" ht="15.95" customHeight="1" x14ac:dyDescent="0.2"/>
    <row r="3595" spans="2:9" ht="15.95" customHeight="1" x14ac:dyDescent="0.2"/>
    <row r="3596" spans="2:9" ht="15.95" customHeight="1" x14ac:dyDescent="0.2"/>
    <row r="3597" spans="2:9" ht="15.95" customHeight="1" x14ac:dyDescent="0.2"/>
    <row r="3598" spans="2:9" ht="15.95" customHeight="1" x14ac:dyDescent="0.2"/>
    <row r="3599" spans="2:9" ht="15.95" hidden="1" customHeight="1" x14ac:dyDescent="0.2"/>
    <row r="3600" spans="2:9" ht="15.95" hidden="1" customHeight="1" x14ac:dyDescent="0.2"/>
    <row r="3601" ht="15.95" hidden="1" customHeight="1" x14ac:dyDescent="0.2"/>
    <row r="3602" ht="15.95" hidden="1" customHeight="1" x14ac:dyDescent="0.2"/>
    <row r="3603" ht="15.95" hidden="1" customHeight="1" x14ac:dyDescent="0.2"/>
    <row r="3604" ht="15.95" hidden="1" customHeight="1" x14ac:dyDescent="0.2"/>
    <row r="3605" ht="15.95" hidden="1" customHeight="1" x14ac:dyDescent="0.2"/>
    <row r="3606" ht="15.95" hidden="1" customHeight="1" x14ac:dyDescent="0.2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0DF2-2B88-4061-BC85-01EF17113CBD}">
  <dimension ref="A1:CX96"/>
  <sheetViews>
    <sheetView showGridLines="0" zoomScaleNormal="100" workbookViewId="0">
      <pane xSplit="2" ySplit="6" topLeftCell="C7" activePane="bottomRight" state="frozen"/>
      <selection activeCell="B5" sqref="B5:G12"/>
      <selection pane="topRight" activeCell="B5" sqref="B5:G12"/>
      <selection pane="bottomLeft" activeCell="B5" sqref="B5:G12"/>
      <selection pane="bottomRight" activeCell="J39" sqref="J39"/>
    </sheetView>
  </sheetViews>
  <sheetFormatPr defaultColWidth="0" defaultRowHeight="0" customHeight="1" zeroHeight="1" outlineLevelCol="1" x14ac:dyDescent="0.2"/>
  <cols>
    <col min="1" max="1" width="4" style="51" customWidth="1"/>
    <col min="2" max="2" width="40.140625" style="51" customWidth="1"/>
    <col min="3" max="3" width="1.28515625" style="53" customWidth="1" outlineLevel="1"/>
    <col min="4" max="4" width="15.7109375" style="51" customWidth="1" outlineLevel="1"/>
    <col min="5" max="10" width="15.7109375" style="51" customWidth="1"/>
    <col min="11" max="11" width="2.5703125" style="51" customWidth="1"/>
    <col min="12" max="14" width="0" style="51" hidden="1" customWidth="1"/>
    <col min="15" max="18" width="12.7109375" style="51" hidden="1" customWidth="1"/>
    <col min="19" max="20" width="0" style="51" hidden="1" customWidth="1"/>
    <col min="21" max="21" width="2.7109375" style="51" hidden="1" customWidth="1"/>
    <col min="22" max="33" width="12.7109375" style="51" hidden="1" customWidth="1"/>
    <col min="34" max="35" width="0" style="51" hidden="1" customWidth="1"/>
    <col min="36" max="36" width="2.7109375" style="51" hidden="1" customWidth="1"/>
    <col min="37" max="48" width="12.7109375" style="51" hidden="1" customWidth="1"/>
    <col min="49" max="50" width="0" style="51" hidden="1" customWidth="1"/>
    <col min="51" max="51" width="2.7109375" style="51" hidden="1" customWidth="1"/>
    <col min="52" max="63" width="12.7109375" style="51" hidden="1" customWidth="1"/>
    <col min="64" max="65" width="0" style="51" hidden="1" customWidth="1"/>
    <col min="66" max="66" width="2.7109375" style="51" hidden="1" customWidth="1"/>
    <col min="67" max="86" width="12.7109375" style="51" hidden="1" customWidth="1"/>
    <col min="87" max="102" width="0" style="51" hidden="1" customWidth="1"/>
    <col min="103" max="16384" width="0" style="51" hidden="1"/>
  </cols>
  <sheetData>
    <row r="1" spans="2:10" ht="17.100000000000001" customHeight="1" x14ac:dyDescent="0.2">
      <c r="B1" s="50"/>
    </row>
    <row r="2" spans="2:10" ht="17.100000000000001" customHeight="1" x14ac:dyDescent="0.2">
      <c r="B2" s="50"/>
    </row>
    <row r="3" spans="2:10" ht="17.100000000000001" customHeight="1" x14ac:dyDescent="0.2">
      <c r="B3" s="50"/>
    </row>
    <row r="4" spans="2:10" s="53" customFormat="1" ht="17.100000000000001" customHeight="1" x14ac:dyDescent="0.2">
      <c r="B4" s="52"/>
      <c r="C4" s="60"/>
    </row>
    <row r="5" spans="2:10" ht="22.5" customHeight="1" x14ac:dyDescent="0.2">
      <c r="B5" s="93" t="s">
        <v>203</v>
      </c>
      <c r="C5" s="102"/>
    </row>
    <row r="6" spans="2:10" s="62" customFormat="1" ht="30" customHeight="1" x14ac:dyDescent="0.2">
      <c r="B6" s="82" t="s">
        <v>204</v>
      </c>
      <c r="C6" s="61"/>
      <c r="D6" s="103">
        <v>45688</v>
      </c>
      <c r="E6" s="103">
        <v>45716</v>
      </c>
      <c r="F6" s="103">
        <v>45747</v>
      </c>
      <c r="G6" s="103">
        <v>45777</v>
      </c>
      <c r="H6" s="103">
        <v>45807</v>
      </c>
      <c r="I6" s="103">
        <v>45838</v>
      </c>
      <c r="J6" s="103">
        <v>45869</v>
      </c>
    </row>
    <row r="7" spans="2:10" s="55" customFormat="1" ht="26.1" customHeight="1" x14ac:dyDescent="0.2">
      <c r="B7" s="207" t="s">
        <v>205</v>
      </c>
      <c r="C7" s="89"/>
      <c r="D7" s="208">
        <f t="shared" ref="D7:J7" si="0">SUM(D8:D12)</f>
        <v>46325505.937265597</v>
      </c>
      <c r="E7" s="208">
        <f t="shared" si="0"/>
        <v>33500467.861400012</v>
      </c>
      <c r="F7" s="208">
        <f t="shared" si="0"/>
        <v>30429266.728341602</v>
      </c>
      <c r="G7" s="208">
        <f t="shared" si="0"/>
        <v>37800715.176841579</v>
      </c>
      <c r="H7" s="208">
        <f t="shared" si="0"/>
        <v>37080244.865345165</v>
      </c>
      <c r="I7" s="208">
        <f t="shared" si="0"/>
        <v>31928964</v>
      </c>
      <c r="J7" s="208">
        <f t="shared" si="0"/>
        <v>44316870.355067246</v>
      </c>
    </row>
    <row r="8" spans="2:10" s="55" customFormat="1" ht="26.1" customHeight="1" x14ac:dyDescent="0.2">
      <c r="B8" s="107" t="s">
        <v>206</v>
      </c>
      <c r="C8" s="89"/>
      <c r="D8" s="108">
        <v>40859535.9599749</v>
      </c>
      <c r="E8" s="108">
        <v>41434171.980521902</v>
      </c>
      <c r="F8" s="108">
        <v>40782968.722467661</v>
      </c>
      <c r="G8" s="108">
        <v>41155426.626878202</v>
      </c>
      <c r="H8" s="108">
        <v>41167324.667740144</v>
      </c>
      <c r="I8" s="108">
        <v>41406235</v>
      </c>
      <c r="J8" s="108">
        <v>41646974.90651308</v>
      </c>
    </row>
    <row r="9" spans="2:10" s="55" customFormat="1" ht="26.1" customHeight="1" x14ac:dyDescent="0.2">
      <c r="B9" s="107" t="s">
        <v>123</v>
      </c>
      <c r="C9" s="89"/>
      <c r="D9" s="108">
        <v>-2679682.5694641424</v>
      </c>
      <c r="E9" s="108">
        <v>-2618058.9681231491</v>
      </c>
      <c r="F9" s="108">
        <v>-2716144.1175260507</v>
      </c>
      <c r="G9" s="108">
        <v>-2245987.2122365902</v>
      </c>
      <c r="H9" s="108">
        <v>-1491864.3828428753</v>
      </c>
      <c r="I9" s="108">
        <v>-1504731</v>
      </c>
      <c r="J9" s="108">
        <v>-1525427.0645208342</v>
      </c>
    </row>
    <row r="10" spans="2:10" s="55" customFormat="1" ht="26.1" customHeight="1" x14ac:dyDescent="0.2">
      <c r="B10" s="107" t="s">
        <v>207</v>
      </c>
      <c r="C10" s="89"/>
      <c r="D10" s="108">
        <v>-1798010.5725</v>
      </c>
      <c r="E10" s="108">
        <v>-1681912.2846999995</v>
      </c>
      <c r="F10" s="108">
        <v>-2199107.7607</v>
      </c>
      <c r="G10" s="108">
        <v>-2621677.0392</v>
      </c>
      <c r="H10" s="108">
        <v>-3616837.3959999997</v>
      </c>
      <c r="I10" s="108">
        <v>-3769596</v>
      </c>
      <c r="J10" s="108">
        <v>-3663896.0878000008</v>
      </c>
    </row>
    <row r="11" spans="2:10" s="55" customFormat="1" ht="26.1" customHeight="1" x14ac:dyDescent="0.2">
      <c r="B11" s="107" t="s">
        <v>208</v>
      </c>
      <c r="C11" s="89"/>
      <c r="D11" s="108">
        <v>9939863.0492548309</v>
      </c>
      <c r="E11" s="108">
        <v>-3636962.7862987416</v>
      </c>
      <c r="F11" s="108">
        <v>-5525248.4059000006</v>
      </c>
      <c r="G11" s="108">
        <v>1508741.61139997</v>
      </c>
      <c r="H11" s="108">
        <v>1016019.8764478967</v>
      </c>
      <c r="I11" s="108">
        <v>-4206860</v>
      </c>
      <c r="J11" s="108">
        <v>7715921.8108750023</v>
      </c>
    </row>
    <row r="12" spans="2:10" s="55" customFormat="1" ht="26.1" customHeight="1" x14ac:dyDescent="0.2">
      <c r="B12" s="107" t="s">
        <v>209</v>
      </c>
      <c r="C12" s="89"/>
      <c r="D12" s="108">
        <v>3800.0699999999997</v>
      </c>
      <c r="E12" s="108">
        <v>3229.9199999999983</v>
      </c>
      <c r="F12" s="108">
        <v>86798.290000000008</v>
      </c>
      <c r="G12" s="108">
        <v>4211.1900000000023</v>
      </c>
      <c r="H12" s="108">
        <v>5602.1000000000058</v>
      </c>
      <c r="I12" s="108">
        <v>3916</v>
      </c>
      <c r="J12" s="108">
        <v>143296.78999999998</v>
      </c>
    </row>
    <row r="13" spans="2:10" s="55" customFormat="1" ht="26.1" customHeight="1" x14ac:dyDescent="0.2">
      <c r="B13" s="207" t="s">
        <v>210</v>
      </c>
      <c r="C13" s="89"/>
      <c r="D13" s="208">
        <f>SUM(D14:D16)</f>
        <v>4078723.8628293383</v>
      </c>
      <c r="E13" s="208">
        <f t="shared" ref="E13:J13" si="1">SUM(E14:E16)</f>
        <v>7920862.6002273457</v>
      </c>
      <c r="F13" s="208">
        <f t="shared" si="1"/>
        <v>3835857.7968195751</v>
      </c>
      <c r="G13" s="208">
        <f t="shared" si="1"/>
        <v>8111343.7151890052</v>
      </c>
      <c r="H13" s="208">
        <f t="shared" si="1"/>
        <v>8560013.7188782003</v>
      </c>
      <c r="I13" s="208">
        <f t="shared" si="1"/>
        <v>3626065.2800000003</v>
      </c>
      <c r="J13" s="208">
        <f t="shared" si="1"/>
        <v>4247636.6327137593</v>
      </c>
    </row>
    <row r="14" spans="2:10" s="55" customFormat="1" ht="26.1" customHeight="1" x14ac:dyDescent="0.2">
      <c r="B14" s="107" t="s">
        <v>211</v>
      </c>
      <c r="C14" s="89"/>
      <c r="D14" s="108">
        <v>458904.71000001061</v>
      </c>
      <c r="E14" s="108">
        <v>4321507.1900000079</v>
      </c>
      <c r="F14" s="108">
        <v>372798.73999999277</v>
      </c>
      <c r="G14" s="108">
        <v>4552273.0699999873</v>
      </c>
      <c r="H14" s="108">
        <v>4700323.2900000028</v>
      </c>
      <c r="I14" s="108">
        <v>387764.35</v>
      </c>
      <c r="J14" s="108">
        <v>497233.67999999807</v>
      </c>
    </row>
    <row r="15" spans="2:10" s="55" customFormat="1" ht="26.1" customHeight="1" x14ac:dyDescent="0.2">
      <c r="B15" s="107" t="s">
        <v>152</v>
      </c>
      <c r="C15" s="89"/>
      <c r="D15" s="108">
        <v>2557753.5</v>
      </c>
      <c r="E15" s="108">
        <v>2556041.2800000003</v>
      </c>
      <c r="F15" s="108">
        <v>2577435.6199999996</v>
      </c>
      <c r="G15" s="108">
        <v>2575215.44</v>
      </c>
      <c r="H15" s="108">
        <v>2642867.67</v>
      </c>
      <c r="I15" s="108">
        <v>2525905.25</v>
      </c>
      <c r="J15" s="108">
        <v>2531697.1800000002</v>
      </c>
    </row>
    <row r="16" spans="2:10" s="55" customFormat="1" ht="26.1" customHeight="1" x14ac:dyDescent="0.2">
      <c r="B16" s="107" t="s">
        <v>153</v>
      </c>
      <c r="C16" s="89"/>
      <c r="D16" s="108">
        <v>1062065.6528293276</v>
      </c>
      <c r="E16" s="108">
        <v>1043314.1302273376</v>
      </c>
      <c r="F16" s="108">
        <v>885623.43681958294</v>
      </c>
      <c r="G16" s="108">
        <v>983855.20518901874</v>
      </c>
      <c r="H16" s="108">
        <v>1216822.7588781973</v>
      </c>
      <c r="I16" s="108">
        <v>712395.68</v>
      </c>
      <c r="J16" s="108">
        <v>1218705.7727137608</v>
      </c>
    </row>
    <row r="17" spans="2:10" s="55" customFormat="1" ht="26.1" customHeight="1" x14ac:dyDescent="0.2">
      <c r="B17" s="207" t="s">
        <v>212</v>
      </c>
      <c r="C17" s="89"/>
      <c r="D17" s="208">
        <f>SUM(D18:D23)</f>
        <v>222627.43451724789</v>
      </c>
      <c r="E17" s="208">
        <f t="shared" ref="E17:J17" si="2">SUM(E18:E23)</f>
        <v>488986.29</v>
      </c>
      <c r="F17" s="208">
        <f t="shared" si="2"/>
        <v>200093.94143352291</v>
      </c>
      <c r="G17" s="208">
        <f t="shared" si="2"/>
        <v>308920.79071605793</v>
      </c>
      <c r="H17" s="208">
        <f t="shared" si="2"/>
        <v>8052211.4445030456</v>
      </c>
      <c r="I17" s="208">
        <f t="shared" si="2"/>
        <v>1035843</v>
      </c>
      <c r="J17" s="208">
        <f t="shared" si="2"/>
        <v>437758.84263827966</v>
      </c>
    </row>
    <row r="18" spans="2:10" s="55" customFormat="1" ht="26.1" customHeight="1" x14ac:dyDescent="0.2">
      <c r="B18" s="107" t="s">
        <v>213</v>
      </c>
      <c r="C18" s="89"/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</row>
    <row r="19" spans="2:10" s="55" customFormat="1" ht="26.1" customHeight="1" x14ac:dyDescent="0.2">
      <c r="B19" s="107" t="s">
        <v>214</v>
      </c>
      <c r="C19" s="89"/>
      <c r="D19" s="108">
        <v>0</v>
      </c>
      <c r="E19" s="108">
        <v>0</v>
      </c>
      <c r="F19" s="108">
        <v>0</v>
      </c>
      <c r="G19" s="108">
        <v>0</v>
      </c>
      <c r="H19" s="108">
        <v>7528382.7742379606</v>
      </c>
      <c r="I19" s="108">
        <v>0</v>
      </c>
      <c r="J19" s="108">
        <v>0</v>
      </c>
    </row>
    <row r="20" spans="2:10" s="55" customFormat="1" ht="26.1" customHeight="1" x14ac:dyDescent="0.2">
      <c r="B20" s="107" t="s">
        <v>215</v>
      </c>
      <c r="C20" s="89"/>
      <c r="D20" s="108">
        <v>-28095.135482752095</v>
      </c>
      <c r="E20" s="108">
        <v>0</v>
      </c>
      <c r="F20" s="108">
        <v>-39655.543723329341</v>
      </c>
      <c r="G20" s="108">
        <v>-390522.20345460234</v>
      </c>
      <c r="H20" s="108">
        <v>299169.480265085</v>
      </c>
      <c r="I20" s="108">
        <v>659916</v>
      </c>
      <c r="J20" s="108">
        <v>166466.99263827965</v>
      </c>
    </row>
    <row r="21" spans="2:10" s="55" customFormat="1" ht="26.1" customHeight="1" x14ac:dyDescent="0.2">
      <c r="B21" s="107" t="s">
        <v>216</v>
      </c>
      <c r="C21" s="89"/>
      <c r="D21" s="108">
        <v>0</v>
      </c>
      <c r="E21" s="108">
        <v>0</v>
      </c>
      <c r="F21" s="108">
        <v>107298.1251568523</v>
      </c>
      <c r="G21" s="108">
        <v>350640.71417066024</v>
      </c>
      <c r="H21" s="108">
        <v>0</v>
      </c>
      <c r="I21" s="108">
        <v>0</v>
      </c>
      <c r="J21" s="108">
        <v>0</v>
      </c>
    </row>
    <row r="22" spans="2:10" s="55" customFormat="1" ht="26.1" customHeight="1" x14ac:dyDescent="0.2">
      <c r="B22" s="107" t="s">
        <v>217</v>
      </c>
      <c r="C22" s="89"/>
      <c r="D22" s="108">
        <v>146240.82</v>
      </c>
      <c r="E22" s="108">
        <v>488986.29</v>
      </c>
      <c r="F22" s="108">
        <v>132451.35999999996</v>
      </c>
      <c r="G22" s="108">
        <v>348802.28</v>
      </c>
      <c r="H22" s="108">
        <v>224659.19</v>
      </c>
      <c r="I22" s="108">
        <v>237177</v>
      </c>
      <c r="J22" s="108">
        <v>271291.84999999998</v>
      </c>
    </row>
    <row r="23" spans="2:10" s="55" customFormat="1" ht="26.1" customHeight="1" x14ac:dyDescent="0.2">
      <c r="B23" s="107" t="s">
        <v>99</v>
      </c>
      <c r="C23" s="89"/>
      <c r="D23" s="108">
        <v>104481.75</v>
      </c>
      <c r="E23" s="108">
        <v>0</v>
      </c>
      <c r="F23" s="108">
        <v>0</v>
      </c>
      <c r="G23" s="108">
        <v>0</v>
      </c>
      <c r="H23" s="108">
        <v>0</v>
      </c>
      <c r="I23" s="108">
        <v>138750</v>
      </c>
      <c r="J23" s="108">
        <v>0</v>
      </c>
    </row>
    <row r="24" spans="2:10" s="55" customFormat="1" ht="26.1" customHeight="1" x14ac:dyDescent="0.2">
      <c r="B24" s="85" t="s">
        <v>218</v>
      </c>
      <c r="C24" s="105"/>
      <c r="D24" s="106">
        <f>SUM(D7,D13,D17)</f>
        <v>50626857.234612182</v>
      </c>
      <c r="E24" s="106">
        <f>SUM(E7,E13,E17)</f>
        <v>41910316.751627356</v>
      </c>
      <c r="F24" s="106">
        <f t="shared" ref="F24:J24" si="3">SUM(F7,F13,F17)</f>
        <v>34465218.466594703</v>
      </c>
      <c r="G24" s="106">
        <f t="shared" si="3"/>
        <v>46220979.682746641</v>
      </c>
      <c r="H24" s="106">
        <f t="shared" si="3"/>
        <v>53692470.028726414</v>
      </c>
      <c r="I24" s="106">
        <f t="shared" si="3"/>
        <v>36590872.280000001</v>
      </c>
      <c r="J24" s="106">
        <f t="shared" si="3"/>
        <v>49002265.83041928</v>
      </c>
    </row>
    <row r="25" spans="2:10" s="55" customFormat="1" ht="26.1" customHeight="1" x14ac:dyDescent="0.2">
      <c r="B25" s="207" t="s">
        <v>219</v>
      </c>
      <c r="C25" s="105"/>
      <c r="D25" s="208">
        <f>SUM(D26:D28)</f>
        <v>-1187960.6160000002</v>
      </c>
      <c r="E25" s="208">
        <f t="shared" ref="E25:J25" si="4">SUM(E26:E28)</f>
        <v>-348149.09</v>
      </c>
      <c r="F25" s="208">
        <f t="shared" si="4"/>
        <v>-899393.54999999981</v>
      </c>
      <c r="G25" s="208">
        <f t="shared" si="4"/>
        <v>-1117962.9500000004</v>
      </c>
      <c r="H25" s="208">
        <f t="shared" si="4"/>
        <v>-857001.17</v>
      </c>
      <c r="I25" s="208">
        <f t="shared" si="4"/>
        <v>-893802.2</v>
      </c>
      <c r="J25" s="208">
        <f t="shared" si="4"/>
        <v>-677249.54999999993</v>
      </c>
    </row>
    <row r="26" spans="2:10" s="55" customFormat="1" ht="26.1" customHeight="1" x14ac:dyDescent="0.2">
      <c r="B26" s="107" t="s">
        <v>220</v>
      </c>
      <c r="C26" s="105"/>
      <c r="D26" s="108">
        <v>-513902.48000000004</v>
      </c>
      <c r="E26" s="108">
        <v>-618270.20000000007</v>
      </c>
      <c r="F26" s="108">
        <v>-637564.10999999975</v>
      </c>
      <c r="G26" s="108">
        <v>-629489.29000000039</v>
      </c>
      <c r="H26" s="108">
        <v>-497970.46000000008</v>
      </c>
      <c r="I26" s="108">
        <v>-777556.29</v>
      </c>
      <c r="J26" s="108">
        <v>-554423.81999999995</v>
      </c>
    </row>
    <row r="27" spans="2:10" s="55" customFormat="1" ht="26.1" customHeight="1" x14ac:dyDescent="0.2">
      <c r="B27" s="107" t="s">
        <v>221</v>
      </c>
      <c r="C27" s="105"/>
      <c r="D27" s="108">
        <v>-648184.22600000014</v>
      </c>
      <c r="E27" s="108">
        <v>404213.82000000007</v>
      </c>
      <c r="F27" s="108">
        <v>-253231.89</v>
      </c>
      <c r="G27" s="108">
        <v>-233593.15</v>
      </c>
      <c r="H27" s="108">
        <v>-170910.24</v>
      </c>
      <c r="I27" s="108">
        <v>18508.150000000001</v>
      </c>
      <c r="J27" s="108">
        <v>-16966.260000000006</v>
      </c>
    </row>
    <row r="28" spans="2:10" s="55" customFormat="1" ht="26.1" customHeight="1" x14ac:dyDescent="0.2">
      <c r="B28" s="107" t="s">
        <v>99</v>
      </c>
      <c r="C28" s="105"/>
      <c r="D28" s="108">
        <v>-25873.91</v>
      </c>
      <c r="E28" s="108">
        <v>-134092.71000000002</v>
      </c>
      <c r="F28" s="108">
        <v>-8597.5499999999993</v>
      </c>
      <c r="G28" s="108">
        <v>-254880.51</v>
      </c>
      <c r="H28" s="108">
        <v>-188120.47</v>
      </c>
      <c r="I28" s="108">
        <v>-134754.06</v>
      </c>
      <c r="J28" s="108">
        <v>-105859.46999999999</v>
      </c>
    </row>
    <row r="29" spans="2:10" s="55" customFormat="1" ht="26.1" customHeight="1" x14ac:dyDescent="0.2">
      <c r="B29" s="207" t="s">
        <v>222</v>
      </c>
      <c r="C29" s="105"/>
      <c r="D29" s="208">
        <f>SUM(D30:D31)</f>
        <v>-2682961.44</v>
      </c>
      <c r="E29" s="208">
        <f t="shared" ref="E29:J29" si="5">SUM(E30:E31)</f>
        <v>-2940526.2800000003</v>
      </c>
      <c r="F29" s="208">
        <f t="shared" si="5"/>
        <v>-2762071.9000000004</v>
      </c>
      <c r="G29" s="208">
        <f t="shared" si="5"/>
        <v>-3388672.71</v>
      </c>
      <c r="H29" s="208">
        <f t="shared" si="5"/>
        <v>-3510587.97</v>
      </c>
      <c r="I29" s="208">
        <f t="shared" si="5"/>
        <v>-3081974.3899999997</v>
      </c>
      <c r="J29" s="208">
        <f t="shared" si="5"/>
        <v>-3022380.02</v>
      </c>
    </row>
    <row r="30" spans="2:10" s="55" customFormat="1" ht="26.1" customHeight="1" x14ac:dyDescent="0.2">
      <c r="B30" s="107" t="s">
        <v>223</v>
      </c>
      <c r="C30" s="105"/>
      <c r="D30" s="108">
        <v>-2541766.87</v>
      </c>
      <c r="E30" s="108">
        <v>-2663418.2200000002</v>
      </c>
      <c r="F30" s="108">
        <v>-2411016.9900000002</v>
      </c>
      <c r="G30" s="108">
        <v>-2308375.17</v>
      </c>
      <c r="H30" s="108">
        <v>-2498108.4900000002</v>
      </c>
      <c r="I30" s="108">
        <v>-2695283.13</v>
      </c>
      <c r="J30" s="108">
        <v>-2527053.1800000002</v>
      </c>
    </row>
    <row r="31" spans="2:10" s="55" customFormat="1" ht="26.1" customHeight="1" x14ac:dyDescent="0.2">
      <c r="B31" s="107" t="s">
        <v>224</v>
      </c>
      <c r="C31" s="105"/>
      <c r="D31" s="108">
        <v>-141194.57</v>
      </c>
      <c r="E31" s="108">
        <v>-277108.06</v>
      </c>
      <c r="F31" s="108">
        <v>-351054.91</v>
      </c>
      <c r="G31" s="108">
        <v>-1080297.54</v>
      </c>
      <c r="H31" s="108">
        <v>-1012479.48</v>
      </c>
      <c r="I31" s="108">
        <v>-386691.26</v>
      </c>
      <c r="J31" s="108">
        <v>-495326.84</v>
      </c>
    </row>
    <row r="32" spans="2:10" s="55" customFormat="1" ht="26.1" customHeight="1" x14ac:dyDescent="0.2">
      <c r="B32" s="207" t="s">
        <v>225</v>
      </c>
      <c r="C32" s="105"/>
      <c r="D32" s="208">
        <v>-2939865.58</v>
      </c>
      <c r="E32" s="208">
        <v>-3644226.3548660064</v>
      </c>
      <c r="F32" s="208">
        <v>-3313680.7</v>
      </c>
      <c r="G32" s="208">
        <v>-3673764.1600000085</v>
      </c>
      <c r="H32" s="208">
        <v>-6012516.9500000002</v>
      </c>
      <c r="I32" s="208">
        <v>-3521769.07</v>
      </c>
      <c r="J32" s="208">
        <v>-3234488.66</v>
      </c>
    </row>
    <row r="33" spans="2:11" s="55" customFormat="1" ht="26.1" customHeight="1" x14ac:dyDescent="0.2">
      <c r="B33" s="85" t="s">
        <v>226</v>
      </c>
      <c r="C33" s="105"/>
      <c r="D33" s="106">
        <f>SUM(D25,D29,D32)</f>
        <v>-6810787.6359999999</v>
      </c>
      <c r="E33" s="106">
        <f t="shared" ref="E33:J33" si="6">SUM(E25,E29,E32)</f>
        <v>-6932901.7248660065</v>
      </c>
      <c r="F33" s="106">
        <f t="shared" si="6"/>
        <v>-6975146.1500000004</v>
      </c>
      <c r="G33" s="106">
        <f t="shared" si="6"/>
        <v>-8180399.8200000087</v>
      </c>
      <c r="H33" s="106">
        <f t="shared" si="6"/>
        <v>-10380106.09</v>
      </c>
      <c r="I33" s="106">
        <f t="shared" si="6"/>
        <v>-7497545.6600000001</v>
      </c>
      <c r="J33" s="106">
        <f t="shared" si="6"/>
        <v>-6934118.2300000004</v>
      </c>
    </row>
    <row r="34" spans="2:11" s="55" customFormat="1" ht="26.1" customHeight="1" x14ac:dyDescent="0.2">
      <c r="B34" s="85" t="s">
        <v>227</v>
      </c>
      <c r="C34" s="105"/>
      <c r="D34" s="106">
        <f>SUM(D24,D33)</f>
        <v>43816069.598612182</v>
      </c>
      <c r="E34" s="106">
        <f>SUM(E24,E33)</f>
        <v>34977415.026761353</v>
      </c>
      <c r="F34" s="106">
        <f t="shared" ref="F34:J34" si="7">SUM(F24,F33)</f>
        <v>27490072.316594705</v>
      </c>
      <c r="G34" s="106">
        <f t="shared" si="7"/>
        <v>38040579.862746634</v>
      </c>
      <c r="H34" s="106">
        <f t="shared" si="7"/>
        <v>43312363.93872641</v>
      </c>
      <c r="I34" s="106">
        <f t="shared" si="7"/>
        <v>29093326.620000001</v>
      </c>
      <c r="J34" s="106">
        <f t="shared" si="7"/>
        <v>42068147.600419283</v>
      </c>
    </row>
    <row r="35" spans="2:11" s="55" customFormat="1" ht="26.1" customHeight="1" x14ac:dyDescent="0.2">
      <c r="B35" s="85" t="s">
        <v>228</v>
      </c>
      <c r="C35" s="105"/>
      <c r="D35" s="106">
        <v>37166332.5</v>
      </c>
      <c r="E35" s="106">
        <v>37166332.5</v>
      </c>
      <c r="F35" s="106">
        <v>37166332.5</v>
      </c>
      <c r="G35" s="106">
        <v>37166332.5</v>
      </c>
      <c r="H35" s="106">
        <v>37166332.5</v>
      </c>
      <c r="I35" s="106">
        <v>37166332.5</v>
      </c>
      <c r="J35" s="106">
        <v>37166332.5</v>
      </c>
    </row>
    <row r="36" spans="2:11" s="55" customFormat="1" ht="20.100000000000001" customHeight="1" x14ac:dyDescent="0.2">
      <c r="B36" s="85"/>
      <c r="C36" s="86"/>
      <c r="D36" s="87"/>
      <c r="E36" s="87"/>
      <c r="F36" s="87"/>
      <c r="G36" s="87"/>
      <c r="H36" s="87"/>
      <c r="I36" s="87"/>
      <c r="J36" s="87"/>
    </row>
    <row r="37" spans="2:11" s="55" customFormat="1" ht="26.1" customHeight="1" x14ac:dyDescent="0.2">
      <c r="B37" s="88" t="s">
        <v>229</v>
      </c>
      <c r="C37" s="89"/>
      <c r="D37" s="90">
        <v>33787575</v>
      </c>
      <c r="E37" s="90">
        <v>33787575</v>
      </c>
      <c r="F37" s="90">
        <v>33787575</v>
      </c>
      <c r="G37" s="90">
        <v>33787575</v>
      </c>
      <c r="H37" s="90">
        <v>33787575</v>
      </c>
      <c r="I37" s="90">
        <v>33787575</v>
      </c>
      <c r="J37" s="90">
        <v>33787575</v>
      </c>
    </row>
    <row r="38" spans="2:11" s="55" customFormat="1" ht="26.1" customHeight="1" x14ac:dyDescent="0.2">
      <c r="B38" s="83" t="s">
        <v>230</v>
      </c>
      <c r="C38" s="89"/>
      <c r="D38" s="104">
        <v>29896992</v>
      </c>
      <c r="E38" s="104">
        <v>27708075</v>
      </c>
      <c r="F38" s="104">
        <v>18031814</v>
      </c>
      <c r="G38" s="104">
        <v>18906062</v>
      </c>
      <c r="H38" s="104">
        <v>25052093</v>
      </c>
      <c r="I38" s="104">
        <v>16979089</v>
      </c>
      <c r="J38" s="104">
        <v>21880903.675435662</v>
      </c>
    </row>
    <row r="39" spans="2:11" s="55" customFormat="1" ht="26.1" customHeight="1" x14ac:dyDescent="0.2">
      <c r="B39" s="91" t="s">
        <v>231</v>
      </c>
      <c r="C39" s="89"/>
      <c r="D39" s="92">
        <f t="shared" ref="D39:H39" si="8">D38/D37</f>
        <v>0.88485166514613733</v>
      </c>
      <c r="E39" s="92">
        <f t="shared" si="8"/>
        <v>0.8200669920821485</v>
      </c>
      <c r="F39" s="92">
        <f t="shared" si="8"/>
        <v>0.53368180462788462</v>
      </c>
      <c r="G39" s="92">
        <f t="shared" si="8"/>
        <v>0.55955664175366238</v>
      </c>
      <c r="H39" s="92">
        <f t="shared" si="8"/>
        <v>0.74145874629949027</v>
      </c>
      <c r="I39" s="92">
        <f t="shared" ref="I39:J39" si="9">I38/I37</f>
        <v>0.50252464108477746</v>
      </c>
      <c r="J39" s="92">
        <f t="shared" si="9"/>
        <v>0.64760207488805166</v>
      </c>
    </row>
    <row r="40" spans="2:11" ht="20.100000000000001" customHeight="1" x14ac:dyDescent="0.2"/>
    <row r="41" spans="2:11" ht="20.100000000000001" customHeight="1" x14ac:dyDescent="0.2">
      <c r="B41" s="43"/>
      <c r="C41" s="56"/>
      <c r="D41" s="58"/>
      <c r="E41" s="57"/>
      <c r="F41" s="57"/>
      <c r="G41" s="57"/>
      <c r="H41" s="57"/>
      <c r="I41" s="57"/>
      <c r="J41" s="57"/>
      <c r="K41" s="57"/>
    </row>
    <row r="42" spans="2:11" ht="20.100000000000001" hidden="1" customHeight="1" x14ac:dyDescent="0.2">
      <c r="B42" s="43"/>
      <c r="C42" s="59"/>
      <c r="D42" s="59"/>
      <c r="E42" s="59"/>
      <c r="F42" s="59"/>
      <c r="G42" s="59"/>
      <c r="H42" s="59"/>
      <c r="I42" s="59"/>
      <c r="J42" s="59"/>
      <c r="K42" s="59"/>
    </row>
    <row r="43" spans="2:11" ht="13.5" hidden="1" customHeight="1" x14ac:dyDescent="0.2">
      <c r="B43" s="43"/>
      <c r="C43" s="59"/>
      <c r="D43" s="59"/>
      <c r="E43" s="59"/>
      <c r="F43" s="59"/>
      <c r="G43" s="59"/>
      <c r="H43" s="59"/>
      <c r="I43" s="59"/>
      <c r="J43" s="59"/>
      <c r="K43" s="59"/>
    </row>
    <row r="44" spans="2:11" ht="12.75" hidden="1" x14ac:dyDescent="0.2">
      <c r="B44" s="56"/>
    </row>
    <row r="96" spans="1:102" s="53" customFormat="1" ht="12.75" hidden="1" x14ac:dyDescent="0.2">
      <c r="A96" s="51"/>
      <c r="B96" s="56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</row>
  </sheetData>
  <conditionalFormatting sqref="D7:J39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A75ATMXYATQZ-504788678-5091</_dlc_DocId>
    <_dlc_DocIdUrl xmlns="749f857c-ce21-4bb3-a7f5-d25c53ae8d09">
      <Url>https://patriainvest.sharepoint.com/sites/RI.RE/_layouts/15/DocIdRedir.aspx?ID=A75ATMXYATQZ-504788678-5091</Url>
      <Description>A75ATMXYATQZ-504788678-5091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b62f75a25af13906bf5fbfce3ef2ae83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fa6e6c82856d1580db234857f4da879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F16B71-6BDC-420E-AA52-8D18D1AC8ABA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23a584c4-18ad-4849-998f-4c6c1b15cd31"/>
    <ds:schemaRef ds:uri="749f857c-ce21-4bb3-a7f5-d25c53ae8d0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8236D7A-B4A2-46D2-8869-DFFCED46C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Infos Gerais</vt:lpstr>
      <vt:lpstr>Resumo</vt:lpstr>
      <vt:lpstr>Portfólio (1.1)</vt:lpstr>
      <vt:lpstr>Portfólio (1.2)</vt:lpstr>
      <vt:lpstr>FIIs</vt:lpstr>
      <vt:lpstr>BP</vt:lpstr>
      <vt:lpstr>Alavancagem</vt:lpstr>
      <vt:lpstr>Performance</vt:lpstr>
      <vt:lpstr>DRE</vt:lpstr>
      <vt:lpstr>Rentabilidade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Felício</dc:creator>
  <cp:keywords/>
  <dc:description/>
  <cp:lastModifiedBy>Argentin, Lucca</cp:lastModifiedBy>
  <cp:revision/>
  <dcterms:created xsi:type="dcterms:W3CDTF">2018-04-10T18:02:07Z</dcterms:created>
  <dcterms:modified xsi:type="dcterms:W3CDTF">2025-08-18T20:36:15Z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f3c6789e-737e-4116-a3d4-4dea20a879d9</vt:lpwstr>
  </property>
  <property fmtid="{D5CDD505-2E9C-101B-9397-08002B2CF9AE}" pid="12" name="EcoUpdateId">
    <vt:lpwstr>1440004611</vt:lpwstr>
  </property>
  <property fmtid="{D5CDD505-2E9C-101B-9397-08002B2CF9AE}" pid="13" name="EcoUpdateMessage">
    <vt:lpwstr>2025/08/18-17:16:51</vt:lpwstr>
  </property>
  <property fmtid="{D5CDD505-2E9C-101B-9397-08002B2CF9AE}" pid="14" name="EcoUpdateStatus">
    <vt:lpwstr>2025-08-15=BRA:St,ME,TP;USA:St,ME;MEX:St,ME,Fd,TP;CHL:Fd;PER:St,ME|2025-08-17=BRA:Fd|2022-10-17=USA:TP|2025-08-08=ARG:St,ME,TP;PER:TP|2025-08-14=ARG:Fd;CHL:St,ME;COL:St,ME,Fd;PER:Fd;SAU:St|2021-11-17=CHL:TP|2014-02-26=VEN:St|2002-11-08=JPN:St|2025-08-13=GBR:St,ME|2016-08-18=NNN:St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